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B総務\⑫照会応答\市町村課照会\H28\地方公営企業の抜本的な改革等の取り組み状況（H28.5)\提出\"/>
    </mc:Choice>
  </mc:AlternateContent>
  <bookViews>
    <workbookView xWindow="0" yWindow="0" windowWidth="20490" windowHeight="609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calcChain.xml><?xml version="1.0" encoding="utf-8"?>
<calcChain xmlns="http://schemas.openxmlformats.org/spreadsheetml/2006/main">
  <c r="AM48" i="12" l="1"/>
  <c r="U48" i="12"/>
  <c r="N48" i="12"/>
  <c r="AY43" i="12"/>
  <c r="AU43" i="12"/>
  <c r="AQ43" i="12"/>
  <c r="N42" i="12"/>
  <c r="N36" i="12"/>
  <c r="AM43" i="12" s="1"/>
  <c r="BB22" i="12"/>
  <c r="AT22" i="12"/>
  <c r="AM22" i="12"/>
  <c r="AF22" i="12"/>
  <c r="Y22" i="12"/>
  <c r="R22" i="12"/>
  <c r="K22" i="12"/>
  <c r="D22" i="12"/>
  <c r="AJ11" i="12"/>
  <c r="Y11" i="12"/>
  <c r="C11" i="12"/>
  <c r="U36" i="12" l="1"/>
  <c r="AM38" i="12"/>
  <c r="AQ38" i="12"/>
  <c r="AU38" i="12"/>
  <c r="AY38" i="12"/>
  <c r="BE39" i="12"/>
  <c r="BI39" i="12"/>
  <c r="BM39" i="12"/>
</calcChain>
</file>

<file path=xl/sharedStrings.xml><?xml version="1.0" encoding="utf-8"?>
<sst xmlns="http://schemas.openxmlformats.org/spreadsheetml/2006/main" count="31" uniqueCount="31">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</sst>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6" fillId="4" borderId="8" xfId="0" applyFont="1" applyFill="1" applyBorder="1" applyAlignment="1"/>
    <xf numFmtId="0" fontId="16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38100</xdr:rowOff>
    </xdr:from>
    <xdr:to>
      <xdr:col>19</xdr:col>
      <xdr:colOff>127000</xdr:colOff>
      <xdr:row>46</xdr:row>
      <xdr:rowOff>139700</xdr:rowOff>
    </xdr:to>
    <xdr:sp macro="" textlink="">
      <xdr:nvSpPr>
        <xdr:cNvPr id="17" name="右矢印 16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</xdr:row>
      <xdr:rowOff>177800</xdr:rowOff>
    </xdr:from>
    <xdr:to>
      <xdr:col>19</xdr:col>
      <xdr:colOff>127000</xdr:colOff>
      <xdr:row>38</xdr:row>
      <xdr:rowOff>127000</xdr:rowOff>
    </xdr:to>
    <xdr:sp macro="" textlink="">
      <xdr:nvSpPr>
        <xdr:cNvPr id="18" name="右矢印 17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1" name="角丸四角形 10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2" name="右矢印 11"/>
        <xdr:cNvSpPr/>
      </xdr:nvSpPr>
      <xdr:spPr>
        <a:xfrm>
          <a:off x="3340100" y="8820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3" name="右矢印 12"/>
        <xdr:cNvSpPr/>
      </xdr:nvSpPr>
      <xdr:spPr>
        <a:xfrm>
          <a:off x="3340100" y="7121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8;&#19979;&#27700;&#36947;&#35506;/B&#32207;&#21209;/&#9323;&#29031;&#20250;&#24540;&#31572;/&#24066;&#30010;&#26449;&#35506;&#29031;&#20250;/H28/&#22320;&#26041;&#20844;&#21942;&#20225;&#26989;&#12398;&#25244;&#26412;&#30340;&#12394;&#25913;&#38761;&#31561;&#12398;&#21462;&#12426;&#32068;&#12415;&#29366;&#27841;&#65288;H28.5)/01-&#35519;&#26619;&#31080;(H28.5.10&#20462;&#27491;)%20%20&#27700;&#36947;&#20107;&#26989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  <sheetName val="集計用シート"/>
      <sheetName val="公開用シート"/>
    </sheetNames>
    <sheetDataSet>
      <sheetData sheetId="0">
        <row r="8">
          <cell r="B8" t="str">
            <v>大和町</v>
          </cell>
          <cell r="C8" t="str">
            <v>水道事業</v>
          </cell>
          <cell r="D8" t="str">
            <v>水道事業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>○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U6" t="str">
            <v/>
          </cell>
          <cell r="CB6" t="str">
            <v/>
          </cell>
          <cell r="DD6" t="str">
            <v/>
          </cell>
          <cell r="DS6" t="str">
            <v/>
          </cell>
          <cell r="DT6" t="str">
            <v/>
          </cell>
          <cell r="DU6" t="str">
            <v/>
          </cell>
          <cell r="DV6" t="str">
            <v/>
          </cell>
          <cell r="DW6" t="str">
            <v/>
          </cell>
          <cell r="DX6" t="str">
            <v/>
          </cell>
          <cell r="DZ6" t="str">
            <v/>
          </cell>
          <cell r="EA6" t="str">
            <v/>
          </cell>
          <cell r="EB6" t="str">
            <v/>
          </cell>
          <cell r="EF6" t="str">
            <v/>
          </cell>
          <cell r="EG6" t="str">
            <v>○</v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 t="str">
            <v/>
          </cell>
          <cell r="EM6" t="str">
            <v/>
          </cell>
          <cell r="EN6" t="str">
            <v/>
          </cell>
          <cell r="EP6" t="str">
            <v/>
          </cell>
          <cell r="EQ6" t="str">
            <v/>
          </cell>
          <cell r="ER6" t="str">
            <v/>
          </cell>
          <cell r="ES6" t="str">
            <v>水道事業の広域化・広域連合について（具体的な項目としては、なし）</v>
          </cell>
          <cell r="ET6" t="str">
            <v>大崎地方水道事業連絡協議会で、構成町村の今後の経営上の課題等について、意見交換している。</v>
          </cell>
          <cell r="FO6" t="str">
            <v/>
          </cell>
          <cell r="GT6" t="str">
            <v/>
          </cell>
          <cell r="HX6" t="str">
            <v/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55"/>
  <sheetViews>
    <sheetView tabSelected="1" view="pageBreakPreview" topLeftCell="A31" zoomScale="60" zoomScaleNormal="70" zoomScalePageLayoutView="40" workbookViewId="0">
      <selection activeCell="CL59" sqref="CL5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12" t="s">
        <v>9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  <c r="Y8" s="121" t="s">
        <v>0</v>
      </c>
      <c r="Z8" s="122"/>
      <c r="AA8" s="122"/>
      <c r="AB8" s="122"/>
      <c r="AC8" s="122"/>
      <c r="AD8" s="122"/>
      <c r="AE8" s="122"/>
      <c r="AF8" s="122"/>
      <c r="AG8" s="122"/>
      <c r="AH8" s="122"/>
      <c r="AI8" s="123"/>
      <c r="AJ8" s="130" t="s">
        <v>10</v>
      </c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7"/>
      <c r="Y9" s="124"/>
      <c r="Z9" s="125"/>
      <c r="AA9" s="125"/>
      <c r="AB9" s="125"/>
      <c r="AC9" s="125"/>
      <c r="AD9" s="125"/>
      <c r="AE9" s="125"/>
      <c r="AF9" s="125"/>
      <c r="AG9" s="125"/>
      <c r="AH9" s="125"/>
      <c r="AI9" s="126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0"/>
      <c r="Y10" s="127"/>
      <c r="Z10" s="128"/>
      <c r="AA10" s="128"/>
      <c r="AB10" s="128"/>
      <c r="AC10" s="128"/>
      <c r="AD10" s="128"/>
      <c r="AE10" s="128"/>
      <c r="AF10" s="128"/>
      <c r="AG10" s="128"/>
      <c r="AH10" s="128"/>
      <c r="AI10" s="129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31" t="str">
        <f>[1]様式０!B8</f>
        <v>大和町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/>
      <c r="Y11" s="131" t="str">
        <f>[1]様式０!C8</f>
        <v>水道事業</v>
      </c>
      <c r="Z11" s="132"/>
      <c r="AA11" s="132"/>
      <c r="AB11" s="132"/>
      <c r="AC11" s="132"/>
      <c r="AD11" s="132"/>
      <c r="AE11" s="132"/>
      <c r="AF11" s="132"/>
      <c r="AG11" s="132"/>
      <c r="AH11" s="132"/>
      <c r="AI11" s="133"/>
      <c r="AJ11" s="140" t="str">
        <f>[1]様式０!D8</f>
        <v>水道事業</v>
      </c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4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6"/>
      <c r="Y12" s="134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7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9"/>
      <c r="Y13" s="137"/>
      <c r="Z13" s="138"/>
      <c r="AA13" s="138"/>
      <c r="AB13" s="138"/>
      <c r="AC13" s="138"/>
      <c r="AD13" s="138"/>
      <c r="AE13" s="138"/>
      <c r="AF13" s="138"/>
      <c r="AG13" s="138"/>
      <c r="AH13" s="138"/>
      <c r="AI13" s="139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8" t="s">
        <v>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20"/>
      <c r="BB18" s="141" t="s">
        <v>2</v>
      </c>
      <c r="BC18" s="141"/>
      <c r="BD18" s="141"/>
      <c r="BE18" s="141"/>
      <c r="BF18" s="141"/>
      <c r="BG18" s="141"/>
      <c r="BH18" s="14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20"/>
      <c r="BB19" s="141"/>
      <c r="BC19" s="141"/>
      <c r="BD19" s="141"/>
      <c r="BE19" s="141"/>
      <c r="BF19" s="141"/>
      <c r="BG19" s="141"/>
      <c r="BH19" s="14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42" t="s">
        <v>3</v>
      </c>
      <c r="E20" s="143"/>
      <c r="F20" s="143"/>
      <c r="G20" s="143"/>
      <c r="H20" s="143"/>
      <c r="I20" s="143"/>
      <c r="J20" s="144"/>
      <c r="K20" s="148" t="s">
        <v>4</v>
      </c>
      <c r="L20" s="143"/>
      <c r="M20" s="143"/>
      <c r="N20" s="143"/>
      <c r="O20" s="143"/>
      <c r="P20" s="143"/>
      <c r="Q20" s="144"/>
      <c r="R20" s="148" t="s">
        <v>5</v>
      </c>
      <c r="S20" s="143"/>
      <c r="T20" s="143"/>
      <c r="U20" s="143"/>
      <c r="V20" s="143"/>
      <c r="W20" s="143"/>
      <c r="X20" s="144"/>
      <c r="Y20" s="148" t="s">
        <v>6</v>
      </c>
      <c r="Z20" s="143"/>
      <c r="AA20" s="143"/>
      <c r="AB20" s="143"/>
      <c r="AC20" s="143"/>
      <c r="AD20" s="143"/>
      <c r="AE20" s="144"/>
      <c r="AF20" s="142" t="s">
        <v>30</v>
      </c>
      <c r="AG20" s="143"/>
      <c r="AH20" s="143"/>
      <c r="AI20" s="143"/>
      <c r="AJ20" s="143"/>
      <c r="AK20" s="143"/>
      <c r="AL20" s="144"/>
      <c r="AM20" s="148" t="s">
        <v>7</v>
      </c>
      <c r="AN20" s="143"/>
      <c r="AO20" s="143"/>
      <c r="AP20" s="143"/>
      <c r="AQ20" s="143"/>
      <c r="AR20" s="143"/>
      <c r="AS20" s="144"/>
      <c r="AT20" s="148" t="s">
        <v>8</v>
      </c>
      <c r="AU20" s="143"/>
      <c r="AV20" s="143"/>
      <c r="AW20" s="143"/>
      <c r="AX20" s="143"/>
      <c r="AY20" s="143"/>
      <c r="AZ20" s="144"/>
      <c r="BA20" s="24"/>
      <c r="BB20" s="141"/>
      <c r="BC20" s="141"/>
      <c r="BD20" s="141"/>
      <c r="BE20" s="141"/>
      <c r="BF20" s="141"/>
      <c r="BG20" s="141"/>
      <c r="BH20" s="14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45"/>
      <c r="Z21" s="146"/>
      <c r="AA21" s="146"/>
      <c r="AB21" s="146"/>
      <c r="AC21" s="146"/>
      <c r="AD21" s="146"/>
      <c r="AE21" s="147"/>
      <c r="AF21" s="145"/>
      <c r="AG21" s="146"/>
      <c r="AH21" s="146"/>
      <c r="AI21" s="146"/>
      <c r="AJ21" s="146"/>
      <c r="AK21" s="146"/>
      <c r="AL21" s="147"/>
      <c r="AM21" s="145"/>
      <c r="AN21" s="146"/>
      <c r="AO21" s="146"/>
      <c r="AP21" s="146"/>
      <c r="AQ21" s="146"/>
      <c r="AR21" s="146"/>
      <c r="AS21" s="147"/>
      <c r="AT21" s="145"/>
      <c r="AU21" s="146"/>
      <c r="AV21" s="146"/>
      <c r="AW21" s="146"/>
      <c r="AX21" s="146"/>
      <c r="AY21" s="146"/>
      <c r="AZ21" s="147"/>
      <c r="BA21" s="24"/>
      <c r="BB21" s="141"/>
      <c r="BC21" s="141"/>
      <c r="BD21" s="141"/>
      <c r="BE21" s="141"/>
      <c r="BF21" s="141"/>
      <c r="BG21" s="141"/>
      <c r="BH21" s="14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9" t="str">
        <f>IF(AND(OR([1]集計用シート!I6="○",[1]集計用シート!R6="○"),[1]集計用シート!AU6=""),"○","")</f>
        <v/>
      </c>
      <c r="E22" s="150"/>
      <c r="F22" s="150"/>
      <c r="G22" s="150"/>
      <c r="H22" s="150"/>
      <c r="I22" s="150"/>
      <c r="J22" s="151"/>
      <c r="K22" s="149" t="str">
        <f>IF(AND(OR([1]集計用シート!J6="○",[1]集計用シート!S6="○"),[1]集計用シート!CB6=""),"○","")</f>
        <v/>
      </c>
      <c r="L22" s="150"/>
      <c r="M22" s="150"/>
      <c r="N22" s="150"/>
      <c r="O22" s="150"/>
      <c r="P22" s="150"/>
      <c r="Q22" s="151"/>
      <c r="R22" s="149" t="str">
        <f>IF(AND(OR([1]集計用シート!K6="○",[1]集計用シート!T6="○"),[1]集計用シート!DD6=""),"○","")</f>
        <v/>
      </c>
      <c r="S22" s="150"/>
      <c r="T22" s="150"/>
      <c r="U22" s="150"/>
      <c r="V22" s="150"/>
      <c r="W22" s="150"/>
      <c r="X22" s="151"/>
      <c r="Y22" s="149" t="str">
        <f>IF(AND(OR([1]集計用シート!L6="○",[1]集計用シート!U6="○"),[1]集計用シート!EH6=""),"○","")</f>
        <v>○</v>
      </c>
      <c r="Z22" s="150"/>
      <c r="AA22" s="150"/>
      <c r="AB22" s="150"/>
      <c r="AC22" s="150"/>
      <c r="AD22" s="150"/>
      <c r="AE22" s="151"/>
      <c r="AF22" s="149" t="str">
        <f>IF(AND(OR([1]集計用シート!M6="○",[1]集計用シート!V6="○"),[1]集計用シート!FO6=""),"○","")</f>
        <v/>
      </c>
      <c r="AG22" s="150"/>
      <c r="AH22" s="150"/>
      <c r="AI22" s="150"/>
      <c r="AJ22" s="150"/>
      <c r="AK22" s="150"/>
      <c r="AL22" s="151"/>
      <c r="AM22" s="149" t="str">
        <f>IF(AND(OR([1]集計用シート!N6="○",[1]集計用シート!W6="○"),[1]集計用シート!GT6=""),"○","")</f>
        <v/>
      </c>
      <c r="AN22" s="150"/>
      <c r="AO22" s="150"/>
      <c r="AP22" s="150"/>
      <c r="AQ22" s="150"/>
      <c r="AR22" s="150"/>
      <c r="AS22" s="151"/>
      <c r="AT22" s="149" t="str">
        <f>IF(AND(OR([1]集計用シート!O6="○",[1]集計用シート!X6="○"),[1]集計用シート!HX6=""),"○","")</f>
        <v/>
      </c>
      <c r="AU22" s="150"/>
      <c r="AV22" s="150"/>
      <c r="AW22" s="150"/>
      <c r="AX22" s="150"/>
      <c r="AY22" s="150"/>
      <c r="AZ22" s="151"/>
      <c r="BA22" s="26"/>
      <c r="BB22" s="149" t="str">
        <f>IF(OR([1]集計用シート!Y6="○",[1]集計用シート!AA6&lt;&gt;"",[1]集計用シート!AB6&lt;&gt;""),"○","")</f>
        <v/>
      </c>
      <c r="BC22" s="150"/>
      <c r="BD22" s="150"/>
      <c r="BE22" s="150"/>
      <c r="BF22" s="150"/>
      <c r="BG22" s="150"/>
      <c r="BH22" s="15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26"/>
      <c r="BB23" s="152"/>
      <c r="BC23" s="153"/>
      <c r="BD23" s="153"/>
      <c r="BE23" s="153"/>
      <c r="BF23" s="153"/>
      <c r="BG23" s="153"/>
      <c r="BH23" s="15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15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6.899999999999999" customHeight="1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40"/>
    </row>
    <row r="31" spans="1:72" ht="16.899999999999999" customHeight="1">
      <c r="C31" s="41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  <c r="Y31" s="48"/>
      <c r="Z31" s="48"/>
      <c r="AA31" s="49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45"/>
      <c r="AO31" s="50"/>
      <c r="AP31" s="51"/>
      <c r="AQ31" s="51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</row>
    <row r="32" spans="1:72" ht="16.899999999999999" customHeight="1">
      <c r="C32" s="41"/>
      <c r="D32" s="103" t="s">
        <v>11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3" t="s">
        <v>23</v>
      </c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</row>
    <row r="33" spans="3:69" ht="16.899999999999999" customHeight="1">
      <c r="C33" s="41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06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8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</row>
    <row r="34" spans="3:69" ht="16.899999999999999" customHeight="1">
      <c r="C34" s="4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8"/>
      <c r="Y34" s="48"/>
      <c r="Z34" s="48"/>
      <c r="AA34" s="49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5"/>
      <c r="AO34" s="50"/>
      <c r="AP34" s="51"/>
      <c r="AQ34" s="51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</row>
    <row r="35" spans="3:69" ht="16.899999999999999" customHeight="1">
      <c r="C35" s="4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31" t="s">
        <v>12</v>
      </c>
      <c r="V35" s="52"/>
      <c r="W35" s="52"/>
      <c r="X35" s="53"/>
      <c r="Y35" s="53"/>
      <c r="Z35" s="53"/>
      <c r="AA35" s="54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31" t="s">
        <v>24</v>
      </c>
      <c r="AN35" s="56"/>
      <c r="AO35" s="55"/>
      <c r="AP35" s="57"/>
      <c r="AQ35" s="57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9"/>
      <c r="BD35" s="54"/>
      <c r="BE35" s="60" t="s">
        <v>13</v>
      </c>
      <c r="BF35" s="71"/>
      <c r="BG35" s="71"/>
      <c r="BH35" s="71"/>
      <c r="BI35" s="71"/>
      <c r="BJ35" s="71"/>
      <c r="BK35" s="71"/>
      <c r="BL35" s="54"/>
      <c r="BM35" s="54"/>
      <c r="BN35" s="54"/>
      <c r="BO35" s="54"/>
      <c r="BP35" s="45"/>
      <c r="BQ35" s="46"/>
    </row>
    <row r="36" spans="3:69" ht="16.899999999999999" customHeight="1">
      <c r="C36" s="41"/>
      <c r="D36" s="88" t="s">
        <v>14</v>
      </c>
      <c r="E36" s="88"/>
      <c r="F36" s="88"/>
      <c r="G36" s="88"/>
      <c r="H36" s="88"/>
      <c r="I36" s="88"/>
      <c r="J36" s="88"/>
      <c r="K36" s="88"/>
      <c r="L36" s="88"/>
      <c r="M36" s="88"/>
      <c r="N36" s="90" t="str">
        <f>IF([1]集計用シート!L6="","",[1]集計用シート!L6)</f>
        <v/>
      </c>
      <c r="O36" s="90"/>
      <c r="P36" s="90"/>
      <c r="Q36" s="90"/>
      <c r="R36" s="47"/>
      <c r="S36" s="47"/>
      <c r="T36" s="47"/>
      <c r="U36" s="73" t="str">
        <f>IF(AND(N36="○",N42=""),[1]集計用シート!DS6,IF(AND(N36="",N42="○"),[1]集計用シート!EI6,""))</f>
        <v/>
      </c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  <c r="AK36" s="61"/>
      <c r="AL36" s="61"/>
      <c r="AM36" s="109" t="s">
        <v>25</v>
      </c>
      <c r="AN36" s="109"/>
      <c r="AO36" s="109"/>
      <c r="AP36" s="109"/>
      <c r="AQ36" s="109" t="s">
        <v>26</v>
      </c>
      <c r="AR36" s="109"/>
      <c r="AS36" s="109"/>
      <c r="AT36" s="109"/>
      <c r="AU36" s="109" t="s">
        <v>27</v>
      </c>
      <c r="AV36" s="109"/>
      <c r="AW36" s="109"/>
      <c r="AX36" s="109"/>
      <c r="AY36" s="109" t="s">
        <v>28</v>
      </c>
      <c r="AZ36" s="109"/>
      <c r="BA36" s="109"/>
      <c r="BB36" s="109"/>
      <c r="BC36" s="50"/>
      <c r="BD36" s="43"/>
      <c r="BE36" s="91" t="s">
        <v>15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6"/>
    </row>
    <row r="37" spans="3:69" ht="16.899999999999999" customHeight="1">
      <c r="C37" s="41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0"/>
      <c r="O37" s="90"/>
      <c r="P37" s="90"/>
      <c r="Q37" s="90"/>
      <c r="R37" s="47"/>
      <c r="S37" s="47"/>
      <c r="T37" s="47"/>
      <c r="U37" s="76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61"/>
      <c r="AL37" s="61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50"/>
      <c r="BD37" s="43"/>
      <c r="BE37" s="82"/>
      <c r="BF37" s="83"/>
      <c r="BG37" s="83"/>
      <c r="BH37" s="83"/>
      <c r="BI37" s="82"/>
      <c r="BJ37" s="83"/>
      <c r="BK37" s="83"/>
      <c r="BL37" s="83"/>
      <c r="BM37" s="82"/>
      <c r="BN37" s="83"/>
      <c r="BO37" s="83"/>
      <c r="BP37" s="86"/>
      <c r="BQ37" s="46"/>
    </row>
    <row r="38" spans="3:69" ht="16.899999999999999" customHeight="1">
      <c r="C38" s="41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0"/>
      <c r="O38" s="90"/>
      <c r="P38" s="90"/>
      <c r="Q38" s="90"/>
      <c r="R38" s="47"/>
      <c r="S38" s="47"/>
      <c r="T38" s="47"/>
      <c r="U38" s="76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8"/>
      <c r="AK38" s="61"/>
      <c r="AL38" s="61"/>
      <c r="AM38" s="94" t="str">
        <f>IF(AND(N36="○",N42=""),[1]集計用シート!DT6,IF(AND(N36="",N42="○"),[1]集計用シート!EJ6,""))</f>
        <v/>
      </c>
      <c r="AN38" s="94"/>
      <c r="AO38" s="94"/>
      <c r="AP38" s="94"/>
      <c r="AQ38" s="94" t="str">
        <f>IF(AND(N36="○",N42=""),[1]集計用シート!DU6,IF(AND(N36="",N42="○"),[1]集計用シート!EK6,""))</f>
        <v/>
      </c>
      <c r="AR38" s="94"/>
      <c r="AS38" s="94"/>
      <c r="AT38" s="94"/>
      <c r="AU38" s="94" t="str">
        <f>IF(AND(N36="○",N42=""),[1]集計用シート!DV6,IF(AND(N36="",N42="○"),[1]集計用シート!EL6,""))</f>
        <v/>
      </c>
      <c r="AV38" s="94"/>
      <c r="AW38" s="94"/>
      <c r="AX38" s="94"/>
      <c r="AY38" s="94" t="str">
        <f>IF(AND(N36="○",N42=""),[1]集計用シート!DW6,IF(AND(N36="",N42="○"),[1]集計用シート!EM6,""))</f>
        <v/>
      </c>
      <c r="AZ38" s="94"/>
      <c r="BA38" s="94"/>
      <c r="BB38" s="94"/>
      <c r="BC38" s="50"/>
      <c r="BD38" s="43"/>
      <c r="BE38" s="82"/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6"/>
      <c r="BQ38" s="46"/>
    </row>
    <row r="39" spans="3:69" ht="16.899999999999999" customHeight="1">
      <c r="C39" s="41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0"/>
      <c r="O39" s="90"/>
      <c r="P39" s="90"/>
      <c r="Q39" s="90"/>
      <c r="R39" s="47"/>
      <c r="S39" s="47"/>
      <c r="T39" s="47"/>
      <c r="U39" s="76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8"/>
      <c r="AK39" s="61"/>
      <c r="AL39" s="61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50"/>
      <c r="BD39" s="43"/>
      <c r="BE39" s="82" t="str">
        <f>IF(AND(N36="○",N42=""),[1]集計用シート!DZ6,IF(AND(N36="",N42="○"),[1]集計用シート!EP6,""))</f>
        <v/>
      </c>
      <c r="BF39" s="83"/>
      <c r="BG39" s="83"/>
      <c r="BH39" s="83"/>
      <c r="BI39" s="82" t="str">
        <f>IF(AND(N36="○",N42=""),[1]集計用シート!EA6,IF(AND(N36="",N42="○"),[1]集計用シート!EQ6,""))</f>
        <v/>
      </c>
      <c r="BJ39" s="83"/>
      <c r="BK39" s="83"/>
      <c r="BL39" s="83"/>
      <c r="BM39" s="82" t="str">
        <f>IF(AND(N36="○",N42=""),[1]集計用シート!EB6,IF(AND(N36="",N42="○"),[1]集計用シート!ER6,""))</f>
        <v/>
      </c>
      <c r="BN39" s="83"/>
      <c r="BO39" s="83"/>
      <c r="BP39" s="86"/>
      <c r="BQ39" s="46"/>
    </row>
    <row r="40" spans="3:69" ht="16.899999999999999" customHeight="1">
      <c r="C40" s="4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  <c r="Q40" s="63"/>
      <c r="R40" s="64"/>
      <c r="S40" s="64"/>
      <c r="T40" s="64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61"/>
      <c r="AL40" s="61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50"/>
      <c r="BD40" s="50"/>
      <c r="BE40" s="82"/>
      <c r="BF40" s="83"/>
      <c r="BG40" s="83"/>
      <c r="BH40" s="83"/>
      <c r="BI40" s="82"/>
      <c r="BJ40" s="83"/>
      <c r="BK40" s="83"/>
      <c r="BL40" s="83"/>
      <c r="BM40" s="82"/>
      <c r="BN40" s="83"/>
      <c r="BO40" s="83"/>
      <c r="BP40" s="86"/>
      <c r="BQ40" s="46"/>
    </row>
    <row r="41" spans="3:69" ht="16.899999999999999" customHeight="1">
      <c r="C41" s="4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61"/>
      <c r="AL41" s="61"/>
      <c r="AM41" s="95" t="s">
        <v>29</v>
      </c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7"/>
      <c r="BC41" s="50"/>
      <c r="BD41" s="43"/>
      <c r="BE41" s="82"/>
      <c r="BF41" s="83"/>
      <c r="BG41" s="83"/>
      <c r="BH41" s="83"/>
      <c r="BI41" s="82"/>
      <c r="BJ41" s="83"/>
      <c r="BK41" s="83"/>
      <c r="BL41" s="83"/>
      <c r="BM41" s="82"/>
      <c r="BN41" s="83"/>
      <c r="BO41" s="83"/>
      <c r="BP41" s="86"/>
      <c r="BQ41" s="46"/>
    </row>
    <row r="42" spans="3:69" ht="16.899999999999999" customHeight="1">
      <c r="C42" s="41"/>
      <c r="D42" s="110" t="s">
        <v>16</v>
      </c>
      <c r="E42" s="88"/>
      <c r="F42" s="88"/>
      <c r="G42" s="88"/>
      <c r="H42" s="88"/>
      <c r="I42" s="88"/>
      <c r="J42" s="88"/>
      <c r="K42" s="88"/>
      <c r="L42" s="88"/>
      <c r="M42" s="89"/>
      <c r="N42" s="90" t="str">
        <f>IF([1]集計用シート!EF6="","",[1]集計用シート!EF6)</f>
        <v/>
      </c>
      <c r="O42" s="90"/>
      <c r="P42" s="90"/>
      <c r="Q42" s="90"/>
      <c r="R42" s="47"/>
      <c r="S42" s="47"/>
      <c r="T42" s="47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61"/>
      <c r="AL42" s="61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0"/>
      <c r="BD42" s="65"/>
      <c r="BE42" s="82"/>
      <c r="BF42" s="83"/>
      <c r="BG42" s="83"/>
      <c r="BH42" s="83"/>
      <c r="BI42" s="82"/>
      <c r="BJ42" s="83"/>
      <c r="BK42" s="83"/>
      <c r="BL42" s="83"/>
      <c r="BM42" s="82"/>
      <c r="BN42" s="83"/>
      <c r="BO42" s="83"/>
      <c r="BP42" s="86"/>
      <c r="BQ42" s="46"/>
    </row>
    <row r="43" spans="3:69" ht="16.899999999999999" customHeight="1">
      <c r="C43" s="41"/>
      <c r="D43" s="88"/>
      <c r="E43" s="88"/>
      <c r="F43" s="88"/>
      <c r="G43" s="88"/>
      <c r="H43" s="88"/>
      <c r="I43" s="88"/>
      <c r="J43" s="88"/>
      <c r="K43" s="88"/>
      <c r="L43" s="88"/>
      <c r="M43" s="89"/>
      <c r="N43" s="90"/>
      <c r="O43" s="90"/>
      <c r="P43" s="90"/>
      <c r="Q43" s="90"/>
      <c r="R43" s="47"/>
      <c r="S43" s="47"/>
      <c r="T43" s="47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61"/>
      <c r="AL43" s="61"/>
      <c r="AM43" s="111" t="str">
        <f>IF(AND(N36="○",N42=""),[1]集計用シート!DX6,IF(AND(N36="",N42="○"),[1]集計用シート!EN6,""))</f>
        <v/>
      </c>
      <c r="AN43" s="111"/>
      <c r="AO43" s="111"/>
      <c r="AP43" s="111"/>
      <c r="AQ43" s="111" t="str">
        <f>IF(AND(N41="○",N47=""),[1]集計用シート!DU11,IF(AND(N41="",N47="○"),[1]集計用シート!EK11,""))</f>
        <v/>
      </c>
      <c r="AR43" s="111"/>
      <c r="AS43" s="111"/>
      <c r="AT43" s="111"/>
      <c r="AU43" s="111" t="str">
        <f>IF(AND(R41="○",R47=""),[1]集計用シート!DY11,IF(AND(R41="",R47="○"),[1]集計用シート!EO11,""))</f>
        <v/>
      </c>
      <c r="AV43" s="111"/>
      <c r="AW43" s="111"/>
      <c r="AX43" s="111"/>
      <c r="AY43" s="111" t="str">
        <f>IF(AND(V41="○",V47=""),[1]集計用シート!EC11,IF(AND(V41="",V47="○"),[1]集計用シート!ES11,""))</f>
        <v/>
      </c>
      <c r="AZ43" s="111"/>
      <c r="BA43" s="111"/>
      <c r="BB43" s="111"/>
      <c r="BC43" s="50"/>
      <c r="BD43" s="65"/>
      <c r="BE43" s="82" t="s">
        <v>17</v>
      </c>
      <c r="BF43" s="83"/>
      <c r="BG43" s="83"/>
      <c r="BH43" s="83"/>
      <c r="BI43" s="82" t="s">
        <v>18</v>
      </c>
      <c r="BJ43" s="83"/>
      <c r="BK43" s="83"/>
      <c r="BL43" s="83"/>
      <c r="BM43" s="82" t="s">
        <v>19</v>
      </c>
      <c r="BN43" s="83"/>
      <c r="BO43" s="83"/>
      <c r="BP43" s="86"/>
      <c r="BQ43" s="46"/>
    </row>
    <row r="44" spans="3:69" ht="16.899999999999999" customHeight="1">
      <c r="C44" s="41"/>
      <c r="D44" s="88"/>
      <c r="E44" s="88"/>
      <c r="F44" s="88"/>
      <c r="G44" s="88"/>
      <c r="H44" s="88"/>
      <c r="I44" s="88"/>
      <c r="J44" s="88"/>
      <c r="K44" s="88"/>
      <c r="L44" s="88"/>
      <c r="M44" s="89"/>
      <c r="N44" s="90"/>
      <c r="O44" s="90"/>
      <c r="P44" s="90"/>
      <c r="Q44" s="90"/>
      <c r="R44" s="47"/>
      <c r="S44" s="47"/>
      <c r="T44" s="47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61"/>
      <c r="AL44" s="6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50"/>
      <c r="BD44" s="65"/>
      <c r="BE44" s="82"/>
      <c r="BF44" s="83"/>
      <c r="BG44" s="83"/>
      <c r="BH44" s="83"/>
      <c r="BI44" s="82"/>
      <c r="BJ44" s="83"/>
      <c r="BK44" s="83"/>
      <c r="BL44" s="83"/>
      <c r="BM44" s="82"/>
      <c r="BN44" s="83"/>
      <c r="BO44" s="83"/>
      <c r="BP44" s="86"/>
      <c r="BQ44" s="46"/>
    </row>
    <row r="45" spans="3:69" ht="16.899999999999999" customHeight="1">
      <c r="C45" s="41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0"/>
      <c r="O45" s="90"/>
      <c r="P45" s="90"/>
      <c r="Q45" s="90"/>
      <c r="R45" s="47"/>
      <c r="S45" s="47"/>
      <c r="T45" s="47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61"/>
      <c r="AL45" s="6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50"/>
      <c r="BD45" s="65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7"/>
      <c r="BQ45" s="46"/>
    </row>
    <row r="46" spans="3:69" ht="16.899999999999999" customHeight="1">
      <c r="C46" s="41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6"/>
      <c r="O46" s="66"/>
      <c r="P46" s="66"/>
      <c r="Q46" s="66"/>
      <c r="R46" s="47"/>
      <c r="S46" s="47"/>
      <c r="T46" s="47"/>
      <c r="U46" s="47"/>
      <c r="V46" s="47"/>
      <c r="W46" s="47"/>
      <c r="X46" s="48"/>
      <c r="Y46" s="48"/>
      <c r="Z46" s="48"/>
      <c r="AA46" s="44"/>
      <c r="AB46" s="44"/>
      <c r="AC46" s="44"/>
      <c r="AD46" s="44"/>
      <c r="AE46" s="44"/>
      <c r="AF46" s="44"/>
      <c r="AG46" s="44"/>
      <c r="AH46" s="44"/>
      <c r="AI46" s="44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6"/>
    </row>
    <row r="47" spans="3:69" ht="16.899999999999999" customHeight="1">
      <c r="C47" s="4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6"/>
      <c r="O47" s="66"/>
      <c r="P47" s="66"/>
      <c r="Q47" s="66"/>
      <c r="R47" s="47"/>
      <c r="S47" s="47"/>
      <c r="T47" s="47"/>
      <c r="U47" s="31" t="s">
        <v>22</v>
      </c>
      <c r="V47" s="52"/>
      <c r="W47" s="52"/>
      <c r="X47" s="53"/>
      <c r="Y47" s="53"/>
      <c r="Z47" s="53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31" t="s">
        <v>20</v>
      </c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8"/>
      <c r="BQ47" s="46"/>
    </row>
    <row r="48" spans="3:69" ht="16.899999999999999" customHeight="1">
      <c r="C48" s="41"/>
      <c r="D48" s="88" t="s">
        <v>21</v>
      </c>
      <c r="E48" s="88"/>
      <c r="F48" s="88"/>
      <c r="G48" s="88"/>
      <c r="H48" s="88"/>
      <c r="I48" s="88"/>
      <c r="J48" s="88"/>
      <c r="K48" s="88"/>
      <c r="L48" s="88"/>
      <c r="M48" s="89"/>
      <c r="N48" s="90" t="str">
        <f>IF([1]集計用シート!EG6="","",[1]集計用シート!EG6)</f>
        <v>○</v>
      </c>
      <c r="O48" s="90"/>
      <c r="P48" s="90"/>
      <c r="Q48" s="90"/>
      <c r="R48" s="47"/>
      <c r="S48" s="47"/>
      <c r="T48" s="47"/>
      <c r="U48" s="73" t="str">
        <f>IF([1]集計用シート!ES6="","",[1]集計用シート!ES6)</f>
        <v>水道事業の広域化・広域連合について（具体的な項目としては、なし）</v>
      </c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5"/>
      <c r="AK48" s="67"/>
      <c r="AL48" s="67"/>
      <c r="AM48" s="73" t="str">
        <f>IF([1]集計用シート!ET6="","",[1]集計用シート!ET6)</f>
        <v>大崎地方水道事業連絡協議会で、構成町村の今後の経営上の課題等について、意見交換している。</v>
      </c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5"/>
      <c r="BQ48" s="46"/>
    </row>
    <row r="49" spans="1:70" ht="16.899999999999999" customHeight="1">
      <c r="C49" s="41"/>
      <c r="D49" s="88"/>
      <c r="E49" s="88"/>
      <c r="F49" s="88"/>
      <c r="G49" s="88"/>
      <c r="H49" s="88"/>
      <c r="I49" s="88"/>
      <c r="J49" s="88"/>
      <c r="K49" s="88"/>
      <c r="L49" s="88"/>
      <c r="M49" s="89"/>
      <c r="N49" s="90"/>
      <c r="O49" s="90"/>
      <c r="P49" s="90"/>
      <c r="Q49" s="90"/>
      <c r="R49" s="47"/>
      <c r="S49" s="47"/>
      <c r="T49" s="47"/>
      <c r="U49" s="76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8"/>
      <c r="AK49" s="67"/>
      <c r="AL49" s="67"/>
      <c r="AM49" s="76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8"/>
      <c r="BQ49" s="46"/>
    </row>
    <row r="50" spans="1:70" ht="16.899999999999999" customHeight="1">
      <c r="C50" s="41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90"/>
      <c r="O50" s="90"/>
      <c r="P50" s="90"/>
      <c r="Q50" s="90"/>
      <c r="R50" s="47"/>
      <c r="S50" s="47"/>
      <c r="T50" s="47"/>
      <c r="U50" s="76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8"/>
      <c r="AK50" s="67"/>
      <c r="AL50" s="67"/>
      <c r="AM50" s="76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8"/>
      <c r="BQ50" s="46"/>
    </row>
    <row r="51" spans="1:70" ht="16.899999999999999" customHeight="1">
      <c r="C51" s="41"/>
      <c r="D51" s="88"/>
      <c r="E51" s="88"/>
      <c r="F51" s="88"/>
      <c r="G51" s="88"/>
      <c r="H51" s="88"/>
      <c r="I51" s="88"/>
      <c r="J51" s="88"/>
      <c r="K51" s="88"/>
      <c r="L51" s="88"/>
      <c r="M51" s="89"/>
      <c r="N51" s="90"/>
      <c r="O51" s="90"/>
      <c r="P51" s="90"/>
      <c r="Q51" s="90"/>
      <c r="R51" s="47"/>
      <c r="S51" s="47"/>
      <c r="T51" s="47"/>
      <c r="U51" s="79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1"/>
      <c r="AK51" s="67"/>
      <c r="AL51" s="67"/>
      <c r="AM51" s="7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46"/>
    </row>
    <row r="52" spans="1:70" ht="16.899999999999999" customHeight="1"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</row>
    <row r="53" spans="1:70" ht="16.899999999999999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</row>
    <row r="54" spans="1:70" ht="16.899999999999999" customHeight="1">
      <c r="A54" s="2"/>
      <c r="B54" s="5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3"/>
      <c r="Y54" s="33"/>
      <c r="Z54" s="33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3"/>
      <c r="BR54" s="2"/>
    </row>
    <row r="55" spans="1:70" ht="16.899999999999999" customHeight="1">
      <c r="A55" s="2"/>
      <c r="B55" s="5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3"/>
      <c r="Y55" s="33"/>
      <c r="Z55" s="33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3"/>
      <c r="BR55" s="2"/>
    </row>
  </sheetData>
  <sheetProtection selectLockedCells="1"/>
  <mergeCells count="54">
    <mergeCell ref="BM43:BP45"/>
    <mergeCell ref="D48:M51"/>
    <mergeCell ref="N48:Q51"/>
    <mergeCell ref="U48:AJ51"/>
    <mergeCell ref="AM48:BP51"/>
    <mergeCell ref="D36:M39"/>
    <mergeCell ref="N36:Q39"/>
    <mergeCell ref="U36:AJ45"/>
    <mergeCell ref="AM36:AP37"/>
    <mergeCell ref="AQ36:AT37"/>
    <mergeCell ref="AM38:AP40"/>
    <mergeCell ref="AQ38:AT40"/>
    <mergeCell ref="AM41:BB42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  <mergeCell ref="AR30:BB31"/>
    <mergeCell ref="D32:Q33"/>
    <mergeCell ref="R32:BB33"/>
    <mergeCell ref="AU36:AX37"/>
    <mergeCell ref="AY36:BB37"/>
    <mergeCell ref="BE36:BH38"/>
    <mergeCell ref="BI36:BL38"/>
    <mergeCell ref="BM36:BP38"/>
    <mergeCell ref="AU38:AX40"/>
    <mergeCell ref="AY38:BB40"/>
    <mergeCell ref="BE39:BH42"/>
    <mergeCell ref="BI39:BL42"/>
    <mergeCell ref="BM39:BP42"/>
    <mergeCell ref="BE43:BH45"/>
    <mergeCell ref="BI43:BL45"/>
  </mergeCells>
  <phoneticPr fontId="2"/>
  <conditionalFormatting sqref="A29:BR53">
    <cfRule type="expression" dxfId="1" priority="2">
      <formula>$Y$22=""</formula>
    </cfRule>
  </conditionalFormatting>
  <conditionalFormatting sqref="A26:BR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小玉　康文</cp:lastModifiedBy>
  <cp:lastPrinted>2016-07-19T07:12:23Z</cp:lastPrinted>
  <dcterms:created xsi:type="dcterms:W3CDTF">2016-02-29T11:30:48Z</dcterms:created>
  <dcterms:modified xsi:type="dcterms:W3CDTF">2016-07-19T07:12:27Z</dcterms:modified>
</cp:coreProperties>
</file>