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ThisWorkbook" defaultThemeVersion="124226"/>
  <mc:AlternateContent xmlns:mc="http://schemas.openxmlformats.org/markup-compatibility/2006">
    <mc:Choice Requires="x15">
      <x15ac:absPath xmlns:x15ac="http://schemas.microsoft.com/office/spreadsheetml/2010/11/ac" url="Z:\財政課\13  業者登録\R8～随時受付開始\"/>
    </mc:Choice>
  </mc:AlternateContent>
  <xr:revisionPtr revIDLastSave="0" documentId="13_ncr:1_{EAF1EB09-A21D-4795-9ACE-95F5763FBD19}" xr6:coauthVersionLast="47" xr6:coauthVersionMax="47" xr10:uidLastSave="{00000000-0000-0000-0000-000000000000}"/>
  <bookViews>
    <workbookView xWindow="-27345" yWindow="-16320" windowWidth="29040" windowHeight="15720" firstSheet="6" activeTab="10" xr2:uid="{00000000-000D-0000-FFFF-FFFF00000000}"/>
  </bookViews>
  <sheets>
    <sheet name="01入力票（その１）" sheetId="5" r:id="rId1"/>
    <sheet name="02入力票（その２）" sheetId="4" r:id="rId2"/>
    <sheet name="03建設工事" sheetId="7" r:id="rId3"/>
    <sheet name="04建設工事関連" sheetId="8" r:id="rId4"/>
    <sheet name="05物品・役務" sheetId="9" r:id="rId5"/>
    <sheet name="06承認等級判定表" sheetId="14" r:id="rId6"/>
    <sheet name="07資格審査ﾁｪｯｸ表（建設工事）" sheetId="15" r:id="rId7"/>
    <sheet name="08資格審査ﾁｪｯｸ表（建設工事関連業務）" sheetId="18" r:id="rId8"/>
    <sheet name="09資格審査ﾁｪｯｸ表（物品役務）" sheetId="19" r:id="rId9"/>
    <sheet name="10WorkSheet" sheetId="24" r:id="rId10"/>
    <sheet name="11営業実績調書" sheetId="22" r:id="rId11"/>
  </sheets>
  <definedNames>
    <definedName name="_xlnm._FilterDatabase" localSheetId="4" hidden="1">'05物品・役務'!$Q$88:$Q$89</definedName>
    <definedName name="_xlnm._FilterDatabase" localSheetId="5" hidden="1">'06承認等級判定表'!#REF!</definedName>
    <definedName name="_xlnm.Print_Area" localSheetId="0">'01入力票（その１）'!$A$1:$H$35</definedName>
    <definedName name="_xlnm.Print_Area" localSheetId="1">'02入力票（その２）'!$A$2:$I$168</definedName>
    <definedName name="_xlnm.Print_Area" localSheetId="2">'03建設工事'!$B$1:$R$279</definedName>
    <definedName name="_xlnm.Print_Area" localSheetId="3">'04建設工事関連'!$B$1:$BH$348</definedName>
    <definedName name="_xlnm.Print_Area" localSheetId="4">'05物品・役務'!$B$1:$R$284</definedName>
    <definedName name="_xlnm.Print_Area" localSheetId="5">'06承認等級判定表'!$A$1:$S$35</definedName>
    <definedName name="_xlnm.Print_Area" localSheetId="6">'07資格審査ﾁｪｯｸ表（建設工事）'!$A$1:$P$29</definedName>
    <definedName name="_xlnm.Print_Area" localSheetId="7">'08資格審査ﾁｪｯｸ表（建設工事関連業務）'!$A$1:$P$29</definedName>
    <definedName name="_xlnm.Print_Area" localSheetId="8">'09資格審査ﾁｪｯｸ表（物品役務）'!$A$1:$P$27</definedName>
    <definedName name="_xlnm.Print_Area" localSheetId="9">'10WorkSheet'!$A$1:$NX$6</definedName>
    <definedName name="_xlnm.Print_Area" localSheetId="10">'11営業実績調書'!$A$1:$K$23</definedName>
    <definedName name="_xlnm.Print_Titles" localSheetId="1">'02入力票（その２）'!$2:$3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5" l="1"/>
  <c r="P6" i="5"/>
  <c r="I214" i="7"/>
  <c r="I162" i="4" l="1"/>
  <c r="C7" i="5"/>
  <c r="E6" i="14"/>
  <c r="E16" i="14"/>
  <c r="E13" i="14"/>
  <c r="E7" i="14"/>
  <c r="E18" i="14"/>
  <c r="E8" i="14"/>
  <c r="E10" i="14"/>
  <c r="E31" i="14"/>
  <c r="E14" i="14"/>
  <c r="C9" i="5" l="1"/>
  <c r="C10" i="5"/>
  <c r="C11" i="5"/>
  <c r="C12" i="5"/>
  <c r="C13" i="5"/>
  <c r="C14" i="5"/>
  <c r="C15" i="5"/>
  <c r="C16" i="5"/>
  <c r="C17" i="5"/>
  <c r="C6" i="5"/>
  <c r="I29" i="4" l="1"/>
  <c r="I48" i="4"/>
  <c r="M103" i="7" l="1"/>
  <c r="C72" i="7" l="1"/>
  <c r="AB40" i="8" l="1"/>
  <c r="I4" i="4" l="1"/>
  <c r="I5" i="4"/>
  <c r="Q5" i="14" l="1"/>
  <c r="Q6" i="14" l="1"/>
  <c r="Q7" i="14"/>
  <c r="I89" i="4"/>
  <c r="P10" i="5" l="1"/>
  <c r="P11" i="5"/>
  <c r="J5" i="14" l="1"/>
  <c r="O5" i="14" l="1"/>
  <c r="R5" i="14" l="1"/>
  <c r="P5" i="14"/>
  <c r="N5" i="14"/>
  <c r="M5" i="14"/>
  <c r="L5" i="14"/>
  <c r="H5" i="14"/>
  <c r="F35" i="14"/>
  <c r="E35" i="14"/>
  <c r="D35" i="14"/>
  <c r="C18" i="5"/>
  <c r="D162" i="9"/>
  <c r="B162" i="9" s="1"/>
  <c r="F218" i="8"/>
  <c r="B218" i="8" s="1"/>
  <c r="D157" i="7"/>
  <c r="B157" i="7" s="1"/>
  <c r="I40" i="4"/>
  <c r="I41" i="4" s="1"/>
  <c r="I21" i="4"/>
  <c r="P14" i="14" l="1"/>
  <c r="P16" i="14"/>
  <c r="P18" i="14"/>
  <c r="P13" i="14"/>
  <c r="P8" i="14"/>
  <c r="J35" i="14"/>
  <c r="P35" i="14"/>
  <c r="P31" i="14"/>
  <c r="P6" i="14"/>
  <c r="P10" i="14"/>
  <c r="P7" i="14"/>
  <c r="H8" i="14"/>
  <c r="H10" i="14"/>
  <c r="H7" i="14"/>
  <c r="H6" i="14"/>
  <c r="R35" i="14"/>
  <c r="Q35" i="14"/>
  <c r="O35" i="14"/>
  <c r="N35" i="14"/>
  <c r="M35" i="14"/>
  <c r="D34" i="14"/>
  <c r="D21" i="14"/>
  <c r="D22" i="14"/>
  <c r="D23" i="14"/>
  <c r="D24" i="14"/>
  <c r="D25" i="14"/>
  <c r="D26" i="14"/>
  <c r="D27" i="14"/>
  <c r="D28" i="14"/>
  <c r="D29" i="14"/>
  <c r="D30" i="14"/>
  <c r="D31" i="14"/>
  <c r="D32" i="14"/>
  <c r="D33" i="14"/>
  <c r="D20" i="14"/>
  <c r="D18" i="14"/>
  <c r="D19" i="14"/>
  <c r="D17" i="14"/>
  <c r="C267" i="7" l="1"/>
  <c r="C242" i="7"/>
  <c r="C55" i="7" l="1"/>
  <c r="C56" i="7"/>
  <c r="C57" i="7"/>
  <c r="C58" i="7"/>
  <c r="C59" i="7"/>
  <c r="C60" i="7"/>
  <c r="C61" i="7"/>
  <c r="C62" i="7"/>
  <c r="C63" i="7"/>
  <c r="C64" i="7"/>
  <c r="C65" i="7"/>
  <c r="C66" i="7"/>
  <c r="C67" i="7"/>
  <c r="C68" i="7"/>
  <c r="C69" i="7"/>
  <c r="C70" i="7"/>
  <c r="C71" i="7"/>
  <c r="C54" i="7"/>
  <c r="IL6" i="24"/>
  <c r="IK6" i="24"/>
  <c r="IJ6" i="24"/>
  <c r="IH6" i="24"/>
  <c r="IG6" i="24"/>
  <c r="IF6" i="24"/>
  <c r="ID6" i="24"/>
  <c r="IC6" i="24"/>
  <c r="IB6" i="24"/>
  <c r="HZ6" i="24"/>
  <c r="HY6" i="24"/>
  <c r="HX6" i="24"/>
  <c r="HV6" i="24"/>
  <c r="HU6" i="24"/>
  <c r="HT6" i="24"/>
  <c r="HR6" i="24"/>
  <c r="HQ6" i="24"/>
  <c r="HP6" i="24"/>
  <c r="HN6" i="24"/>
  <c r="HM6" i="24"/>
  <c r="HL6" i="24"/>
  <c r="HJ6" i="24"/>
  <c r="HI6" i="24"/>
  <c r="HH6" i="24"/>
  <c r="HF6" i="24"/>
  <c r="HE6" i="24"/>
  <c r="HD6" i="24"/>
  <c r="HB6" i="24"/>
  <c r="HA6" i="24"/>
  <c r="GZ6" i="24"/>
  <c r="GX6" i="24"/>
  <c r="IM6" i="24"/>
  <c r="GW6" i="24"/>
  <c r="GV6" i="24"/>
  <c r="GT6" i="24"/>
  <c r="GS6" i="24"/>
  <c r="GR6" i="24"/>
  <c r="GP6" i="24"/>
  <c r="GO6" i="24"/>
  <c r="GN6" i="24"/>
  <c r="GL6" i="24"/>
  <c r="GK6" i="24"/>
  <c r="GJ6" i="24"/>
  <c r="GF6" i="24"/>
  <c r="GG6" i="24"/>
  <c r="GH6" i="24"/>
  <c r="GD6" i="24"/>
  <c r="GC6" i="24"/>
  <c r="GB6" i="24"/>
  <c r="FZ6" i="24" l="1"/>
  <c r="FY6" i="24"/>
  <c r="FX6" i="24"/>
  <c r="FV6" i="24"/>
  <c r="FU6" i="24"/>
  <c r="FT6" i="24"/>
  <c r="FR6" i="24"/>
  <c r="FQ6" i="24"/>
  <c r="FP6" i="24"/>
  <c r="FN6" i="24"/>
  <c r="FM6" i="24"/>
  <c r="FL6" i="24"/>
  <c r="FK6" i="24"/>
  <c r="FJ6" i="24"/>
  <c r="FI6" i="24"/>
  <c r="FG6" i="24"/>
  <c r="FF6" i="24"/>
  <c r="FE6" i="24"/>
  <c r="FC6" i="24"/>
  <c r="FB6" i="24"/>
  <c r="FA6" i="24"/>
  <c r="EY6" i="24"/>
  <c r="EX6" i="24"/>
  <c r="EW6" i="24"/>
  <c r="EU6" i="24"/>
  <c r="ET6" i="24"/>
  <c r="ES6" i="24"/>
  <c r="EQ6" i="24"/>
  <c r="EP6" i="24"/>
  <c r="EO6" i="24"/>
  <c r="EM6" i="24"/>
  <c r="EL6" i="24"/>
  <c r="EK6" i="24"/>
  <c r="EJ6" i="24"/>
  <c r="EI6" i="24"/>
  <c r="EH6" i="24"/>
  <c r="IO6" i="24"/>
  <c r="IP6" i="24"/>
  <c r="EF6" i="24"/>
  <c r="EE6" i="24"/>
  <c r="ED6" i="24"/>
  <c r="EB6" i="24"/>
  <c r="DZ6" i="24"/>
  <c r="EA6" i="24"/>
  <c r="DX6" i="24"/>
  <c r="DW6" i="24"/>
  <c r="DV6" i="24"/>
  <c r="DS6" i="24"/>
  <c r="DR6" i="24"/>
  <c r="DT6" i="24"/>
  <c r="DP6" i="24"/>
  <c r="DQ6" i="24"/>
  <c r="DO6" i="24"/>
  <c r="C40" i="7"/>
  <c r="IN6" i="24" s="1"/>
  <c r="T40" i="7"/>
  <c r="NS6" i="24"/>
  <c r="NQ6" i="24"/>
  <c r="NP6" i="24"/>
  <c r="NO6" i="24"/>
  <c r="NN6" i="24"/>
  <c r="NL6" i="24"/>
  <c r="NK6" i="24"/>
  <c r="NJ6" i="24"/>
  <c r="LC6" i="24"/>
  <c r="LB6" i="24"/>
  <c r="LA6" i="24"/>
  <c r="KZ6" i="24"/>
  <c r="KY6" i="24"/>
  <c r="JK6" i="24"/>
  <c r="IR6" i="24"/>
  <c r="IQ6" i="24"/>
  <c r="DM6" i="24"/>
  <c r="BF6" i="24"/>
  <c r="BE6" i="24"/>
  <c r="AU6" i="24"/>
  <c r="DN6" i="24" l="1"/>
  <c r="E273" i="9" l="1"/>
  <c r="G335" i="8"/>
  <c r="I166" i="4"/>
  <c r="J1" i="7" s="1"/>
  <c r="Z1" i="8" l="1"/>
  <c r="KX6" i="24"/>
  <c r="J2" i="9"/>
  <c r="IE6" i="24"/>
  <c r="S5" i="14"/>
  <c r="L35" i="14"/>
  <c r="K5" i="14"/>
  <c r="I5" i="14"/>
  <c r="H35" i="14"/>
  <c r="F34" i="14"/>
  <c r="E34" i="14"/>
  <c r="P34" i="14" s="1"/>
  <c r="F33" i="14"/>
  <c r="E33" i="14"/>
  <c r="P33" i="14" s="1"/>
  <c r="F32" i="14"/>
  <c r="E32" i="14"/>
  <c r="P32" i="14" s="1"/>
  <c r="F31" i="14"/>
  <c r="F30" i="14"/>
  <c r="E30" i="14"/>
  <c r="P30" i="14" s="1"/>
  <c r="F29" i="14"/>
  <c r="E29" i="14"/>
  <c r="P29" i="14" s="1"/>
  <c r="F28" i="14"/>
  <c r="E28" i="14"/>
  <c r="P28" i="14" s="1"/>
  <c r="F27" i="14"/>
  <c r="E27" i="14"/>
  <c r="P27" i="14" s="1"/>
  <c r="F26" i="14"/>
  <c r="E26" i="14"/>
  <c r="P26" i="14" s="1"/>
  <c r="F25" i="14"/>
  <c r="E25" i="14"/>
  <c r="P25" i="14" s="1"/>
  <c r="F24" i="14"/>
  <c r="E24" i="14"/>
  <c r="P24" i="14" s="1"/>
  <c r="F23" i="14"/>
  <c r="E23" i="14"/>
  <c r="P23" i="14" s="1"/>
  <c r="F22" i="14"/>
  <c r="E22" i="14"/>
  <c r="P22" i="14" s="1"/>
  <c r="F21" i="14"/>
  <c r="E21" i="14"/>
  <c r="P21" i="14" s="1"/>
  <c r="F20" i="14"/>
  <c r="E20" i="14"/>
  <c r="P20" i="14" s="1"/>
  <c r="F19" i="14"/>
  <c r="E19" i="14"/>
  <c r="P19" i="14" s="1"/>
  <c r="F18" i="14"/>
  <c r="F17" i="14"/>
  <c r="E17" i="14"/>
  <c r="P17" i="14" s="1"/>
  <c r="F16" i="14"/>
  <c r="D16" i="14"/>
  <c r="F15" i="14"/>
  <c r="E15" i="14"/>
  <c r="P15" i="14" s="1"/>
  <c r="D15" i="14"/>
  <c r="F14" i="14"/>
  <c r="D14" i="14"/>
  <c r="F13" i="14"/>
  <c r="D13" i="14"/>
  <c r="F12" i="14"/>
  <c r="E12" i="14"/>
  <c r="P12" i="14" s="1"/>
  <c r="D12" i="14"/>
  <c r="F11" i="14"/>
  <c r="E11" i="14"/>
  <c r="P11" i="14" s="1"/>
  <c r="D11" i="14"/>
  <c r="F10" i="14"/>
  <c r="D10" i="14"/>
  <c r="F9" i="14"/>
  <c r="E9" i="14"/>
  <c r="D9" i="14"/>
  <c r="F8" i="14"/>
  <c r="D8" i="14"/>
  <c r="F7" i="14"/>
  <c r="D7" i="14"/>
  <c r="F6" i="14"/>
  <c r="D6" i="14"/>
  <c r="E249" i="9"/>
  <c r="J222" i="9"/>
  <c r="J221" i="9"/>
  <c r="N194" i="9"/>
  <c r="C129"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M351" i="9"/>
  <c r="G351" i="9"/>
  <c r="M350" i="9"/>
  <c r="G350" i="9"/>
  <c r="M349" i="9"/>
  <c r="G349" i="9"/>
  <c r="M348" i="9"/>
  <c r="G348" i="9"/>
  <c r="M347" i="9"/>
  <c r="G347" i="9"/>
  <c r="M346" i="9"/>
  <c r="G346" i="9"/>
  <c r="M345" i="9"/>
  <c r="G345" i="9"/>
  <c r="M344" i="9"/>
  <c r="G344" i="9"/>
  <c r="M343" i="9"/>
  <c r="G343" i="9"/>
  <c r="M342" i="9"/>
  <c r="G342" i="9"/>
  <c r="M341" i="9"/>
  <c r="G341" i="9"/>
  <c r="M340" i="9"/>
  <c r="G340" i="9"/>
  <c r="M339" i="9"/>
  <c r="G339" i="9"/>
  <c r="M338" i="9"/>
  <c r="G338" i="9"/>
  <c r="M337" i="9"/>
  <c r="G337" i="9"/>
  <c r="M336" i="9"/>
  <c r="G336" i="9"/>
  <c r="M335" i="9"/>
  <c r="G335" i="9"/>
  <c r="M334" i="9"/>
  <c r="G334" i="9"/>
  <c r="M333" i="9"/>
  <c r="G333" i="9"/>
  <c r="M332" i="9"/>
  <c r="G332" i="9"/>
  <c r="M331" i="9"/>
  <c r="G331" i="9"/>
  <c r="M330" i="9"/>
  <c r="G330" i="9"/>
  <c r="M329" i="9"/>
  <c r="G329" i="9"/>
  <c r="M328" i="9"/>
  <c r="G328" i="9"/>
  <c r="M327" i="9"/>
  <c r="G327" i="9"/>
  <c r="M326" i="9"/>
  <c r="G326" i="9"/>
  <c r="M325" i="9"/>
  <c r="G325" i="9"/>
  <c r="M324" i="9"/>
  <c r="G324" i="9"/>
  <c r="M323" i="9"/>
  <c r="G323" i="9"/>
  <c r="M322" i="9"/>
  <c r="G322" i="9"/>
  <c r="M321" i="9"/>
  <c r="G321" i="9"/>
  <c r="M320" i="9"/>
  <c r="G320" i="9"/>
  <c r="M319" i="9"/>
  <c r="G319" i="9"/>
  <c r="M318" i="9"/>
  <c r="G318" i="9"/>
  <c r="M317" i="9"/>
  <c r="G317" i="9"/>
  <c r="M316" i="9"/>
  <c r="G316" i="9"/>
  <c r="M315" i="9"/>
  <c r="G315" i="9"/>
  <c r="M314" i="9"/>
  <c r="G314" i="9"/>
  <c r="M313" i="9"/>
  <c r="G313" i="9"/>
  <c r="M312" i="9"/>
  <c r="G312" i="9"/>
  <c r="M311" i="9"/>
  <c r="G311" i="9"/>
  <c r="M310" i="9"/>
  <c r="G310" i="9"/>
  <c r="M309" i="9"/>
  <c r="G309" i="9"/>
  <c r="M308" i="9"/>
  <c r="G308" i="9"/>
  <c r="M307" i="9"/>
  <c r="G307" i="9"/>
  <c r="M306" i="9"/>
  <c r="G306" i="9"/>
  <c r="M305" i="9"/>
  <c r="G305" i="9"/>
  <c r="M304" i="9"/>
  <c r="G304" i="9"/>
  <c r="T117" i="9"/>
  <c r="T115" i="9"/>
  <c r="T113" i="9"/>
  <c r="V112" i="9"/>
  <c r="T112" i="9"/>
  <c r="V111" i="9"/>
  <c r="T111" i="9"/>
  <c r="T110" i="9"/>
  <c r="V109" i="9"/>
  <c r="V108" i="9"/>
  <c r="T108" i="9"/>
  <c r="V107" i="9"/>
  <c r="T107" i="9"/>
  <c r="V106" i="9"/>
  <c r="T106" i="9"/>
  <c r="T105" i="9"/>
  <c r="V104" i="9"/>
  <c r="T104" i="9"/>
  <c r="V103" i="9"/>
  <c r="T103" i="9"/>
  <c r="V102" i="9"/>
  <c r="T102" i="9"/>
  <c r="V101" i="9"/>
  <c r="T101" i="9"/>
  <c r="V100" i="9"/>
  <c r="T100" i="9"/>
  <c r="V99" i="9"/>
  <c r="T99" i="9"/>
  <c r="V98" i="9"/>
  <c r="T98" i="9"/>
  <c r="V97" i="9"/>
  <c r="T97" i="9"/>
  <c r="V96" i="9"/>
  <c r="T96" i="9"/>
  <c r="V95" i="9"/>
  <c r="T95" i="9"/>
  <c r="V94" i="9"/>
  <c r="T94" i="9"/>
  <c r="V93" i="9"/>
  <c r="T93" i="9"/>
  <c r="V92" i="9"/>
  <c r="V91" i="9"/>
  <c r="T91" i="9"/>
  <c r="V90" i="9"/>
  <c r="V89" i="9"/>
  <c r="T89" i="9"/>
  <c r="V88" i="9"/>
  <c r="T88" i="9"/>
  <c r="V75" i="9"/>
  <c r="T75" i="9"/>
  <c r="V74" i="9"/>
  <c r="T74" i="9"/>
  <c r="V73" i="9"/>
  <c r="T73" i="9"/>
  <c r="V72" i="9"/>
  <c r="T72" i="9"/>
  <c r="V71" i="9"/>
  <c r="T71" i="9"/>
  <c r="V70" i="9"/>
  <c r="T70" i="9"/>
  <c r="V69" i="9"/>
  <c r="T69" i="9"/>
  <c r="V68" i="9"/>
  <c r="T68" i="9"/>
  <c r="V67" i="9"/>
  <c r="T67" i="9"/>
  <c r="V66" i="9"/>
  <c r="T66" i="9"/>
  <c r="X65" i="9"/>
  <c r="V65" i="9"/>
  <c r="T65" i="9"/>
  <c r="X64" i="9"/>
  <c r="V64" i="9"/>
  <c r="X63" i="9"/>
  <c r="V63" i="9"/>
  <c r="T63" i="9"/>
  <c r="X62" i="9"/>
  <c r="V62" i="9"/>
  <c r="T62" i="9"/>
  <c r="X61" i="9"/>
  <c r="V61" i="9"/>
  <c r="T61" i="9"/>
  <c r="X60" i="9"/>
  <c r="V60" i="9"/>
  <c r="T60" i="9"/>
  <c r="X59" i="9"/>
  <c r="V59" i="9"/>
  <c r="T59" i="9"/>
  <c r="X58" i="9"/>
  <c r="V58" i="9"/>
  <c r="T58" i="9"/>
  <c r="X57" i="9"/>
  <c r="V57" i="9"/>
  <c r="T57" i="9"/>
  <c r="X56" i="9"/>
  <c r="V56" i="9"/>
  <c r="T56" i="9"/>
  <c r="X55" i="9"/>
  <c r="V55" i="9"/>
  <c r="T55" i="9"/>
  <c r="X54" i="9"/>
  <c r="V54" i="9"/>
  <c r="T54" i="9"/>
  <c r="X53" i="9"/>
  <c r="V53" i="9"/>
  <c r="T53" i="9"/>
  <c r="X52" i="9"/>
  <c r="V52" i="9"/>
  <c r="T52" i="9"/>
  <c r="X51" i="9"/>
  <c r="V51" i="9"/>
  <c r="T51" i="9"/>
  <c r="X50" i="9"/>
  <c r="V50" i="9"/>
  <c r="T50" i="9"/>
  <c r="X49" i="9"/>
  <c r="V49" i="9"/>
  <c r="T49" i="9"/>
  <c r="X48" i="9"/>
  <c r="V48" i="9"/>
  <c r="T48" i="9"/>
  <c r="X47" i="9"/>
  <c r="V47" i="9"/>
  <c r="T47" i="9"/>
  <c r="G305" i="8"/>
  <c r="AB278" i="8"/>
  <c r="AB277" i="8"/>
  <c r="AV250" i="8"/>
  <c r="G117" i="8"/>
  <c r="Q439" i="8"/>
  <c r="Q438" i="8"/>
  <c r="Q437" i="8"/>
  <c r="Q436" i="8"/>
  <c r="Q435" i="8"/>
  <c r="Q434" i="8"/>
  <c r="Q433" i="8"/>
  <c r="Q432" i="8"/>
  <c r="Q431" i="8"/>
  <c r="Q430" i="8"/>
  <c r="Q429" i="8"/>
  <c r="Q428" i="8"/>
  <c r="Q427" i="8"/>
  <c r="Q426" i="8"/>
  <c r="Q425" i="8"/>
  <c r="Q424" i="8"/>
  <c r="Q423" i="8"/>
  <c r="Q422" i="8"/>
  <c r="Q421" i="8"/>
  <c r="Q420" i="8"/>
  <c r="Q419" i="8"/>
  <c r="Q418" i="8"/>
  <c r="Q417" i="8"/>
  <c r="Q416" i="8"/>
  <c r="Q415" i="8"/>
  <c r="Q414" i="8"/>
  <c r="Q413" i="8"/>
  <c r="Q412" i="8"/>
  <c r="Q411" i="8"/>
  <c r="Q410" i="8"/>
  <c r="Q409" i="8"/>
  <c r="Q408" i="8"/>
  <c r="Q407" i="8"/>
  <c r="Q406" i="8"/>
  <c r="Q405" i="8"/>
  <c r="Q404" i="8"/>
  <c r="Q403" i="8"/>
  <c r="Q402" i="8"/>
  <c r="Q401" i="8"/>
  <c r="Q400" i="8"/>
  <c r="Q399" i="8"/>
  <c r="Q398" i="8"/>
  <c r="Q397" i="8"/>
  <c r="Q396" i="8"/>
  <c r="Q395" i="8"/>
  <c r="Q394" i="8"/>
  <c r="Q393" i="8"/>
  <c r="Q392" i="8"/>
  <c r="Q391" i="8"/>
  <c r="Q390" i="8"/>
  <c r="Q389" i="8"/>
  <c r="Q388" i="8"/>
  <c r="Q387" i="8"/>
  <c r="Q386" i="8"/>
  <c r="Q385" i="8"/>
  <c r="Q384" i="8"/>
  <c r="Q383" i="8"/>
  <c r="Q382" i="8"/>
  <c r="Q381" i="8"/>
  <c r="Q380" i="8"/>
  <c r="Q379" i="8"/>
  <c r="Q378" i="8"/>
  <c r="Q377" i="8"/>
  <c r="AB195" i="8"/>
  <c r="P195" i="8"/>
  <c r="AN194" i="8"/>
  <c r="AN193" i="8"/>
  <c r="AN192" i="8"/>
  <c r="I27" i="8" s="1"/>
  <c r="AN175" i="8"/>
  <c r="AF175" i="8"/>
  <c r="W175" i="8"/>
  <c r="O175" i="8"/>
  <c r="AV174" i="8"/>
  <c r="I102" i="8" s="1"/>
  <c r="AV173" i="8"/>
  <c r="I59" i="8" s="1"/>
  <c r="AV172" i="8"/>
  <c r="I58" i="8" s="1"/>
  <c r="AV171" i="8"/>
  <c r="I72" i="8" s="1"/>
  <c r="AV170" i="8"/>
  <c r="I43" i="8" s="1"/>
  <c r="AV169" i="8"/>
  <c r="I40" i="8" s="1"/>
  <c r="BH150" i="8"/>
  <c r="BH152" i="8" s="1"/>
  <c r="NI6" i="24" s="1"/>
  <c r="BG150" i="8"/>
  <c r="BG152" i="8" s="1"/>
  <c r="NH6" i="24" s="1"/>
  <c r="BF150" i="8"/>
  <c r="BE150" i="8"/>
  <c r="BD150" i="8"/>
  <c r="BC150" i="8"/>
  <c r="BB150" i="8"/>
  <c r="BA150" i="8"/>
  <c r="AZ150" i="8"/>
  <c r="AY150" i="8"/>
  <c r="AX150" i="8"/>
  <c r="AX152" i="8" s="1"/>
  <c r="MY6" i="24" s="1"/>
  <c r="AW150" i="8"/>
  <c r="AW152" i="8" s="1"/>
  <c r="MX6" i="24" s="1"/>
  <c r="AV150" i="8"/>
  <c r="AV152" i="8" s="1"/>
  <c r="MW6" i="24" s="1"/>
  <c r="AU150" i="8"/>
  <c r="AU152" i="8" s="1"/>
  <c r="MV6" i="24" s="1"/>
  <c r="AT150" i="8"/>
  <c r="AT152" i="8" s="1"/>
  <c r="MU6" i="24" s="1"/>
  <c r="AS150" i="8"/>
  <c r="AS152" i="8" s="1"/>
  <c r="MT6" i="24" s="1"/>
  <c r="AR150" i="8"/>
  <c r="AR152" i="8" s="1"/>
  <c r="MS6" i="24" s="1"/>
  <c r="AQ150" i="8"/>
  <c r="AQ152" i="8" s="1"/>
  <c r="MR6" i="24" s="1"/>
  <c r="AP150" i="8"/>
  <c r="AP152" i="8" s="1"/>
  <c r="MQ6" i="24" s="1"/>
  <c r="AO150" i="8"/>
  <c r="AN150" i="8"/>
  <c r="AM150" i="8"/>
  <c r="AL150" i="8"/>
  <c r="AK150" i="8"/>
  <c r="AJ150" i="8"/>
  <c r="AI150" i="8"/>
  <c r="AH150" i="8"/>
  <c r="AG150" i="8"/>
  <c r="AF150" i="8"/>
  <c r="AE150" i="8"/>
  <c r="AD150" i="8"/>
  <c r="AC150" i="8"/>
  <c r="AB150" i="8"/>
  <c r="AA150" i="8"/>
  <c r="Z150" i="8"/>
  <c r="Y150" i="8"/>
  <c r="X150" i="8"/>
  <c r="W150" i="8"/>
  <c r="V150" i="8"/>
  <c r="U150" i="8"/>
  <c r="T150" i="8"/>
  <c r="T152" i="8" s="1"/>
  <c r="LU6" i="24" s="1"/>
  <c r="S150" i="8"/>
  <c r="S152" i="8" s="1"/>
  <c r="LT6" i="24" s="1"/>
  <c r="R150" i="8"/>
  <c r="R152" i="8" s="1"/>
  <c r="LS6" i="24" s="1"/>
  <c r="Q150" i="8"/>
  <c r="Q152" i="8" s="1"/>
  <c r="LR6" i="24" s="1"/>
  <c r="P150" i="8"/>
  <c r="P152" i="8" s="1"/>
  <c r="LQ6" i="24" s="1"/>
  <c r="O150" i="8"/>
  <c r="O152" i="8" s="1"/>
  <c r="LP6" i="24" s="1"/>
  <c r="N150" i="8"/>
  <c r="N152" i="8" s="1"/>
  <c r="LO6" i="24" s="1"/>
  <c r="M150" i="8"/>
  <c r="M152" i="8" s="1"/>
  <c r="LN6" i="24" s="1"/>
  <c r="L150" i="8"/>
  <c r="L152" i="8" s="1"/>
  <c r="LM6" i="24" s="1"/>
  <c r="K150" i="8"/>
  <c r="K152" i="8" s="1"/>
  <c r="LL6" i="24" s="1"/>
  <c r="J150" i="8"/>
  <c r="J152" i="8" s="1"/>
  <c r="LK6" i="24" s="1"/>
  <c r="I150" i="8"/>
  <c r="I152" i="8" s="1"/>
  <c r="LJ6" i="24" s="1"/>
  <c r="H150" i="8"/>
  <c r="H152" i="8" s="1"/>
  <c r="LI6" i="24" s="1"/>
  <c r="G150" i="8"/>
  <c r="G152" i="8" s="1"/>
  <c r="LH6" i="24" s="1"/>
  <c r="F150" i="8"/>
  <c r="E150" i="8"/>
  <c r="E152" i="8" s="1"/>
  <c r="LF6" i="24" s="1"/>
  <c r="D150" i="8"/>
  <c r="D152" i="8" s="1"/>
  <c r="LE6" i="24" s="1"/>
  <c r="C150" i="8"/>
  <c r="BF149" i="8"/>
  <c r="BF151" i="8" s="1"/>
  <c r="BF152" i="8" s="1"/>
  <c r="NG6" i="24" s="1"/>
  <c r="BE149" i="8"/>
  <c r="BE151" i="8" s="1"/>
  <c r="BE152" i="8" s="1"/>
  <c r="NF6" i="24" s="1"/>
  <c r="BD149" i="8"/>
  <c r="BD151" i="8" s="1"/>
  <c r="BD152" i="8" s="1"/>
  <c r="NE6" i="24" s="1"/>
  <c r="BC149" i="8"/>
  <c r="BC151" i="8" s="1"/>
  <c r="BC152" i="8" s="1"/>
  <c r="ND6" i="24" s="1"/>
  <c r="BB149" i="8"/>
  <c r="BB151" i="8" s="1"/>
  <c r="BB152" i="8" s="1"/>
  <c r="NC6" i="24" s="1"/>
  <c r="BA149" i="8"/>
  <c r="BA151" i="8" s="1"/>
  <c r="BA152" i="8" s="1"/>
  <c r="NB6" i="24" s="1"/>
  <c r="AZ149" i="8"/>
  <c r="AZ151" i="8" s="1"/>
  <c r="AZ152" i="8" s="1"/>
  <c r="NA6" i="24" s="1"/>
  <c r="AY149" i="8"/>
  <c r="AY151" i="8" s="1"/>
  <c r="AO149" i="8"/>
  <c r="AN149" i="8"/>
  <c r="AM149" i="8"/>
  <c r="AL149" i="8"/>
  <c r="AK149" i="8"/>
  <c r="AJ149" i="8"/>
  <c r="AI149" i="8"/>
  <c r="AH149" i="8"/>
  <c r="AG149" i="8"/>
  <c r="AF149" i="8"/>
  <c r="AE149" i="8"/>
  <c r="AD149" i="8"/>
  <c r="AC149" i="8"/>
  <c r="AC151" i="8" s="1"/>
  <c r="AC152" i="8" s="1"/>
  <c r="MD6" i="24" s="1"/>
  <c r="AB149" i="8"/>
  <c r="AA149" i="8"/>
  <c r="Z149" i="8"/>
  <c r="Y149" i="8"/>
  <c r="X149" i="8"/>
  <c r="W149" i="8"/>
  <c r="V149" i="8"/>
  <c r="U149" i="8"/>
  <c r="F149" i="8"/>
  <c r="C149" i="8"/>
  <c r="AV101" i="8"/>
  <c r="AV100" i="8"/>
  <c r="AV99" i="8"/>
  <c r="AV98" i="8"/>
  <c r="AV97" i="8"/>
  <c r="AV96" i="8"/>
  <c r="T96" i="8"/>
  <c r="O96" i="8"/>
  <c r="AV95" i="8"/>
  <c r="AV94" i="8"/>
  <c r="AB94" i="8"/>
  <c r="W94" i="8"/>
  <c r="T94" i="8"/>
  <c r="O94" i="8"/>
  <c r="AV93" i="8"/>
  <c r="AV92" i="8"/>
  <c r="AR92" i="8"/>
  <c r="AB92" i="8"/>
  <c r="W92" i="8"/>
  <c r="T92" i="8"/>
  <c r="AV91" i="8"/>
  <c r="AR91" i="8"/>
  <c r="AV90" i="8"/>
  <c r="AR90" i="8"/>
  <c r="AB90" i="8"/>
  <c r="W90" i="8"/>
  <c r="T90" i="8"/>
  <c r="AV89" i="8"/>
  <c r="AR89" i="8"/>
  <c r="AV88" i="8"/>
  <c r="AR88" i="8"/>
  <c r="AB88" i="8"/>
  <c r="W88" i="8"/>
  <c r="T88" i="8"/>
  <c r="AV87" i="8"/>
  <c r="AR87" i="8"/>
  <c r="AV86" i="8"/>
  <c r="AR86" i="8"/>
  <c r="AB86" i="8"/>
  <c r="T86" i="8"/>
  <c r="AV85" i="8"/>
  <c r="AR85" i="8"/>
  <c r="AV84" i="8"/>
  <c r="AR84" i="8"/>
  <c r="AB84" i="8"/>
  <c r="T84" i="8"/>
  <c r="AV83" i="8"/>
  <c r="AR83" i="8"/>
  <c r="AV82" i="8"/>
  <c r="AR82" i="8"/>
  <c r="AB82" i="8"/>
  <c r="T82" i="8"/>
  <c r="AV81" i="8"/>
  <c r="AR81" i="8"/>
  <c r="AV80" i="8"/>
  <c r="AR80" i="8"/>
  <c r="AB80" i="8"/>
  <c r="T80" i="8"/>
  <c r="AV79" i="8"/>
  <c r="AR79" i="8"/>
  <c r="AV78" i="8"/>
  <c r="AR78" i="8"/>
  <c r="AB78" i="8"/>
  <c r="T78" i="8"/>
  <c r="AV77" i="8"/>
  <c r="AR77" i="8"/>
  <c r="AV76" i="8"/>
  <c r="AR76" i="8"/>
  <c r="AB76" i="8"/>
  <c r="T76" i="8"/>
  <c r="AV75" i="8"/>
  <c r="AR75" i="8"/>
  <c r="AV74" i="8"/>
  <c r="AR74" i="8"/>
  <c r="AB74" i="8"/>
  <c r="T74" i="8"/>
  <c r="AV73" i="8"/>
  <c r="AR73" i="8"/>
  <c r="AV72" i="8"/>
  <c r="AR72" i="8"/>
  <c r="AB72" i="8"/>
  <c r="T72" i="8"/>
  <c r="AV67" i="8"/>
  <c r="AV66" i="8"/>
  <c r="AV65" i="8"/>
  <c r="AR65" i="8"/>
  <c r="AV64" i="8"/>
  <c r="AR64" i="8"/>
  <c r="T64" i="8"/>
  <c r="AV63" i="8"/>
  <c r="AR63" i="8"/>
  <c r="T63" i="8"/>
  <c r="AV62" i="8"/>
  <c r="AR62" i="8"/>
  <c r="T62" i="8"/>
  <c r="AV61" i="8"/>
  <c r="AR61" i="8"/>
  <c r="T61" i="8"/>
  <c r="AV60" i="8"/>
  <c r="AR60" i="8"/>
  <c r="T60" i="8"/>
  <c r="AV59" i="8"/>
  <c r="AR59" i="8"/>
  <c r="T59" i="8"/>
  <c r="AV58" i="8"/>
  <c r="AR58" i="8"/>
  <c r="AB58" i="8"/>
  <c r="T58" i="8"/>
  <c r="AV57" i="8"/>
  <c r="AV56" i="8"/>
  <c r="AV55" i="8"/>
  <c r="AV54" i="8"/>
  <c r="AV53" i="8"/>
  <c r="AV52" i="8"/>
  <c r="AV51" i="8"/>
  <c r="AV50" i="8"/>
  <c r="AV49" i="8"/>
  <c r="AV48" i="8"/>
  <c r="AV47" i="8"/>
  <c r="T47" i="8"/>
  <c r="AV46" i="8"/>
  <c r="AV45" i="8"/>
  <c r="T45" i="8"/>
  <c r="AV44" i="8"/>
  <c r="AV43" i="8"/>
  <c r="AR43" i="8"/>
  <c r="AB43" i="8"/>
  <c r="T43" i="8"/>
  <c r="AV42" i="8"/>
  <c r="AV41" i="8"/>
  <c r="AV40" i="8"/>
  <c r="AR40" i="8"/>
  <c r="T40" i="8"/>
  <c r="I215" i="7"/>
  <c r="P187" i="7"/>
  <c r="C83" i="7"/>
  <c r="R146" i="7"/>
  <c r="T72" i="7"/>
  <c r="II6" i="24"/>
  <c r="T71" i="7"/>
  <c r="T70" i="7"/>
  <c r="IA6" i="24"/>
  <c r="T69" i="7"/>
  <c r="HW6" i="24"/>
  <c r="T68" i="7"/>
  <c r="HS6" i="24"/>
  <c r="T67" i="7"/>
  <c r="HO6" i="24"/>
  <c r="T66" i="7"/>
  <c r="HK6" i="24"/>
  <c r="T65" i="7"/>
  <c r="HG6" i="24"/>
  <c r="T64" i="7"/>
  <c r="HC6" i="24"/>
  <c r="T63" i="7"/>
  <c r="GY6" i="24"/>
  <c r="T62" i="7"/>
  <c r="GU6" i="24"/>
  <c r="T61" i="7"/>
  <c r="GQ6" i="24"/>
  <c r="T60" i="7"/>
  <c r="GM6" i="24"/>
  <c r="T59" i="7"/>
  <c r="GI6" i="24"/>
  <c r="T58" i="7"/>
  <c r="GE6" i="24"/>
  <c r="T57" i="7"/>
  <c r="GA6" i="24"/>
  <c r="T56" i="7"/>
  <c r="FW6" i="24"/>
  <c r="T55" i="7"/>
  <c r="FS6" i="24"/>
  <c r="T54" i="7"/>
  <c r="FO6" i="24"/>
  <c r="T52" i="7"/>
  <c r="C52" i="7"/>
  <c r="FH6" i="24" s="1"/>
  <c r="T51" i="7"/>
  <c r="C51" i="7"/>
  <c r="FD6" i="24" s="1"/>
  <c r="T50" i="7"/>
  <c r="C50" i="7"/>
  <c r="EZ6" i="24" s="1"/>
  <c r="T49" i="7"/>
  <c r="C49" i="7"/>
  <c r="EV6" i="24" s="1"/>
  <c r="T48" i="7"/>
  <c r="C48" i="7"/>
  <c r="ER6" i="24" s="1"/>
  <c r="T47" i="7"/>
  <c r="C47" i="7"/>
  <c r="EN6" i="24" s="1"/>
  <c r="T45" i="7"/>
  <c r="C45" i="7"/>
  <c r="EG6" i="24" s="1"/>
  <c r="T44" i="7"/>
  <c r="C44" i="7"/>
  <c r="EC6" i="24" s="1"/>
  <c r="T43" i="7"/>
  <c r="C43" i="7"/>
  <c r="DY6" i="24" s="1"/>
  <c r="T42" i="7"/>
  <c r="C42" i="7"/>
  <c r="DU6" i="24" s="1"/>
  <c r="Y151" i="8" l="1"/>
  <c r="Y152" i="8" s="1"/>
  <c r="LZ6" i="24" s="1"/>
  <c r="AG151" i="8"/>
  <c r="AG152" i="8" s="1"/>
  <c r="MH6" i="24" s="1"/>
  <c r="H9" i="14"/>
  <c r="P9" i="14"/>
  <c r="S9" i="14"/>
  <c r="K34" i="14"/>
  <c r="K25" i="14"/>
  <c r="K6" i="14"/>
  <c r="I33" i="14"/>
  <c r="I25" i="14"/>
  <c r="I17" i="14"/>
  <c r="I8" i="14"/>
  <c r="I32" i="14"/>
  <c r="I24" i="14"/>
  <c r="I16" i="14"/>
  <c r="I9" i="14"/>
  <c r="I31" i="14"/>
  <c r="I23" i="14"/>
  <c r="I15" i="14"/>
  <c r="I29" i="14"/>
  <c r="I20" i="14"/>
  <c r="I35" i="14"/>
  <c r="I19" i="14"/>
  <c r="I34" i="14"/>
  <c r="I26" i="14"/>
  <c r="I7" i="14"/>
  <c r="I30" i="14"/>
  <c r="I22" i="14"/>
  <c r="I14" i="14"/>
  <c r="I6" i="14"/>
  <c r="I12" i="14"/>
  <c r="I28" i="14"/>
  <c r="I11" i="14"/>
  <c r="I27" i="14"/>
  <c r="I18" i="14"/>
  <c r="I21" i="14"/>
  <c r="I13" i="14"/>
  <c r="I10" i="14"/>
  <c r="W151" i="8"/>
  <c r="W152" i="8" s="1"/>
  <c r="LX6" i="24" s="1"/>
  <c r="AM151" i="8"/>
  <c r="AM152" i="8" s="1"/>
  <c r="MN6" i="24" s="1"/>
  <c r="AA151" i="8"/>
  <c r="AA152" i="8" s="1"/>
  <c r="MB6" i="24" s="1"/>
  <c r="AI151" i="8"/>
  <c r="AI152" i="8" s="1"/>
  <c r="MJ6" i="24" s="1"/>
  <c r="K9" i="14"/>
  <c r="M7" i="14"/>
  <c r="J7" i="14"/>
  <c r="O7" i="14"/>
  <c r="R7" i="14"/>
  <c r="Q9" i="14"/>
  <c r="J9" i="14"/>
  <c r="R9" i="14"/>
  <c r="J11" i="14"/>
  <c r="O11" i="14"/>
  <c r="R11" i="14"/>
  <c r="J13" i="14"/>
  <c r="R13" i="14"/>
  <c r="Q15" i="14"/>
  <c r="J15" i="14"/>
  <c r="R15" i="14"/>
  <c r="S8" i="14"/>
  <c r="J8" i="14"/>
  <c r="R8" i="14"/>
  <c r="J10" i="14"/>
  <c r="O10" i="14"/>
  <c r="M10" i="14"/>
  <c r="N10" i="14"/>
  <c r="R10" i="14"/>
  <c r="Q12" i="14"/>
  <c r="J12" i="14"/>
  <c r="R12" i="14"/>
  <c r="M14" i="14"/>
  <c r="J14" i="14"/>
  <c r="R14" i="14"/>
  <c r="J16" i="14"/>
  <c r="R16" i="14"/>
  <c r="Q17" i="14"/>
  <c r="J17" i="14"/>
  <c r="R17" i="14"/>
  <c r="K18" i="14"/>
  <c r="J18" i="14"/>
  <c r="R18" i="14"/>
  <c r="J19" i="14"/>
  <c r="R19" i="14"/>
  <c r="Q20" i="14"/>
  <c r="J20" i="14"/>
  <c r="R20" i="14"/>
  <c r="Q21" i="14"/>
  <c r="J21" i="14"/>
  <c r="R21" i="14"/>
  <c r="Q22" i="14"/>
  <c r="J22" i="14"/>
  <c r="R22" i="14"/>
  <c r="Q23" i="14"/>
  <c r="J23" i="14"/>
  <c r="R23" i="14"/>
  <c r="Q24" i="14"/>
  <c r="J24" i="14"/>
  <c r="R24" i="14"/>
  <c r="J25" i="14"/>
  <c r="O25" i="14"/>
  <c r="R25" i="14"/>
  <c r="Q26" i="14"/>
  <c r="J26" i="14"/>
  <c r="R26" i="14"/>
  <c r="J27" i="14"/>
  <c r="O27" i="14"/>
  <c r="R27" i="14"/>
  <c r="Q28" i="14"/>
  <c r="J28" i="14"/>
  <c r="R28" i="14"/>
  <c r="Q29" i="14"/>
  <c r="J29" i="14"/>
  <c r="R29" i="14"/>
  <c r="Q30" i="14"/>
  <c r="J30" i="14"/>
  <c r="R30" i="14"/>
  <c r="M31" i="14"/>
  <c r="J31" i="14"/>
  <c r="O31" i="14"/>
  <c r="L31" i="14"/>
  <c r="R31" i="14"/>
  <c r="J32" i="14"/>
  <c r="R32" i="14"/>
  <c r="Q33" i="14"/>
  <c r="J33" i="14"/>
  <c r="R33" i="14"/>
  <c r="Q34" i="14"/>
  <c r="J34" i="14"/>
  <c r="R34" i="14"/>
  <c r="K13" i="14"/>
  <c r="K7" i="14"/>
  <c r="R6" i="14"/>
  <c r="J6" i="14"/>
  <c r="S38" i="7"/>
  <c r="CN6" i="24" s="1"/>
  <c r="S30" i="14"/>
  <c r="S32" i="14"/>
  <c r="S34" i="14"/>
  <c r="S29" i="14"/>
  <c r="S27" i="14"/>
  <c r="S25" i="14"/>
  <c r="S23" i="14"/>
  <c r="S21" i="14"/>
  <c r="S17" i="14"/>
  <c r="S12" i="14"/>
  <c r="S14" i="14"/>
  <c r="S10" i="14"/>
  <c r="S31" i="14"/>
  <c r="S33" i="14"/>
  <c r="S35" i="14"/>
  <c r="S28" i="14"/>
  <c r="S26" i="14"/>
  <c r="S24" i="14"/>
  <c r="S22" i="14"/>
  <c r="S20" i="14"/>
  <c r="S15" i="14"/>
  <c r="S11" i="14"/>
  <c r="S7" i="14"/>
  <c r="K16" i="14"/>
  <c r="K19" i="14"/>
  <c r="K15" i="14"/>
  <c r="S6" i="14"/>
  <c r="M13" i="14"/>
  <c r="S13" i="14"/>
  <c r="N8" i="14"/>
  <c r="M6" i="14"/>
  <c r="O6" i="14"/>
  <c r="N6" i="14"/>
  <c r="Q16" i="14"/>
  <c r="Q18" i="14"/>
  <c r="Q19" i="14"/>
  <c r="Q25" i="14"/>
  <c r="M25" i="14"/>
  <c r="Q27" i="14"/>
  <c r="M27" i="14"/>
  <c r="K35" i="14"/>
  <c r="K31" i="14"/>
  <c r="K10" i="14"/>
  <c r="T100" i="8"/>
  <c r="S44" i="9"/>
  <c r="AY152" i="8"/>
  <c r="MZ6" i="24" s="1"/>
  <c r="AE151" i="8"/>
  <c r="AE152" i="8" s="1"/>
  <c r="MF6" i="24" s="1"/>
  <c r="U151" i="8"/>
  <c r="U152" i="8" s="1"/>
  <c r="LV6" i="24" s="1"/>
  <c r="AO151" i="8"/>
  <c r="AO152" i="8" s="1"/>
  <c r="MP6" i="24" s="1"/>
  <c r="AK151" i="8"/>
  <c r="AK152" i="8" s="1"/>
  <c r="ML6" i="24" s="1"/>
  <c r="C151" i="8"/>
  <c r="C152" i="8" s="1"/>
  <c r="LD6" i="24" s="1"/>
  <c r="K23" i="14"/>
  <c r="K28" i="14"/>
  <c r="K20" i="14"/>
  <c r="H14" i="14"/>
  <c r="Q14" i="14"/>
  <c r="H31" i="14"/>
  <c r="Q31" i="14"/>
  <c r="H32" i="14"/>
  <c r="Q32" i="14"/>
  <c r="H11" i="14"/>
  <c r="Q11" i="14"/>
  <c r="H13" i="14"/>
  <c r="Q13" i="14"/>
  <c r="Q10" i="14"/>
  <c r="Q8" i="14"/>
  <c r="O8" i="14"/>
  <c r="M8" i="14"/>
  <c r="O12" i="14"/>
  <c r="N12" i="14"/>
  <c r="M12" i="14"/>
  <c r="O14" i="14"/>
  <c r="N14" i="14"/>
  <c r="O17" i="14"/>
  <c r="M17" i="14"/>
  <c r="N17" i="14"/>
  <c r="O20" i="14"/>
  <c r="M20" i="14"/>
  <c r="N20" i="14"/>
  <c r="O21" i="14"/>
  <c r="M21" i="14"/>
  <c r="N21" i="14"/>
  <c r="O22" i="14"/>
  <c r="N22" i="14"/>
  <c r="M22" i="14"/>
  <c r="O23" i="14"/>
  <c r="N23" i="14"/>
  <c r="M23" i="14"/>
  <c r="O24" i="14"/>
  <c r="M24" i="14"/>
  <c r="N24" i="14"/>
  <c r="L25" i="14"/>
  <c r="O26" i="14"/>
  <c r="N26" i="14"/>
  <c r="M26" i="14"/>
  <c r="L27" i="14"/>
  <c r="N27" i="14"/>
  <c r="O28" i="14"/>
  <c r="N28" i="14"/>
  <c r="M28" i="14"/>
  <c r="O29" i="14"/>
  <c r="N29" i="14"/>
  <c r="M29" i="14"/>
  <c r="O30" i="14"/>
  <c r="N30" i="14"/>
  <c r="M30" i="14"/>
  <c r="O32" i="14"/>
  <c r="M32" i="14"/>
  <c r="N32" i="14"/>
  <c r="O33" i="14"/>
  <c r="N33" i="14"/>
  <c r="M33" i="14"/>
  <c r="O34" i="14"/>
  <c r="N34" i="14"/>
  <c r="M34" i="14"/>
  <c r="O9" i="14"/>
  <c r="N9" i="14"/>
  <c r="M9" i="14"/>
  <c r="N11" i="14"/>
  <c r="M11" i="14"/>
  <c r="L13" i="14"/>
  <c r="O13" i="14"/>
  <c r="O15" i="14"/>
  <c r="N15" i="14"/>
  <c r="M15" i="14"/>
  <c r="N7" i="14"/>
  <c r="N31" i="14"/>
  <c r="N25" i="14"/>
  <c r="O19" i="14"/>
  <c r="N19" i="14"/>
  <c r="M19" i="14"/>
  <c r="M16" i="14"/>
  <c r="O16" i="14"/>
  <c r="N16" i="14"/>
  <c r="O18" i="14"/>
  <c r="N13" i="14"/>
  <c r="M18" i="14"/>
  <c r="N18" i="14"/>
  <c r="L6" i="14"/>
  <c r="K22" i="14"/>
  <c r="K24" i="14"/>
  <c r="K26" i="14"/>
  <c r="K27" i="14"/>
  <c r="K30" i="14"/>
  <c r="K32" i="14"/>
  <c r="S82" i="9"/>
  <c r="S43" i="9"/>
  <c r="S42" i="9"/>
  <c r="S80" i="9"/>
  <c r="K21" i="14"/>
  <c r="K29" i="14"/>
  <c r="K33" i="14"/>
  <c r="T67" i="8"/>
  <c r="AB100" i="8"/>
  <c r="F151" i="8"/>
  <c r="F152" i="8" s="1"/>
  <c r="LG6" i="24" s="1"/>
  <c r="V151" i="8"/>
  <c r="V152" i="8" s="1"/>
  <c r="LW6" i="24" s="1"/>
  <c r="X151" i="8"/>
  <c r="X152" i="8" s="1"/>
  <c r="LY6" i="24" s="1"/>
  <c r="Z151" i="8"/>
  <c r="Z152" i="8" s="1"/>
  <c r="MA6" i="24" s="1"/>
  <c r="AB151" i="8"/>
  <c r="AB152" i="8" s="1"/>
  <c r="MC6" i="24" s="1"/>
  <c r="AD151" i="8"/>
  <c r="AD152" i="8" s="1"/>
  <c r="ME6" i="24" s="1"/>
  <c r="AF151" i="8"/>
  <c r="AF152" i="8" s="1"/>
  <c r="MG6" i="24" s="1"/>
  <c r="AH151" i="8"/>
  <c r="AH152" i="8" s="1"/>
  <c r="MI6" i="24" s="1"/>
  <c r="AJ151" i="8"/>
  <c r="AJ152" i="8" s="1"/>
  <c r="MK6" i="24" s="1"/>
  <c r="AL151" i="8"/>
  <c r="AL152" i="8" s="1"/>
  <c r="MM6" i="24" s="1"/>
  <c r="AN151" i="8"/>
  <c r="AN152" i="8" s="1"/>
  <c r="MO6" i="24" s="1"/>
  <c r="AV175" i="8"/>
  <c r="U27" i="8" s="1"/>
  <c r="AN195" i="8"/>
  <c r="AL27" i="8" s="1"/>
  <c r="H34" i="14"/>
  <c r="H33" i="14"/>
  <c r="H30" i="14"/>
  <c r="H29" i="14"/>
  <c r="H28" i="14"/>
  <c r="H27" i="14"/>
  <c r="H26" i="14"/>
  <c r="H25" i="14"/>
  <c r="H24" i="14"/>
  <c r="H23" i="14"/>
  <c r="H22" i="14"/>
  <c r="H21" i="14"/>
  <c r="H20" i="14"/>
  <c r="H19" i="14"/>
  <c r="H18" i="14"/>
  <c r="H17" i="14"/>
  <c r="H16" i="14"/>
  <c r="H15" i="14"/>
  <c r="L34" i="14"/>
  <c r="L33" i="14"/>
  <c r="L32" i="14"/>
  <c r="L30" i="14"/>
  <c r="L29" i="14"/>
  <c r="L28" i="14"/>
  <c r="L26" i="14"/>
  <c r="L24" i="14"/>
  <c r="L23" i="14"/>
  <c r="L22" i="14"/>
  <c r="L21" i="14"/>
  <c r="L20" i="14"/>
  <c r="L19" i="14"/>
  <c r="L18" i="14"/>
  <c r="L17" i="14"/>
  <c r="L16" i="14"/>
  <c r="L15" i="14"/>
  <c r="L14" i="14"/>
  <c r="L12" i="14"/>
  <c r="S19" i="14"/>
  <c r="S18" i="14"/>
  <c r="S16" i="14"/>
  <c r="L8" i="14"/>
  <c r="L10" i="14"/>
  <c r="H12" i="14"/>
  <c r="L7" i="14"/>
  <c r="L9" i="14"/>
  <c r="L11" i="14"/>
  <c r="K8" i="14"/>
  <c r="K11" i="14"/>
  <c r="K12" i="14"/>
  <c r="K14" i="14"/>
  <c r="K17" i="14"/>
  <c r="H18" i="5"/>
  <c r="G18" i="5"/>
  <c r="F18" i="5"/>
  <c r="E18" i="5"/>
  <c r="T17" i="5"/>
  <c r="S17" i="5"/>
  <c r="R17" i="5"/>
  <c r="O17" i="5"/>
  <c r="U16" i="5"/>
  <c r="T16" i="5"/>
  <c r="S16" i="5"/>
  <c r="R16" i="5"/>
  <c r="O16" i="5"/>
  <c r="U15" i="5"/>
  <c r="T15" i="5"/>
  <c r="S15" i="5"/>
  <c r="R15" i="5"/>
  <c r="O15" i="5"/>
  <c r="U14" i="5"/>
  <c r="T14" i="5"/>
  <c r="S14" i="5"/>
  <c r="R14" i="5"/>
  <c r="Q14" i="5"/>
  <c r="P14" i="5"/>
  <c r="O14" i="5"/>
  <c r="U13" i="5"/>
  <c r="T13" i="5"/>
  <c r="S13" i="5"/>
  <c r="R13" i="5"/>
  <c r="Q13" i="5"/>
  <c r="P13" i="5"/>
  <c r="O13" i="5"/>
  <c r="U12" i="5"/>
  <c r="T12" i="5"/>
  <c r="S12" i="5"/>
  <c r="R12" i="5"/>
  <c r="Q12" i="5"/>
  <c r="P12" i="5"/>
  <c r="O12" i="5"/>
  <c r="T11" i="5"/>
  <c r="S11" i="5"/>
  <c r="R11" i="5"/>
  <c r="Q11" i="5"/>
  <c r="O11" i="5"/>
  <c r="T10" i="5"/>
  <c r="S10" i="5"/>
  <c r="R10" i="5"/>
  <c r="Q10" i="5"/>
  <c r="O10" i="5"/>
  <c r="T9" i="5"/>
  <c r="S9" i="5"/>
  <c r="R9" i="5"/>
  <c r="Q9" i="5"/>
  <c r="P9" i="5"/>
  <c r="O9" i="5"/>
  <c r="T8" i="5"/>
  <c r="S8" i="5"/>
  <c r="R8" i="5"/>
  <c r="Q8" i="5"/>
  <c r="P8" i="5"/>
  <c r="O8" i="5"/>
  <c r="T7" i="5"/>
  <c r="S7" i="5"/>
  <c r="R7" i="5"/>
  <c r="Q7" i="5"/>
  <c r="P7" i="5"/>
  <c r="O7" i="5"/>
  <c r="T6" i="5"/>
  <c r="S6" i="5"/>
  <c r="R6" i="5"/>
  <c r="Q6" i="5"/>
  <c r="O6" i="5"/>
  <c r="I168" i="4"/>
  <c r="I165" i="4"/>
  <c r="KW6" i="24" s="1"/>
  <c r="I164" i="4"/>
  <c r="KV6" i="24" s="1"/>
  <c r="I163" i="4"/>
  <c r="KU6" i="24" s="1"/>
  <c r="I161" i="4"/>
  <c r="KS6" i="24" s="1"/>
  <c r="I160" i="4"/>
  <c r="I158" i="4"/>
  <c r="KP6" i="24" s="1"/>
  <c r="I157" i="4"/>
  <c r="KO6" i="24" s="1"/>
  <c r="I156" i="4"/>
  <c r="KN6" i="24" s="1"/>
  <c r="I155" i="4"/>
  <c r="KM6" i="24" s="1"/>
  <c r="I154" i="4"/>
  <c r="KL6" i="24" s="1"/>
  <c r="I153" i="4"/>
  <c r="KK6" i="24" s="1"/>
  <c r="I152" i="4"/>
  <c r="KJ6" i="24" s="1"/>
  <c r="I151" i="4"/>
  <c r="KI6" i="24" s="1"/>
  <c r="I150" i="4"/>
  <c r="KH6" i="24" s="1"/>
  <c r="I149" i="4"/>
  <c r="KG6" i="24" s="1"/>
  <c r="I148" i="4"/>
  <c r="KF6" i="24" s="1"/>
  <c r="I147" i="4"/>
  <c r="KE6" i="24" s="1"/>
  <c r="I146" i="4"/>
  <c r="KD6" i="24" s="1"/>
  <c r="I145" i="4"/>
  <c r="KC6" i="24" s="1"/>
  <c r="I144" i="4"/>
  <c r="KB6" i="24" s="1"/>
  <c r="I143" i="4"/>
  <c r="KA6" i="24" s="1"/>
  <c r="I142" i="4"/>
  <c r="JZ6" i="24" s="1"/>
  <c r="I141" i="4"/>
  <c r="JY6" i="24" s="1"/>
  <c r="I140" i="4"/>
  <c r="JX6" i="24" s="1"/>
  <c r="I139" i="4"/>
  <c r="JW6" i="24" s="1"/>
  <c r="I138" i="4"/>
  <c r="JV6" i="24" s="1"/>
  <c r="I137" i="4"/>
  <c r="JU6" i="24" s="1"/>
  <c r="I136" i="4"/>
  <c r="JT6" i="24" s="1"/>
  <c r="I135" i="4"/>
  <c r="JS6" i="24" s="1"/>
  <c r="I133" i="4"/>
  <c r="S205" i="8" s="1"/>
  <c r="I132" i="4"/>
  <c r="I131" i="4"/>
  <c r="JO6" i="24" s="1"/>
  <c r="I130" i="4"/>
  <c r="JN6" i="24" s="1"/>
  <c r="I129" i="4"/>
  <c r="P201" i="8" s="1"/>
  <c r="I128" i="4"/>
  <c r="JL6" i="24" s="1"/>
  <c r="I127" i="4"/>
  <c r="JJ6" i="24" s="1"/>
  <c r="I126" i="4"/>
  <c r="JI6" i="24" s="1"/>
  <c r="I125" i="4"/>
  <c r="JH6" i="24" s="1"/>
  <c r="I124" i="4"/>
  <c r="JG6" i="24" s="1"/>
  <c r="I123" i="4"/>
  <c r="JF6" i="24" s="1"/>
  <c r="I122" i="4"/>
  <c r="JE6" i="24" s="1"/>
  <c r="I121" i="4"/>
  <c r="JD6" i="24" s="1"/>
  <c r="I120" i="4"/>
  <c r="JC6" i="24" s="1"/>
  <c r="I119" i="4"/>
  <c r="JB6" i="24" s="1"/>
  <c r="I118" i="4"/>
  <c r="JA6" i="24" s="1"/>
  <c r="I117" i="4"/>
  <c r="IZ6" i="24" s="1"/>
  <c r="I116" i="4"/>
  <c r="IY6" i="24" s="1"/>
  <c r="I115" i="4"/>
  <c r="IX6" i="24" s="1"/>
  <c r="I114" i="4"/>
  <c r="IW6" i="24" s="1"/>
  <c r="I113" i="4"/>
  <c r="IV6" i="24" s="1"/>
  <c r="I112" i="4"/>
  <c r="IU6" i="24" s="1"/>
  <c r="I111" i="4"/>
  <c r="IT6" i="24" s="1"/>
  <c r="I110" i="4"/>
  <c r="IS6" i="24" s="1"/>
  <c r="I109" i="4"/>
  <c r="DL6" i="24" s="1"/>
  <c r="I108" i="4"/>
  <c r="DK6" i="24" s="1"/>
  <c r="I107" i="4"/>
  <c r="DJ6" i="24" s="1"/>
  <c r="I106" i="4"/>
  <c r="DI6" i="24" s="1"/>
  <c r="I105" i="4"/>
  <c r="DH6" i="24" s="1"/>
  <c r="I104" i="4"/>
  <c r="DG6" i="24" s="1"/>
  <c r="I103" i="4"/>
  <c r="DF6" i="24" s="1"/>
  <c r="I102" i="4"/>
  <c r="DE6" i="24" s="1"/>
  <c r="I101" i="4"/>
  <c r="DD6" i="24" s="1"/>
  <c r="I100" i="4"/>
  <c r="DC6" i="24" s="1"/>
  <c r="I99" i="4"/>
  <c r="DB6" i="24" s="1"/>
  <c r="I98" i="4"/>
  <c r="DA6" i="24" s="1"/>
  <c r="I97" i="4"/>
  <c r="CZ6" i="24" s="1"/>
  <c r="I96" i="4"/>
  <c r="CY6" i="24" s="1"/>
  <c r="I95" i="4"/>
  <c r="CX6" i="24" s="1"/>
  <c r="I94" i="4"/>
  <c r="CW6" i="24" s="1"/>
  <c r="I93" i="4"/>
  <c r="CV6" i="24" s="1"/>
  <c r="I92" i="4"/>
  <c r="CU6" i="24" s="1"/>
  <c r="I91" i="4"/>
  <c r="CT6" i="24" s="1"/>
  <c r="I90" i="4"/>
  <c r="CR6" i="24"/>
  <c r="I88" i="4"/>
  <c r="CQ6" i="24" s="1"/>
  <c r="I87" i="4"/>
  <c r="CP6" i="24" s="1"/>
  <c r="I86" i="4"/>
  <c r="CO6" i="24" s="1"/>
  <c r="I84" i="4"/>
  <c r="CM6" i="24" s="1"/>
  <c r="I83" i="4"/>
  <c r="CL6" i="24" s="1"/>
  <c r="I82" i="4"/>
  <c r="CK6" i="24" s="1"/>
  <c r="I81" i="4"/>
  <c r="CJ6" i="24" s="1"/>
  <c r="I80" i="4"/>
  <c r="CI6" i="24" s="1"/>
  <c r="I79" i="4"/>
  <c r="CH6" i="24" s="1"/>
  <c r="I78" i="4"/>
  <c r="CG6" i="24" s="1"/>
  <c r="I77" i="4"/>
  <c r="CF6" i="24" s="1"/>
  <c r="I76" i="4"/>
  <c r="CE6" i="24" s="1"/>
  <c r="I75" i="4"/>
  <c r="I74" i="4"/>
  <c r="CC6" i="24" s="1"/>
  <c r="I73" i="4"/>
  <c r="CB6" i="24" s="1"/>
  <c r="I72" i="4"/>
  <c r="CA6" i="24" s="1"/>
  <c r="I71" i="4"/>
  <c r="BZ6" i="24" s="1"/>
  <c r="I70" i="4"/>
  <c r="BY6" i="24" s="1"/>
  <c r="I69" i="4"/>
  <c r="BX6" i="24" s="1"/>
  <c r="I68" i="4"/>
  <c r="BW6" i="24" s="1"/>
  <c r="I67" i="4"/>
  <c r="BV6" i="24" s="1"/>
  <c r="I66" i="4"/>
  <c r="BU6" i="24" s="1"/>
  <c r="I65" i="4"/>
  <c r="BT6" i="24" s="1"/>
  <c r="I64" i="4"/>
  <c r="BS6" i="24" s="1"/>
  <c r="I63" i="4"/>
  <c r="BR6" i="24" s="1"/>
  <c r="I62" i="4"/>
  <c r="BQ6" i="24" s="1"/>
  <c r="I61" i="4"/>
  <c r="BP6" i="24" s="1"/>
  <c r="I60" i="4"/>
  <c r="BO6" i="24" s="1"/>
  <c r="I59" i="4"/>
  <c r="BN6" i="24" s="1"/>
  <c r="I58" i="4"/>
  <c r="BM6" i="24" s="1"/>
  <c r="I57" i="4"/>
  <c r="BL6" i="24" s="1"/>
  <c r="I56" i="4"/>
  <c r="BK6" i="24" s="1"/>
  <c r="I55" i="4"/>
  <c r="BJ6" i="24" s="1"/>
  <c r="I54" i="4"/>
  <c r="BI6" i="24" s="1"/>
  <c r="I53" i="4"/>
  <c r="BH6" i="24" s="1"/>
  <c r="I52" i="4"/>
  <c r="BG6" i="24" s="1"/>
  <c r="I49" i="4"/>
  <c r="BD6" i="24" s="1"/>
  <c r="I47" i="4"/>
  <c r="BB6" i="24" s="1"/>
  <c r="I46" i="4"/>
  <c r="BA6" i="24" s="1"/>
  <c r="I45" i="4"/>
  <c r="AZ6" i="24" s="1"/>
  <c r="I44" i="4"/>
  <c r="AY6" i="24" s="1"/>
  <c r="I43" i="4"/>
  <c r="AX6" i="24" s="1"/>
  <c r="AV6" i="24"/>
  <c r="I39" i="4"/>
  <c r="AT6" i="24" s="1"/>
  <c r="I38" i="4"/>
  <c r="AS6" i="24" s="1"/>
  <c r="I37" i="4"/>
  <c r="I36" i="4"/>
  <c r="AQ6" i="24" s="1"/>
  <c r="I35" i="4"/>
  <c r="AP6" i="24" s="1"/>
  <c r="I33" i="4"/>
  <c r="AN6" i="24" s="1"/>
  <c r="I31" i="4"/>
  <c r="AL6" i="24" s="1"/>
  <c r="I30" i="4"/>
  <c r="AK6" i="24" s="1"/>
  <c r="I28" i="4"/>
  <c r="I27" i="4"/>
  <c r="AH6" i="24" s="1"/>
  <c r="I26" i="4"/>
  <c r="AG6" i="24" s="1"/>
  <c r="I25" i="4"/>
  <c r="AF6" i="24" s="1"/>
  <c r="I24" i="4"/>
  <c r="I23" i="4"/>
  <c r="AD6" i="24" s="1"/>
  <c r="I22" i="4"/>
  <c r="I20" i="4"/>
  <c r="AA6" i="24" s="1"/>
  <c r="I19" i="4"/>
  <c r="Z6" i="24" s="1"/>
  <c r="I18" i="4"/>
  <c r="I17" i="4"/>
  <c r="X6" i="24" s="1"/>
  <c r="I16" i="4"/>
  <c r="I14" i="4"/>
  <c r="I15" i="4" s="1"/>
  <c r="I13" i="4"/>
  <c r="I12" i="4"/>
  <c r="S6" i="24" s="1"/>
  <c r="I11" i="4"/>
  <c r="R6" i="24" s="1"/>
  <c r="I10" i="4"/>
  <c r="I9" i="4"/>
  <c r="P6" i="24" s="1"/>
  <c r="I8" i="4"/>
  <c r="O6" i="24" s="1"/>
  <c r="I7" i="4"/>
  <c r="N6" i="24" s="1"/>
  <c r="D5" i="24" s="1"/>
  <c r="I6" i="4"/>
  <c r="O10" i="8" s="1"/>
  <c r="L6" i="24"/>
  <c r="C5" i="24" s="1"/>
  <c r="K6" i="24"/>
  <c r="B5" i="24" s="1"/>
  <c r="AE6" i="24" l="1"/>
  <c r="I20" i="7"/>
  <c r="N147" i="9"/>
  <c r="AM135" i="8"/>
  <c r="BC6" i="24"/>
  <c r="AJ6" i="24"/>
  <c r="JQ6" i="24"/>
  <c r="JP6" i="24"/>
  <c r="K205" i="8"/>
  <c r="AJ205" i="8" s="1"/>
  <c r="JM6" i="24"/>
  <c r="BA27" i="8"/>
  <c r="AC6" i="24"/>
  <c r="I42" i="4"/>
  <c r="AW6" i="24" s="1"/>
  <c r="KT6" i="24"/>
  <c r="KR6" i="24"/>
  <c r="Q6" i="24"/>
  <c r="O85" i="7"/>
  <c r="M6" i="24"/>
  <c r="I34" i="4"/>
  <c r="AO6" i="24" s="1"/>
  <c r="AM132" i="8"/>
  <c r="AI6" i="24"/>
  <c r="G136" i="9"/>
  <c r="V7" i="5"/>
  <c r="F6" i="24" s="1"/>
  <c r="V8" i="5"/>
  <c r="G6" i="24" s="1"/>
  <c r="P107" i="9"/>
  <c r="Y6" i="24"/>
  <c r="W6" i="24"/>
  <c r="V6" i="24"/>
  <c r="U6" i="24"/>
  <c r="V11" i="5"/>
  <c r="J6" i="24" s="1"/>
  <c r="V10" i="5"/>
  <c r="I6" i="24" s="1"/>
  <c r="V6" i="5"/>
  <c r="V9" i="5"/>
  <c r="H6" i="24" s="1"/>
  <c r="J5" i="24"/>
  <c r="I5" i="24"/>
  <c r="H5" i="24"/>
  <c r="G5" i="24"/>
  <c r="U17" i="5"/>
  <c r="D18" i="5" s="1"/>
  <c r="E5" i="24"/>
  <c r="L6" i="7"/>
  <c r="CD6" i="24"/>
  <c r="AB6" i="24"/>
  <c r="A6" i="24"/>
  <c r="AR6" i="24"/>
  <c r="CS6" i="24"/>
  <c r="F12" i="7"/>
  <c r="P89" i="9"/>
  <c r="O132" i="9"/>
  <c r="C162" i="9" s="1"/>
  <c r="AV119" i="8"/>
  <c r="D218" i="8" s="1"/>
  <c r="O86" i="7"/>
  <c r="J202" i="9"/>
  <c r="AB258" i="8"/>
  <c r="P127" i="8"/>
  <c r="Q342" i="8" s="1"/>
  <c r="I195" i="7"/>
  <c r="G140" i="9"/>
  <c r="D11" i="9"/>
  <c r="G94" i="7"/>
  <c r="G274" i="7" s="1"/>
  <c r="D17" i="7"/>
  <c r="I16" i="8"/>
  <c r="J204" i="9"/>
  <c r="G143" i="9"/>
  <c r="M18" i="8"/>
  <c r="P130" i="8"/>
  <c r="F19" i="7"/>
  <c r="F13" i="9"/>
  <c r="AB260" i="8"/>
  <c r="I197" i="7"/>
  <c r="G97" i="7"/>
  <c r="G275" i="7" s="1"/>
  <c r="I13" i="9"/>
  <c r="AC129" i="8"/>
  <c r="W18" i="8"/>
  <c r="J142" i="9"/>
  <c r="J96" i="7"/>
  <c r="I19" i="7"/>
  <c r="N161" i="9"/>
  <c r="G147" i="9"/>
  <c r="I25" i="8"/>
  <c r="AO217" i="8"/>
  <c r="N156" i="7"/>
  <c r="D26" i="7"/>
  <c r="D20" i="9"/>
  <c r="P134" i="8"/>
  <c r="G101" i="7"/>
  <c r="G162" i="9"/>
  <c r="N15" i="9"/>
  <c r="AB268" i="8"/>
  <c r="I204" i="7"/>
  <c r="G157" i="7"/>
  <c r="J212" i="9"/>
  <c r="N218" i="8"/>
  <c r="AP20" i="8"/>
  <c r="N21" i="7"/>
  <c r="Q14" i="9"/>
  <c r="AZ19" i="8"/>
  <c r="Q20" i="7"/>
  <c r="M19" i="9"/>
  <c r="AO218" i="8"/>
  <c r="N157" i="7"/>
  <c r="J219" i="9"/>
  <c r="AB275" i="8"/>
  <c r="I212" i="7"/>
  <c r="N162" i="9"/>
  <c r="AL24" i="8"/>
  <c r="M25" i="7"/>
  <c r="U33" i="8"/>
  <c r="F33" i="7"/>
  <c r="H35" i="9"/>
  <c r="G151" i="9"/>
  <c r="P138" i="8"/>
  <c r="G105" i="7"/>
  <c r="N152" i="9"/>
  <c r="Q35" i="9"/>
  <c r="AM139" i="8"/>
  <c r="M107" i="7"/>
  <c r="BC33" i="8"/>
  <c r="Q33" i="7"/>
  <c r="D5" i="9"/>
  <c r="K5" i="8"/>
  <c r="D4" i="7"/>
  <c r="H5" i="9"/>
  <c r="U5" i="8"/>
  <c r="H4" i="7"/>
  <c r="J5" i="9"/>
  <c r="AE5" i="8"/>
  <c r="J4" i="7"/>
  <c r="L5" i="9"/>
  <c r="AP5" i="8"/>
  <c r="L4" i="7"/>
  <c r="F8" i="9"/>
  <c r="G7" i="7"/>
  <c r="K8" i="8"/>
  <c r="H8" i="9"/>
  <c r="O8" i="8"/>
  <c r="H7" i="7"/>
  <c r="I8" i="9"/>
  <c r="S8" i="8"/>
  <c r="I7" i="7"/>
  <c r="J8" i="9"/>
  <c r="W8" i="8"/>
  <c r="J7" i="7"/>
  <c r="K8" i="9"/>
  <c r="AA8" i="8"/>
  <c r="K7" i="7"/>
  <c r="L8" i="9"/>
  <c r="AE8" i="8"/>
  <c r="L7" i="7"/>
  <c r="M8" i="9"/>
  <c r="M7" i="7"/>
  <c r="AI8" i="8"/>
  <c r="N8" i="9"/>
  <c r="AM8" i="8"/>
  <c r="N7" i="7"/>
  <c r="O8" i="9"/>
  <c r="O7" i="7"/>
  <c r="AQ8" i="8"/>
  <c r="K8" i="7"/>
  <c r="J11" i="7"/>
  <c r="M11" i="7"/>
  <c r="J12" i="7"/>
  <c r="M12" i="7"/>
  <c r="J13" i="7"/>
  <c r="M13" i="7"/>
  <c r="I28" i="7"/>
  <c r="I29" i="7"/>
  <c r="I30" i="7"/>
  <c r="I31" i="7"/>
  <c r="O29" i="7"/>
  <c r="O31" i="7"/>
  <c r="N29" i="8"/>
  <c r="N30" i="8"/>
  <c r="N31" i="8"/>
  <c r="N32" i="8"/>
  <c r="AH29" i="8"/>
  <c r="AH30" i="8"/>
  <c r="AH31" i="8"/>
  <c r="AH32" i="8"/>
  <c r="BA29" i="8"/>
  <c r="H29" i="9"/>
  <c r="H31" i="9"/>
  <c r="H33" i="9"/>
  <c r="H34" i="9"/>
  <c r="N29" i="9"/>
  <c r="N31" i="9"/>
  <c r="N33" i="9"/>
  <c r="D24" i="9"/>
  <c r="D25" i="9"/>
  <c r="D26" i="9"/>
  <c r="J23" i="9"/>
  <c r="J25" i="9"/>
  <c r="N24" i="9"/>
  <c r="AV118" i="8"/>
  <c r="D216" i="8" s="1"/>
  <c r="O131" i="9"/>
  <c r="C160" i="9" s="1"/>
  <c r="J199" i="9"/>
  <c r="AB255" i="8"/>
  <c r="N216" i="8"/>
  <c r="P121" i="8"/>
  <c r="I192" i="7"/>
  <c r="G155" i="7"/>
  <c r="G134" i="9"/>
  <c r="F15" i="9"/>
  <c r="G88" i="7"/>
  <c r="F21" i="7"/>
  <c r="G160" i="9"/>
  <c r="M20" i="8"/>
  <c r="H160" i="9"/>
  <c r="S216" i="8"/>
  <c r="I21" i="8" s="1"/>
  <c r="P124" i="8"/>
  <c r="G91" i="7"/>
  <c r="D22" i="7"/>
  <c r="G137" i="9"/>
  <c r="H155" i="7"/>
  <c r="M137" i="9"/>
  <c r="I22" i="8"/>
  <c r="H156" i="7"/>
  <c r="H161" i="9"/>
  <c r="S217" i="8"/>
  <c r="D23" i="7"/>
  <c r="D17" i="9"/>
  <c r="AQ124" i="8"/>
  <c r="L91" i="7"/>
  <c r="G139" i="9"/>
  <c r="I15" i="8"/>
  <c r="D16" i="7"/>
  <c r="D10" i="9"/>
  <c r="P126" i="8"/>
  <c r="G93" i="7"/>
  <c r="J143" i="9"/>
  <c r="AC130" i="8"/>
  <c r="W19" i="8"/>
  <c r="I14" i="9"/>
  <c r="J97" i="7"/>
  <c r="J206" i="9"/>
  <c r="AB262" i="8"/>
  <c r="AO216" i="8"/>
  <c r="P132" i="8"/>
  <c r="I199" i="7"/>
  <c r="N155" i="7"/>
  <c r="N160" i="9"/>
  <c r="D19" i="9"/>
  <c r="G99" i="7"/>
  <c r="D25" i="7"/>
  <c r="G145" i="9"/>
  <c r="I24" i="8"/>
  <c r="M99" i="7"/>
  <c r="N145" i="9"/>
  <c r="P136" i="8"/>
  <c r="G149" i="9"/>
  <c r="D21" i="9"/>
  <c r="I26" i="8"/>
  <c r="G103" i="7"/>
  <c r="D27" i="7"/>
  <c r="S218" i="8"/>
  <c r="H157" i="7"/>
  <c r="I205" i="7" s="1"/>
  <c r="H162" i="9"/>
  <c r="J213" i="9" s="1"/>
  <c r="M16" i="9" s="1"/>
  <c r="M22" i="7"/>
  <c r="J214" i="9"/>
  <c r="H163" i="9"/>
  <c r="M17" i="9"/>
  <c r="AB270" i="8"/>
  <c r="AL22" i="8"/>
  <c r="I206" i="7"/>
  <c r="S219" i="8"/>
  <c r="H158" i="7"/>
  <c r="M23" i="7"/>
  <c r="C2" i="14"/>
  <c r="J215" i="9"/>
  <c r="M11" i="9"/>
  <c r="AL16" i="8"/>
  <c r="AB271" i="8"/>
  <c r="I208" i="7"/>
  <c r="M17" i="7"/>
  <c r="J217" i="9"/>
  <c r="AB273" i="8"/>
  <c r="AP18" i="8"/>
  <c r="I210" i="7"/>
  <c r="N13" i="9"/>
  <c r="N19" i="7"/>
  <c r="Q13" i="9"/>
  <c r="AZ18" i="8"/>
  <c r="Q19" i="7"/>
  <c r="N163" i="9"/>
  <c r="M20" i="9"/>
  <c r="AL25" i="8"/>
  <c r="AO219" i="8"/>
  <c r="N158" i="7"/>
  <c r="M26" i="7"/>
  <c r="M21" i="9"/>
  <c r="AL26" i="8"/>
  <c r="M27" i="7"/>
  <c r="K35" i="9"/>
  <c r="P139" i="8"/>
  <c r="AH33" i="8"/>
  <c r="G106" i="7"/>
  <c r="G152" i="9"/>
  <c r="I33" i="7"/>
  <c r="AM137" i="8"/>
  <c r="AR33" i="8"/>
  <c r="M106" i="7"/>
  <c r="N149" i="9"/>
  <c r="N35" i="9"/>
  <c r="M33" i="7"/>
  <c r="Y34" i="8"/>
  <c r="H34" i="7"/>
  <c r="J37" i="9"/>
  <c r="P5" i="8"/>
  <c r="F5" i="9"/>
  <c r="F4" i="7"/>
  <c r="Z5" i="8"/>
  <c r="I5" i="9"/>
  <c r="I4" i="7"/>
  <c r="AK5" i="8"/>
  <c r="K5" i="9"/>
  <c r="K4" i="7"/>
  <c r="K7" i="8"/>
  <c r="F7" i="9"/>
  <c r="G6" i="7"/>
  <c r="H7" i="9"/>
  <c r="O7" i="8"/>
  <c r="H6" i="7"/>
  <c r="S7" i="8"/>
  <c r="I7" i="9"/>
  <c r="I6" i="7"/>
  <c r="J7" i="9"/>
  <c r="W7" i="8"/>
  <c r="J6" i="7"/>
  <c r="K7" i="9"/>
  <c r="AA7" i="8"/>
  <c r="K6" i="7"/>
  <c r="L7" i="9"/>
  <c r="AE7" i="8"/>
  <c r="AI7" i="8"/>
  <c r="M7" i="9"/>
  <c r="M6" i="7"/>
  <c r="N7" i="9"/>
  <c r="AM7" i="8"/>
  <c r="N6" i="7"/>
  <c r="AQ7" i="8"/>
  <c r="O7" i="9"/>
  <c r="O6" i="7"/>
  <c r="G8" i="7"/>
  <c r="F11" i="7"/>
  <c r="L11" i="7"/>
  <c r="L12" i="7"/>
  <c r="F13" i="7"/>
  <c r="L13" i="7"/>
  <c r="D28" i="7"/>
  <c r="H13" i="7"/>
  <c r="H11" i="7"/>
  <c r="H12" i="7"/>
  <c r="D29" i="7"/>
  <c r="D30" i="7"/>
  <c r="D31" i="7"/>
  <c r="O28" i="7"/>
  <c r="O30" i="7"/>
  <c r="I29" i="8"/>
  <c r="I30" i="8"/>
  <c r="I31" i="8"/>
  <c r="I32" i="8"/>
  <c r="AB29" i="8"/>
  <c r="AB30" i="8"/>
  <c r="AB31" i="8"/>
  <c r="AB32" i="8"/>
  <c r="AV29" i="8"/>
  <c r="I134" i="4"/>
  <c r="JR6" i="24" s="1"/>
  <c r="H28" i="9"/>
  <c r="H30" i="9"/>
  <c r="H32" i="9"/>
  <c r="D34" i="9"/>
  <c r="N28" i="9"/>
  <c r="N30" i="9"/>
  <c r="N32" i="9"/>
  <c r="N34" i="9"/>
  <c r="F24" i="9"/>
  <c r="F25" i="9"/>
  <c r="F26" i="9"/>
  <c r="I159" i="4"/>
  <c r="KQ6" i="24" s="1"/>
  <c r="J24" i="9"/>
  <c r="N23" i="9"/>
  <c r="J254" i="9" l="1"/>
  <c r="M10" i="9"/>
  <c r="M16" i="7"/>
  <c r="AL15" i="8"/>
  <c r="AB256" i="8"/>
  <c r="G247" i="7"/>
  <c r="I193" i="7"/>
  <c r="Q312" i="8"/>
  <c r="Q340" i="8"/>
  <c r="G90" i="7"/>
  <c r="E6" i="24"/>
  <c r="J278" i="9"/>
  <c r="J200" i="9"/>
  <c r="NM6" i="24"/>
  <c r="NR6" i="24"/>
  <c r="G272" i="7"/>
  <c r="J280" i="9"/>
  <c r="J256" i="9"/>
  <c r="J282" i="9"/>
  <c r="J258" i="9"/>
  <c r="G251" i="7"/>
  <c r="G276" i="7"/>
  <c r="J281" i="9"/>
  <c r="J257" i="9"/>
  <c r="P123" i="8"/>
  <c r="F5" i="24"/>
  <c r="G250" i="7"/>
  <c r="Q315" i="8"/>
  <c r="Q343" i="8"/>
  <c r="Q316" i="8"/>
  <c r="Q344" i="8"/>
  <c r="J26" i="9"/>
  <c r="C155" i="7"/>
  <c r="P155" i="7"/>
  <c r="C157" i="7"/>
  <c r="P157" i="7"/>
  <c r="N25" i="9"/>
  <c r="AB269" i="8"/>
  <c r="AL21" i="8"/>
  <c r="D16" i="9"/>
  <c r="R151" i="7"/>
  <c r="R37" i="7"/>
  <c r="R1" i="7"/>
  <c r="G249" i="7"/>
  <c r="R78" i="9"/>
  <c r="R40" i="9"/>
  <c r="R1" i="9"/>
  <c r="R157" i="9"/>
  <c r="Q314" i="8"/>
  <c r="BG1" i="8"/>
  <c r="BG69" i="8"/>
  <c r="BH37" i="8"/>
  <c r="BH143" i="8"/>
  <c r="BG213" i="8"/>
  <c r="BG164" i="8"/>
  <c r="AZ18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6" authorId="0" shapeId="0" xr:uid="{00000000-0006-0000-0100-000001000000}">
      <text>
        <r>
          <rPr>
            <sz val="11"/>
            <color indexed="81"/>
            <rFont val="ＭＳ Ｐゴシック"/>
            <family val="3"/>
            <charset val="128"/>
          </rPr>
          <t>塩竈市の標記は略字「釜」を使用しないこと</t>
        </r>
      </text>
    </comment>
    <comment ref="G35" authorId="0" shapeId="0" xr:uid="{00000000-0006-0000-0100-000002000000}">
      <text>
        <r>
          <rPr>
            <sz val="11"/>
            <color indexed="81"/>
            <rFont val="ＭＳ Ｐゴシック"/>
            <family val="3"/>
            <charset val="128"/>
          </rPr>
          <t>塩竈市の標記は略字「釜」を使用しないこと</t>
        </r>
      </text>
    </comment>
    <comment ref="G52" authorId="0" shapeId="0" xr:uid="{00000000-0006-0000-0100-000003000000}">
      <text>
        <r>
          <rPr>
            <sz val="11"/>
            <color indexed="81"/>
            <rFont val="ＭＳ Ｐゴシック"/>
            <family val="3"/>
            <charset val="128"/>
          </rPr>
          <t>申請書の作成者ではなく、入札の担当者の部署等を記載してください。</t>
        </r>
      </text>
    </comment>
    <comment ref="G65" authorId="0" shapeId="0" xr:uid="{00000000-0006-0000-0100-000004000000}">
      <text>
        <r>
          <rPr>
            <sz val="11"/>
            <color indexed="81"/>
            <rFont val="ＭＳ Ｐゴシック"/>
            <family val="3"/>
            <charset val="128"/>
          </rPr>
          <t>納税していない市町村の欄は、「なし」を選択してください。
「有」の場合、納税証明書の写しの添付が必要です。</t>
        </r>
      </text>
    </comment>
    <comment ref="A83" authorId="0" shapeId="0" xr:uid="{00000000-0006-0000-0100-000005000000}">
      <text>
        <r>
          <rPr>
            <b/>
            <sz val="18"/>
            <color indexed="81"/>
            <rFont val="ＭＳ Ｐゴシック"/>
            <family val="3"/>
            <charset val="128"/>
          </rPr>
          <t>建設工事の欄は、経営事項審査から転記すること。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59" authorId="0" shapeId="0" xr:uid="{00000000-0006-0000-0200-000001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7" authorId="0" shapeId="0" xr:uid="{00000000-0006-0000-0300-000001000000}">
      <text>
        <r>
          <rPr>
            <sz val="12"/>
            <color indexed="81"/>
            <rFont val="ＭＳ Ｐゴシック"/>
            <family val="3"/>
            <charset val="128"/>
          </rPr>
          <t>7ページ
①払込資本金　計から転載</t>
        </r>
      </text>
    </comment>
    <comment ref="U27" authorId="0" shapeId="0" xr:uid="{00000000-0006-0000-0300-000002000000}">
      <text>
        <r>
          <rPr>
            <sz val="12"/>
            <color indexed="81"/>
            <rFont val="ＭＳ Ｐゴシック"/>
            <family val="3"/>
            <charset val="128"/>
          </rPr>
          <t>6ページ
測量等実績高　計から転載</t>
        </r>
      </text>
    </comment>
    <comment ref="AL27" authorId="0" shapeId="0" xr:uid="{00000000-0006-0000-0300-000003000000}">
      <text>
        <r>
          <rPr>
            <sz val="12"/>
            <color indexed="81"/>
            <rFont val="ＭＳ Ｐゴシック"/>
            <family val="3"/>
            <charset val="128"/>
          </rPr>
          <t>7ページ
自己資本額　④計から転載</t>
        </r>
      </text>
    </comment>
    <comment ref="AR71" authorId="0" shapeId="0" xr:uid="{00000000-0006-0000-0300-000004000000}">
      <text>
        <r>
          <rPr>
            <sz val="12"/>
            <color indexed="81"/>
            <rFont val="ＭＳ Ｐゴシック"/>
            <family val="3"/>
            <charset val="128"/>
          </rPr>
          <t>5ページから転載</t>
        </r>
        <r>
          <rPr>
            <sz val="9"/>
            <color indexed="81"/>
            <rFont val="ＭＳ Ｐゴシック"/>
            <family val="3"/>
            <charset val="128"/>
          </rPr>
          <t xml:space="preserve">
</t>
        </r>
      </text>
    </comment>
    <comment ref="F220" authorId="0" shapeId="0" xr:uid="{00000000-0006-0000-0300-000005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64" authorId="0" shapeId="0" xr:uid="{00000000-0006-0000-0400-000001000000}">
      <text>
        <r>
          <rPr>
            <b/>
            <sz val="16"/>
            <color indexed="81"/>
            <rFont val="ＭＳ Ｐゴシック"/>
            <family val="3"/>
            <charset val="128"/>
          </rPr>
          <t>別紙での添付も可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<sst xmlns="http://schemas.openxmlformats.org/spreadsheetml/2006/main" count="4380" uniqueCount="2520">
  <si>
    <t>以下の項目に必要事項を記入またはリストから該当するものを選択してください</t>
    <rPh sb="0" eb="2">
      <t>イカ</t>
    </rPh>
    <rPh sb="3" eb="5">
      <t>コウモク</t>
    </rPh>
    <rPh sb="6" eb="8">
      <t>ヒツヨウ</t>
    </rPh>
    <rPh sb="8" eb="10">
      <t>ジコウ</t>
    </rPh>
    <rPh sb="11" eb="13">
      <t>キニュウ</t>
    </rPh>
    <rPh sb="21" eb="23">
      <t>ガイトウ</t>
    </rPh>
    <rPh sb="28" eb="30">
      <t>センタク</t>
    </rPh>
    <phoneticPr fontId="3"/>
  </si>
  <si>
    <t>区分</t>
    <rPh sb="0" eb="2">
      <t>クブン</t>
    </rPh>
    <phoneticPr fontId="3"/>
  </si>
  <si>
    <t>コード</t>
    <phoneticPr fontId="3"/>
  </si>
  <si>
    <t>記入項目</t>
    <rPh sb="0" eb="2">
      <t>キニュウ</t>
    </rPh>
    <rPh sb="2" eb="4">
      <t>コウモク</t>
    </rPh>
    <phoneticPr fontId="3"/>
  </si>
  <si>
    <t>記入の注意事項（記載例等）</t>
    <rPh sb="0" eb="2">
      <t>キニュウ</t>
    </rPh>
    <rPh sb="3" eb="5">
      <t>チュウイ</t>
    </rPh>
    <rPh sb="5" eb="7">
      <t>ジコウ</t>
    </rPh>
    <rPh sb="8" eb="10">
      <t>キサイ</t>
    </rPh>
    <rPh sb="10" eb="12">
      <t>レイナド</t>
    </rPh>
    <phoneticPr fontId="3"/>
  </si>
  <si>
    <t>条件</t>
    <rPh sb="0" eb="2">
      <t>ジョウケン</t>
    </rPh>
    <phoneticPr fontId="3"/>
  </si>
  <si>
    <t>データ入力欄</t>
    <rPh sb="3" eb="5">
      <t>ニュウリョク</t>
    </rPh>
    <rPh sb="5" eb="6">
      <t>ラン</t>
    </rPh>
    <phoneticPr fontId="3"/>
  </si>
  <si>
    <t>単位等</t>
    <rPh sb="0" eb="2">
      <t>タンイ</t>
    </rPh>
    <rPh sb="2" eb="3">
      <t>トウ</t>
    </rPh>
    <phoneticPr fontId="3"/>
  </si>
  <si>
    <t>実際の表示</t>
    <rPh sb="0" eb="2">
      <t>ジッサイ</t>
    </rPh>
    <rPh sb="3" eb="5">
      <t>ヒョウジ</t>
    </rPh>
    <phoneticPr fontId="3"/>
  </si>
  <si>
    <t>登録区分</t>
    <rPh sb="0" eb="2">
      <t>トウロク</t>
    </rPh>
    <rPh sb="2" eb="4">
      <t>クブン</t>
    </rPh>
    <phoneticPr fontId="3"/>
  </si>
  <si>
    <t>1-1</t>
    <phoneticPr fontId="3"/>
  </si>
  <si>
    <t>建設工事</t>
    <rPh sb="0" eb="2">
      <t>ケンセツ</t>
    </rPh>
    <rPh sb="2" eb="4">
      <t>コウジ</t>
    </rPh>
    <phoneticPr fontId="3"/>
  </si>
  <si>
    <t>建設工事への登録希望の有無</t>
    <rPh sb="0" eb="2">
      <t>ケンセツ</t>
    </rPh>
    <rPh sb="2" eb="4">
      <t>コウジ</t>
    </rPh>
    <rPh sb="6" eb="8">
      <t>トウロク</t>
    </rPh>
    <rPh sb="8" eb="10">
      <t>キボウ</t>
    </rPh>
    <rPh sb="11" eb="13">
      <t>ウム</t>
    </rPh>
    <phoneticPr fontId="3"/>
  </si>
  <si>
    <t>「有」又は「なし」を選択</t>
    <rPh sb="1" eb="2">
      <t>ユウ</t>
    </rPh>
    <rPh sb="3" eb="4">
      <t>マタ</t>
    </rPh>
    <rPh sb="10" eb="12">
      <t>センタク</t>
    </rPh>
    <phoneticPr fontId="3"/>
  </si>
  <si>
    <t>必須</t>
    <rPh sb="0" eb="2">
      <t>ヒッス</t>
    </rPh>
    <phoneticPr fontId="3"/>
  </si>
  <si>
    <t>※　選択してください。</t>
    <rPh sb="2" eb="4">
      <t>センタク</t>
    </rPh>
    <phoneticPr fontId="3"/>
  </si>
  <si>
    <t>1-2</t>
    <phoneticPr fontId="3"/>
  </si>
  <si>
    <t>建設工事関連業務</t>
    <rPh sb="0" eb="2">
      <t>ケンセツ</t>
    </rPh>
    <rPh sb="2" eb="4">
      <t>コウジ</t>
    </rPh>
    <rPh sb="4" eb="6">
      <t>カンレン</t>
    </rPh>
    <rPh sb="6" eb="8">
      <t>ギョウム</t>
    </rPh>
    <phoneticPr fontId="3"/>
  </si>
  <si>
    <t>建設工事関連業務への登録希望の有無</t>
    <rPh sb="0" eb="2">
      <t>ケンセツ</t>
    </rPh>
    <rPh sb="2" eb="4">
      <t>コウジ</t>
    </rPh>
    <rPh sb="4" eb="6">
      <t>カンレン</t>
    </rPh>
    <rPh sb="6" eb="8">
      <t>ギョウム</t>
    </rPh>
    <rPh sb="10" eb="12">
      <t>トウロク</t>
    </rPh>
    <rPh sb="12" eb="14">
      <t>キボウ</t>
    </rPh>
    <rPh sb="15" eb="17">
      <t>ウム</t>
    </rPh>
    <phoneticPr fontId="3"/>
  </si>
  <si>
    <t>1-3</t>
    <phoneticPr fontId="3"/>
  </si>
  <si>
    <t>希望する業種を選択して下さい。</t>
    <rPh sb="0" eb="2">
      <t>キボウ</t>
    </rPh>
    <rPh sb="4" eb="6">
      <t>ギョウシュ</t>
    </rPh>
    <rPh sb="7" eb="9">
      <t>センタク</t>
    </rPh>
    <rPh sb="11" eb="12">
      <t>クダ</t>
    </rPh>
    <phoneticPr fontId="3"/>
  </si>
  <si>
    <t>建設工事関連業務への登録希望の方は、主となる業種を１つ選択して下さい。</t>
    <rPh sb="0" eb="2">
      <t>ケンセツ</t>
    </rPh>
    <rPh sb="2" eb="4">
      <t>コウジ</t>
    </rPh>
    <rPh sb="4" eb="6">
      <t>カンレン</t>
    </rPh>
    <rPh sb="6" eb="8">
      <t>ギョウム</t>
    </rPh>
    <rPh sb="10" eb="12">
      <t>トウロク</t>
    </rPh>
    <rPh sb="12" eb="14">
      <t>キボウ</t>
    </rPh>
    <rPh sb="15" eb="16">
      <t>カタ</t>
    </rPh>
    <rPh sb="18" eb="19">
      <t>シュ</t>
    </rPh>
    <rPh sb="22" eb="24">
      <t>ギョウシュ</t>
    </rPh>
    <rPh sb="27" eb="29">
      <t>センタク</t>
    </rPh>
    <rPh sb="31" eb="32">
      <t>クダ</t>
    </rPh>
    <phoneticPr fontId="3"/>
  </si>
  <si>
    <t>1-4</t>
    <phoneticPr fontId="3"/>
  </si>
  <si>
    <t>物品・役務提供</t>
    <rPh sb="0" eb="2">
      <t>ブッピン</t>
    </rPh>
    <rPh sb="3" eb="5">
      <t>エキム</t>
    </rPh>
    <rPh sb="5" eb="7">
      <t>テイキョウ</t>
    </rPh>
    <phoneticPr fontId="3"/>
  </si>
  <si>
    <t>物品・役務提供への登録希望の有無</t>
    <rPh sb="0" eb="2">
      <t>ブッピン</t>
    </rPh>
    <rPh sb="3" eb="5">
      <t>エキム</t>
    </rPh>
    <rPh sb="5" eb="7">
      <t>テイキョウ</t>
    </rPh>
    <rPh sb="9" eb="11">
      <t>トウロク</t>
    </rPh>
    <rPh sb="11" eb="13">
      <t>キボウ</t>
    </rPh>
    <rPh sb="14" eb="16">
      <t>ウム</t>
    </rPh>
    <phoneticPr fontId="3"/>
  </si>
  <si>
    <t>1-5</t>
    <phoneticPr fontId="3"/>
  </si>
  <si>
    <t>物品・役務提供の登録区分</t>
    <rPh sb="0" eb="2">
      <t>ブッピン</t>
    </rPh>
    <rPh sb="3" eb="5">
      <t>エキム</t>
    </rPh>
    <rPh sb="5" eb="7">
      <t>テイキョウ</t>
    </rPh>
    <rPh sb="8" eb="10">
      <t>トウロク</t>
    </rPh>
    <rPh sb="10" eb="12">
      <t>クブン</t>
    </rPh>
    <phoneticPr fontId="3"/>
  </si>
  <si>
    <t>物品に登録（→○）</t>
    <rPh sb="0" eb="2">
      <t>ブッピン</t>
    </rPh>
    <rPh sb="3" eb="5">
      <t>トウロク</t>
    </rPh>
    <phoneticPr fontId="3"/>
  </si>
  <si>
    <t>1-6</t>
    <phoneticPr fontId="3"/>
  </si>
  <si>
    <t>役務等に登録（→○）</t>
    <rPh sb="0" eb="2">
      <t>エキム</t>
    </rPh>
    <rPh sb="2" eb="3">
      <t>トウ</t>
    </rPh>
    <rPh sb="4" eb="6">
      <t>トウロク</t>
    </rPh>
    <phoneticPr fontId="3"/>
  </si>
  <si>
    <t>本社等</t>
    <rPh sb="0" eb="2">
      <t>ホンシャ</t>
    </rPh>
    <rPh sb="2" eb="3">
      <t>トウ</t>
    </rPh>
    <phoneticPr fontId="3"/>
  </si>
  <si>
    <t>2-1</t>
    <phoneticPr fontId="3"/>
  </si>
  <si>
    <t>本社登録（→○）</t>
    <rPh sb="0" eb="2">
      <t>ホンシャ</t>
    </rPh>
    <rPh sb="2" eb="4">
      <t>トウロク</t>
    </rPh>
    <phoneticPr fontId="3"/>
  </si>
  <si>
    <t>2-2</t>
    <phoneticPr fontId="3"/>
  </si>
  <si>
    <t>委任登録（→○）</t>
    <rPh sb="0" eb="2">
      <t>イニン</t>
    </rPh>
    <rPh sb="2" eb="4">
      <t>トウロク</t>
    </rPh>
    <phoneticPr fontId="3"/>
  </si>
  <si>
    <t>自動</t>
    <rPh sb="0" eb="2">
      <t>ジドウ</t>
    </rPh>
    <phoneticPr fontId="3"/>
  </si>
  <si>
    <t>2-3</t>
    <phoneticPr fontId="3"/>
  </si>
  <si>
    <t>本社</t>
    <rPh sb="0" eb="2">
      <t>ホンシャ</t>
    </rPh>
    <phoneticPr fontId="3"/>
  </si>
  <si>
    <t>郵便番号</t>
    <rPh sb="0" eb="2">
      <t>ユウビン</t>
    </rPh>
    <rPh sb="2" eb="4">
      <t>バンゴウ</t>
    </rPh>
    <phoneticPr fontId="3"/>
  </si>
  <si>
    <t>郵便番号を入力（例　1234567）</t>
    <rPh sb="0" eb="4">
      <t>ユウビンバンゴウ</t>
    </rPh>
    <rPh sb="5" eb="7">
      <t>ニュウリョク</t>
    </rPh>
    <rPh sb="8" eb="9">
      <t>レイ</t>
    </rPh>
    <phoneticPr fontId="3"/>
  </si>
  <si>
    <t>2-4</t>
    <phoneticPr fontId="3"/>
  </si>
  <si>
    <t>住所区分(区域コード）</t>
    <rPh sb="0" eb="2">
      <t>ジュウショ</t>
    </rPh>
    <rPh sb="2" eb="4">
      <t>クブン</t>
    </rPh>
    <rPh sb="5" eb="7">
      <t>クイキ</t>
    </rPh>
    <phoneticPr fontId="3"/>
  </si>
  <si>
    <t>※記入不要</t>
    <rPh sb="1" eb="3">
      <t>キニュウ</t>
    </rPh>
    <rPh sb="3" eb="5">
      <t>フヨウ</t>
    </rPh>
    <phoneticPr fontId="3"/>
  </si>
  <si>
    <t>2-5</t>
    <phoneticPr fontId="3"/>
  </si>
  <si>
    <t>住所</t>
    <rPh sb="0" eb="2">
      <t>ジュウショ</t>
    </rPh>
    <phoneticPr fontId="3"/>
  </si>
  <si>
    <t>都道府県</t>
    <rPh sb="0" eb="4">
      <t>トドウフケン</t>
    </rPh>
    <phoneticPr fontId="3"/>
  </si>
  <si>
    <t>都道府県名を選択</t>
    <rPh sb="0" eb="4">
      <t>トドウフケン</t>
    </rPh>
    <rPh sb="4" eb="5">
      <t>メイ</t>
    </rPh>
    <rPh sb="6" eb="8">
      <t>センタク</t>
    </rPh>
    <phoneticPr fontId="3"/>
  </si>
  <si>
    <t>2-6</t>
    <phoneticPr fontId="3"/>
  </si>
  <si>
    <t>フリガナ（都道府県）</t>
    <rPh sb="5" eb="9">
      <t>トドウフケン</t>
    </rPh>
    <phoneticPr fontId="3"/>
  </si>
  <si>
    <t>カタカナ半角</t>
    <rPh sb="4" eb="6">
      <t>ハンカク</t>
    </rPh>
    <phoneticPr fontId="3"/>
  </si>
  <si>
    <t>2-7</t>
    <phoneticPr fontId="3"/>
  </si>
  <si>
    <t>市区・郡町村</t>
    <rPh sb="0" eb="2">
      <t>シク</t>
    </rPh>
    <rPh sb="3" eb="4">
      <t>グン</t>
    </rPh>
    <rPh sb="4" eb="5">
      <t>チョウ</t>
    </rPh>
    <rPh sb="5" eb="6">
      <t>ソン</t>
    </rPh>
    <phoneticPr fontId="3"/>
  </si>
  <si>
    <r>
      <t>市区又は郡町村名を入力</t>
    </r>
    <r>
      <rPr>
        <sz val="9"/>
        <color indexed="8"/>
        <rFont val="ＭＳ Ｐゴシック"/>
        <family val="3"/>
        <charset val="128"/>
      </rPr>
      <t>（市町村名まで入力）</t>
    </r>
    <rPh sb="0" eb="1">
      <t>シ</t>
    </rPh>
    <rPh sb="1" eb="2">
      <t>ク</t>
    </rPh>
    <rPh sb="2" eb="3">
      <t>マタ</t>
    </rPh>
    <rPh sb="4" eb="5">
      <t>グン</t>
    </rPh>
    <rPh sb="5" eb="6">
      <t>チョウ</t>
    </rPh>
    <rPh sb="6" eb="7">
      <t>ソン</t>
    </rPh>
    <rPh sb="7" eb="8">
      <t>メイ</t>
    </rPh>
    <rPh sb="9" eb="11">
      <t>ニュウリョク</t>
    </rPh>
    <rPh sb="12" eb="15">
      <t>シチョウソン</t>
    </rPh>
    <rPh sb="15" eb="16">
      <t>メイ</t>
    </rPh>
    <rPh sb="18" eb="20">
      <t>ニュウリョク</t>
    </rPh>
    <phoneticPr fontId="3"/>
  </si>
  <si>
    <t>2-8</t>
    <phoneticPr fontId="3"/>
  </si>
  <si>
    <t>フリガナ（市区・郡町村）</t>
    <rPh sb="5" eb="6">
      <t>シ</t>
    </rPh>
    <rPh sb="6" eb="7">
      <t>ク</t>
    </rPh>
    <rPh sb="8" eb="9">
      <t>グン</t>
    </rPh>
    <rPh sb="9" eb="11">
      <t>チョウソン</t>
    </rPh>
    <phoneticPr fontId="3"/>
  </si>
  <si>
    <t>カタカナ半角で入力</t>
    <rPh sb="4" eb="6">
      <t>ハンカク</t>
    </rPh>
    <rPh sb="7" eb="9">
      <t>ニュウリョク</t>
    </rPh>
    <phoneticPr fontId="3"/>
  </si>
  <si>
    <t>2-9</t>
    <phoneticPr fontId="3"/>
  </si>
  <si>
    <t>大字、小字、丁目番地</t>
    <rPh sb="0" eb="2">
      <t>オオアザ</t>
    </rPh>
    <rPh sb="3" eb="5">
      <t>コアザ</t>
    </rPh>
    <rPh sb="6" eb="7">
      <t>チョウ</t>
    </rPh>
    <rPh sb="7" eb="8">
      <t>モク</t>
    </rPh>
    <rPh sb="8" eb="10">
      <t>バンチ</t>
    </rPh>
    <phoneticPr fontId="3"/>
  </si>
  <si>
    <t>大字、小字、丁目番地を入力　　　　　　　　　　　　　（市町村名以降を正確に入力すること）</t>
    <rPh sb="6" eb="7">
      <t>チョウ</t>
    </rPh>
    <rPh sb="7" eb="8">
      <t>メ</t>
    </rPh>
    <rPh sb="8" eb="10">
      <t>バンチ</t>
    </rPh>
    <rPh sb="11" eb="13">
      <t>ニュウリョク</t>
    </rPh>
    <rPh sb="27" eb="30">
      <t>シチョウソン</t>
    </rPh>
    <rPh sb="30" eb="31">
      <t>メイ</t>
    </rPh>
    <rPh sb="31" eb="33">
      <t>イコウ</t>
    </rPh>
    <rPh sb="34" eb="36">
      <t>セイカク</t>
    </rPh>
    <rPh sb="37" eb="39">
      <t>ニュウリョク</t>
    </rPh>
    <phoneticPr fontId="3"/>
  </si>
  <si>
    <t>2-10</t>
    <phoneticPr fontId="3"/>
  </si>
  <si>
    <t>フリガナ（丁目番地）</t>
    <rPh sb="5" eb="7">
      <t>チョウメ</t>
    </rPh>
    <rPh sb="7" eb="9">
      <t>バンチ</t>
    </rPh>
    <phoneticPr fontId="3"/>
  </si>
  <si>
    <t>2-11</t>
    <phoneticPr fontId="3"/>
  </si>
  <si>
    <t>方書</t>
    <rPh sb="0" eb="1">
      <t>カタ</t>
    </rPh>
    <rPh sb="1" eb="2">
      <t>ガ</t>
    </rPh>
    <phoneticPr fontId="3"/>
  </si>
  <si>
    <t>入居ビル名等を入力</t>
    <rPh sb="0" eb="2">
      <t>ニュウキョ</t>
    </rPh>
    <rPh sb="4" eb="5">
      <t>メイ</t>
    </rPh>
    <rPh sb="5" eb="6">
      <t>トウ</t>
    </rPh>
    <rPh sb="7" eb="9">
      <t>ニュウリョク</t>
    </rPh>
    <phoneticPr fontId="3"/>
  </si>
  <si>
    <t>2-12</t>
    <phoneticPr fontId="3"/>
  </si>
  <si>
    <t>商号</t>
    <rPh sb="0" eb="2">
      <t>ショウゴウ</t>
    </rPh>
    <phoneticPr fontId="3"/>
  </si>
  <si>
    <t>名称</t>
    <rPh sb="0" eb="2">
      <t>メイショウ</t>
    </rPh>
    <phoneticPr fontId="3"/>
  </si>
  <si>
    <t>会社名等を入力（株式会社○○○）</t>
    <rPh sb="0" eb="2">
      <t>カイシャ</t>
    </rPh>
    <rPh sb="2" eb="3">
      <t>メイ</t>
    </rPh>
    <rPh sb="3" eb="4">
      <t>トウ</t>
    </rPh>
    <rPh sb="5" eb="7">
      <t>ニュウリョク</t>
    </rPh>
    <rPh sb="8" eb="10">
      <t>カブシキ</t>
    </rPh>
    <rPh sb="10" eb="12">
      <t>カイシャ</t>
    </rPh>
    <phoneticPr fontId="3"/>
  </si>
  <si>
    <t>2-13</t>
    <phoneticPr fontId="3"/>
  </si>
  <si>
    <t>フリガナ</t>
    <phoneticPr fontId="3"/>
  </si>
  <si>
    <t>カタカナ半角で入力（ﾏﾙﾏﾙﾏﾙ）</t>
    <rPh sb="4" eb="6">
      <t>ハンカク</t>
    </rPh>
    <rPh sb="7" eb="9">
      <t>ニュウリョク</t>
    </rPh>
    <phoneticPr fontId="3"/>
  </si>
  <si>
    <t>2-14</t>
    <phoneticPr fontId="3"/>
  </si>
  <si>
    <t>代表者名</t>
    <rPh sb="0" eb="3">
      <t>ダイヒョウシャ</t>
    </rPh>
    <rPh sb="3" eb="4">
      <t>メイ</t>
    </rPh>
    <phoneticPr fontId="3"/>
  </si>
  <si>
    <t>役職</t>
    <rPh sb="0" eb="2">
      <t>ヤクショク</t>
    </rPh>
    <phoneticPr fontId="3"/>
  </si>
  <si>
    <t>役職名を入力（代表取締役）</t>
    <rPh sb="0" eb="3">
      <t>ヤクショクメイ</t>
    </rPh>
    <rPh sb="4" eb="6">
      <t>ニュウリョク</t>
    </rPh>
    <rPh sb="7" eb="9">
      <t>ダイヒョウ</t>
    </rPh>
    <rPh sb="9" eb="12">
      <t>トリシマリヤク</t>
    </rPh>
    <phoneticPr fontId="3"/>
  </si>
  <si>
    <t>2-15</t>
    <phoneticPr fontId="3"/>
  </si>
  <si>
    <t>氏名</t>
    <rPh sb="0" eb="2">
      <t>シメイ</t>
    </rPh>
    <phoneticPr fontId="3"/>
  </si>
  <si>
    <t>代表者名を入力</t>
    <rPh sb="0" eb="2">
      <t>ダイヒョウ</t>
    </rPh>
    <rPh sb="2" eb="3">
      <t>シャ</t>
    </rPh>
    <rPh sb="3" eb="4">
      <t>メイ</t>
    </rPh>
    <rPh sb="5" eb="7">
      <t>ニュウリョク</t>
    </rPh>
    <phoneticPr fontId="3"/>
  </si>
  <si>
    <t>2-16</t>
    <phoneticPr fontId="3"/>
  </si>
  <si>
    <t>フリガナ</t>
    <phoneticPr fontId="3"/>
  </si>
  <si>
    <t>2-17</t>
    <phoneticPr fontId="3"/>
  </si>
  <si>
    <t>本社の
連絡先</t>
    <rPh sb="0" eb="2">
      <t>ホンシャ</t>
    </rPh>
    <rPh sb="4" eb="7">
      <t>レンラクサキ</t>
    </rPh>
    <phoneticPr fontId="3"/>
  </si>
  <si>
    <t>ＴＥＬ番号</t>
    <rPh sb="3" eb="5">
      <t>バンゴウ</t>
    </rPh>
    <phoneticPr fontId="3"/>
  </si>
  <si>
    <r>
      <t>電話番号を入力（半角入力）（例0</t>
    </r>
    <r>
      <rPr>
        <sz val="11"/>
        <color indexed="8"/>
        <rFont val="ＭＳ Ｐゴシック"/>
        <family val="3"/>
        <charset val="128"/>
      </rPr>
      <t>22-123-9876)</t>
    </r>
    <rPh sb="0" eb="2">
      <t>デンワ</t>
    </rPh>
    <rPh sb="2" eb="4">
      <t>バンゴウ</t>
    </rPh>
    <rPh sb="5" eb="7">
      <t>ニュウリョク</t>
    </rPh>
    <rPh sb="8" eb="10">
      <t>ハンカク</t>
    </rPh>
    <rPh sb="10" eb="12">
      <t>ニュウリョク</t>
    </rPh>
    <rPh sb="14" eb="15">
      <t>レイ</t>
    </rPh>
    <phoneticPr fontId="3"/>
  </si>
  <si>
    <t>2-18</t>
    <phoneticPr fontId="3"/>
  </si>
  <si>
    <t>ＦＡＸ番号</t>
    <rPh sb="3" eb="5">
      <t>バンゴウ</t>
    </rPh>
    <phoneticPr fontId="3"/>
  </si>
  <si>
    <r>
      <t>ＦＡＸ番号を入力（半角入力）（例0</t>
    </r>
    <r>
      <rPr>
        <sz val="11"/>
        <color indexed="8"/>
        <rFont val="ＭＳ Ｐゴシック"/>
        <family val="3"/>
        <charset val="128"/>
      </rPr>
      <t>22-123-4567)</t>
    </r>
    <rPh sb="3" eb="5">
      <t>バンゴウ</t>
    </rPh>
    <rPh sb="6" eb="8">
      <t>ニュウリョク</t>
    </rPh>
    <rPh sb="9" eb="11">
      <t>ハンカク</t>
    </rPh>
    <rPh sb="11" eb="13">
      <t>ニュウリョク</t>
    </rPh>
    <rPh sb="15" eb="16">
      <t>レイ</t>
    </rPh>
    <phoneticPr fontId="3"/>
  </si>
  <si>
    <t>2-19</t>
    <phoneticPr fontId="3"/>
  </si>
  <si>
    <t>営業年数</t>
    <rPh sb="0" eb="2">
      <t>エイギョウ</t>
    </rPh>
    <rPh sb="2" eb="4">
      <t>ネンスウ</t>
    </rPh>
    <phoneticPr fontId="3"/>
  </si>
  <si>
    <t>営業年数を入力（単位　年）</t>
    <rPh sb="0" eb="2">
      <t>エイギョウ</t>
    </rPh>
    <rPh sb="2" eb="4">
      <t>ネンスウ</t>
    </rPh>
    <rPh sb="5" eb="7">
      <t>ニュウリョク</t>
    </rPh>
    <rPh sb="8" eb="10">
      <t>タンイ</t>
    </rPh>
    <rPh sb="11" eb="12">
      <t>ネン</t>
    </rPh>
    <phoneticPr fontId="3"/>
  </si>
  <si>
    <t>年</t>
    <rPh sb="0" eb="1">
      <t>ネン</t>
    </rPh>
    <phoneticPr fontId="3"/>
  </si>
  <si>
    <t>2-20</t>
    <phoneticPr fontId="3"/>
  </si>
  <si>
    <t>人</t>
    <rPh sb="0" eb="1">
      <t>ニン</t>
    </rPh>
    <phoneticPr fontId="3"/>
  </si>
  <si>
    <t>2-21</t>
    <phoneticPr fontId="3"/>
  </si>
  <si>
    <t>Eメールアドレス</t>
    <phoneticPr fontId="3"/>
  </si>
  <si>
    <t>半角で入力して下さい。</t>
    <rPh sb="0" eb="2">
      <t>ハンカク</t>
    </rPh>
    <rPh sb="3" eb="5">
      <t>ニュウリョク</t>
    </rPh>
    <rPh sb="7" eb="8">
      <t>クダ</t>
    </rPh>
    <phoneticPr fontId="3"/>
  </si>
  <si>
    <t>受任者がいる場合入力して下さい。</t>
    <rPh sb="0" eb="2">
      <t>ジュニン</t>
    </rPh>
    <rPh sb="2" eb="3">
      <t>シャ</t>
    </rPh>
    <rPh sb="6" eb="8">
      <t>バアイ</t>
    </rPh>
    <rPh sb="8" eb="10">
      <t>ニュウリョク</t>
    </rPh>
    <rPh sb="12" eb="13">
      <t>クダ</t>
    </rPh>
    <phoneticPr fontId="3"/>
  </si>
  <si>
    <t>2-22</t>
    <phoneticPr fontId="3"/>
  </si>
  <si>
    <t>支店等</t>
    <rPh sb="0" eb="2">
      <t>シテン</t>
    </rPh>
    <rPh sb="2" eb="3">
      <t>トウ</t>
    </rPh>
    <phoneticPr fontId="3"/>
  </si>
  <si>
    <t>郵便番号</t>
    <rPh sb="0" eb="4">
      <t>ユウビンバンゴウ</t>
    </rPh>
    <phoneticPr fontId="3"/>
  </si>
  <si>
    <t>2-23</t>
    <phoneticPr fontId="3"/>
  </si>
  <si>
    <t>住所区分</t>
    <rPh sb="0" eb="2">
      <t>ジュウショ</t>
    </rPh>
    <rPh sb="2" eb="4">
      <t>クブン</t>
    </rPh>
    <phoneticPr fontId="3"/>
  </si>
  <si>
    <t>※記入しないこと</t>
    <rPh sb="1" eb="3">
      <t>キニュウ</t>
    </rPh>
    <phoneticPr fontId="3"/>
  </si>
  <si>
    <t>2-24</t>
    <phoneticPr fontId="3"/>
  </si>
  <si>
    <t>2-25</t>
    <phoneticPr fontId="3"/>
  </si>
  <si>
    <t>2-26</t>
    <phoneticPr fontId="3"/>
  </si>
  <si>
    <t>市区又は郡町村名を入力</t>
    <rPh sb="0" eb="2">
      <t>シク</t>
    </rPh>
    <rPh sb="2" eb="3">
      <t>マタ</t>
    </rPh>
    <rPh sb="4" eb="5">
      <t>グン</t>
    </rPh>
    <rPh sb="5" eb="6">
      <t>チョウ</t>
    </rPh>
    <rPh sb="6" eb="7">
      <t>ソン</t>
    </rPh>
    <rPh sb="7" eb="8">
      <t>ナ</t>
    </rPh>
    <rPh sb="9" eb="11">
      <t>ニュウリョク</t>
    </rPh>
    <phoneticPr fontId="3"/>
  </si>
  <si>
    <t>2-27</t>
    <phoneticPr fontId="3"/>
  </si>
  <si>
    <t>2-28</t>
    <phoneticPr fontId="3"/>
  </si>
  <si>
    <t>大字、小字、丁目番地を入力</t>
    <rPh sb="0" eb="2">
      <t>オオアザ</t>
    </rPh>
    <rPh sb="3" eb="5">
      <t>コアザ</t>
    </rPh>
    <rPh sb="6" eb="7">
      <t>チョウ</t>
    </rPh>
    <rPh sb="7" eb="8">
      <t>モク</t>
    </rPh>
    <rPh sb="8" eb="10">
      <t>バンチ</t>
    </rPh>
    <rPh sb="11" eb="13">
      <t>ニュウリョク</t>
    </rPh>
    <phoneticPr fontId="3"/>
  </si>
  <si>
    <t>2-29</t>
    <phoneticPr fontId="3"/>
  </si>
  <si>
    <t>2-30</t>
    <phoneticPr fontId="3"/>
  </si>
  <si>
    <t>2-31</t>
    <phoneticPr fontId="3"/>
  </si>
  <si>
    <t>支店等の名称</t>
    <rPh sb="0" eb="2">
      <t>シテン</t>
    </rPh>
    <rPh sb="2" eb="3">
      <t>トウ</t>
    </rPh>
    <rPh sb="4" eb="6">
      <t>メイショウ</t>
    </rPh>
    <phoneticPr fontId="3"/>
  </si>
  <si>
    <t>会社名</t>
    <rPh sb="0" eb="2">
      <t>カイシャ</t>
    </rPh>
    <rPh sb="2" eb="3">
      <t>メイ</t>
    </rPh>
    <phoneticPr fontId="3"/>
  </si>
  <si>
    <t>2-32</t>
    <phoneticPr fontId="3"/>
  </si>
  <si>
    <t>支店等の名称（○○支店）</t>
    <rPh sb="0" eb="2">
      <t>シテン</t>
    </rPh>
    <rPh sb="2" eb="3">
      <t>トウ</t>
    </rPh>
    <rPh sb="4" eb="6">
      <t>メイショウ</t>
    </rPh>
    <rPh sb="9" eb="11">
      <t>シテン</t>
    </rPh>
    <phoneticPr fontId="3"/>
  </si>
  <si>
    <t>2-33</t>
    <phoneticPr fontId="3"/>
  </si>
  <si>
    <t>2-34</t>
    <phoneticPr fontId="3"/>
  </si>
  <si>
    <t>受任者名</t>
    <rPh sb="0" eb="2">
      <t>ジュニン</t>
    </rPh>
    <rPh sb="2" eb="3">
      <t>シャ</t>
    </rPh>
    <rPh sb="3" eb="4">
      <t>メイ</t>
    </rPh>
    <phoneticPr fontId="3"/>
  </si>
  <si>
    <t>役職名を記入</t>
    <rPh sb="0" eb="3">
      <t>ヤクショクメイ</t>
    </rPh>
    <rPh sb="4" eb="6">
      <t>キニュウ</t>
    </rPh>
    <phoneticPr fontId="3"/>
  </si>
  <si>
    <t>2-35</t>
    <phoneticPr fontId="3"/>
  </si>
  <si>
    <t>受任者の氏名を入力</t>
    <rPh sb="0" eb="2">
      <t>ジュニン</t>
    </rPh>
    <rPh sb="2" eb="3">
      <t>シャ</t>
    </rPh>
    <rPh sb="4" eb="6">
      <t>シメイ</t>
    </rPh>
    <rPh sb="7" eb="9">
      <t>ニュウリョク</t>
    </rPh>
    <phoneticPr fontId="3"/>
  </si>
  <si>
    <t>2-36</t>
    <phoneticPr fontId="3"/>
  </si>
  <si>
    <t>2-37</t>
    <phoneticPr fontId="3"/>
  </si>
  <si>
    <t>支店等の連絡先</t>
    <rPh sb="0" eb="2">
      <t>シテン</t>
    </rPh>
    <rPh sb="2" eb="3">
      <t>トウ</t>
    </rPh>
    <rPh sb="4" eb="7">
      <t>レンラクサキ</t>
    </rPh>
    <phoneticPr fontId="3"/>
  </si>
  <si>
    <t>2-38</t>
    <phoneticPr fontId="3"/>
  </si>
  <si>
    <t>2-39</t>
    <phoneticPr fontId="3"/>
  </si>
  <si>
    <t>2-40</t>
    <phoneticPr fontId="3"/>
  </si>
  <si>
    <t>半角入力</t>
    <rPh sb="0" eb="2">
      <t>ハンカク</t>
    </rPh>
    <rPh sb="2" eb="4">
      <t>ニュウリョク</t>
    </rPh>
    <phoneticPr fontId="3"/>
  </si>
  <si>
    <t>2-41</t>
    <phoneticPr fontId="3"/>
  </si>
  <si>
    <t>受任期間</t>
    <rPh sb="0" eb="2">
      <t>ジュニン</t>
    </rPh>
    <rPh sb="2" eb="4">
      <t>キカン</t>
    </rPh>
    <phoneticPr fontId="3"/>
  </si>
  <si>
    <t>開始日</t>
    <rPh sb="0" eb="2">
      <t>カイシ</t>
    </rPh>
    <rPh sb="2" eb="3">
      <t>ビ</t>
    </rPh>
    <phoneticPr fontId="3"/>
  </si>
  <si>
    <t>入力不要</t>
    <rPh sb="0" eb="2">
      <t>ニュウリョク</t>
    </rPh>
    <rPh sb="2" eb="4">
      <t>フヨウ</t>
    </rPh>
    <phoneticPr fontId="3"/>
  </si>
  <si>
    <t>から</t>
    <phoneticPr fontId="3"/>
  </si>
  <si>
    <t>2-42</t>
    <phoneticPr fontId="3"/>
  </si>
  <si>
    <t>終了日</t>
    <rPh sb="0" eb="3">
      <t>シュウリョウビ</t>
    </rPh>
    <phoneticPr fontId="3"/>
  </si>
  <si>
    <t>まで</t>
    <phoneticPr fontId="3"/>
  </si>
  <si>
    <t>入札担当者</t>
    <rPh sb="0" eb="2">
      <t>ニュウサツ</t>
    </rPh>
    <rPh sb="2" eb="5">
      <t>タントウシャ</t>
    </rPh>
    <phoneticPr fontId="3"/>
  </si>
  <si>
    <t>2-43</t>
    <phoneticPr fontId="3"/>
  </si>
  <si>
    <t>入札の　担当者</t>
    <rPh sb="0" eb="2">
      <t>ニュウサツ</t>
    </rPh>
    <rPh sb="4" eb="7">
      <t>タントウシャ</t>
    </rPh>
    <phoneticPr fontId="3"/>
  </si>
  <si>
    <t>部署</t>
    <rPh sb="0" eb="2">
      <t>ブショ</t>
    </rPh>
    <phoneticPr fontId="3"/>
  </si>
  <si>
    <t>入札担当者の部署名を入力（例　営業課）</t>
    <rPh sb="0" eb="2">
      <t>ニュウサツ</t>
    </rPh>
    <rPh sb="2" eb="5">
      <t>タントウシャ</t>
    </rPh>
    <rPh sb="6" eb="8">
      <t>ブショ</t>
    </rPh>
    <rPh sb="8" eb="9">
      <t>メイ</t>
    </rPh>
    <rPh sb="10" eb="12">
      <t>ニュウリョク</t>
    </rPh>
    <rPh sb="13" eb="14">
      <t>レイ</t>
    </rPh>
    <rPh sb="15" eb="18">
      <t>エイギョウカ</t>
    </rPh>
    <phoneticPr fontId="3"/>
  </si>
  <si>
    <t>2-44</t>
    <phoneticPr fontId="3"/>
  </si>
  <si>
    <t>入札担当者名を入力</t>
    <rPh sb="0" eb="2">
      <t>ニュウサツ</t>
    </rPh>
    <rPh sb="2" eb="4">
      <t>タントウ</t>
    </rPh>
    <rPh sb="4" eb="5">
      <t>シャ</t>
    </rPh>
    <rPh sb="5" eb="6">
      <t>メイ</t>
    </rPh>
    <rPh sb="7" eb="9">
      <t>ニュウリョク</t>
    </rPh>
    <phoneticPr fontId="3"/>
  </si>
  <si>
    <t>2-45</t>
    <phoneticPr fontId="3"/>
  </si>
  <si>
    <t>2-46</t>
    <phoneticPr fontId="3"/>
  </si>
  <si>
    <t>入札担当者電話番号</t>
    <rPh sb="0" eb="2">
      <t>ニュウサツ</t>
    </rPh>
    <rPh sb="2" eb="5">
      <t>タントウシャ</t>
    </rPh>
    <rPh sb="5" eb="7">
      <t>デンワ</t>
    </rPh>
    <rPh sb="7" eb="9">
      <t>バンゴウ</t>
    </rPh>
    <phoneticPr fontId="3"/>
  </si>
  <si>
    <t>連絡先を入力</t>
    <rPh sb="0" eb="3">
      <t>レンラクサキ</t>
    </rPh>
    <rPh sb="4" eb="6">
      <t>ニュウリョク</t>
    </rPh>
    <phoneticPr fontId="3"/>
  </si>
  <si>
    <t>2-47</t>
    <phoneticPr fontId="3"/>
  </si>
  <si>
    <t>入札担当者FAX番号</t>
    <rPh sb="0" eb="2">
      <t>ニュウサツ</t>
    </rPh>
    <rPh sb="2" eb="5">
      <t>タントウシャ</t>
    </rPh>
    <rPh sb="8" eb="10">
      <t>バンゴウ</t>
    </rPh>
    <phoneticPr fontId="3"/>
  </si>
  <si>
    <t>2-48</t>
    <phoneticPr fontId="3"/>
  </si>
  <si>
    <t>Eメールアドレス</t>
    <phoneticPr fontId="3"/>
  </si>
  <si>
    <t>ISO取得状況</t>
    <rPh sb="3" eb="5">
      <t>シュトク</t>
    </rPh>
    <rPh sb="5" eb="7">
      <t>ジョウキョウ</t>
    </rPh>
    <phoneticPr fontId="3"/>
  </si>
  <si>
    <t>2-49</t>
    <phoneticPr fontId="3"/>
  </si>
  <si>
    <t>ＩＳＯ取得状況</t>
    <rPh sb="3" eb="5">
      <t>シュトク</t>
    </rPh>
    <rPh sb="5" eb="7">
      <t>ジョウキョウ</t>
    </rPh>
    <phoneticPr fontId="3"/>
  </si>
  <si>
    <t>該当する場合に○を選択</t>
    <rPh sb="0" eb="2">
      <t>ガイトウ</t>
    </rPh>
    <rPh sb="4" eb="6">
      <t>バアイ</t>
    </rPh>
    <rPh sb="9" eb="11">
      <t>センタク</t>
    </rPh>
    <phoneticPr fontId="3"/>
  </si>
  <si>
    <t>2-50</t>
    <phoneticPr fontId="3"/>
  </si>
  <si>
    <t>〃</t>
    <phoneticPr fontId="3"/>
  </si>
  <si>
    <t>2-51</t>
    <phoneticPr fontId="3"/>
  </si>
  <si>
    <t>2-52</t>
    <phoneticPr fontId="3"/>
  </si>
  <si>
    <t>2-53</t>
    <phoneticPr fontId="3"/>
  </si>
  <si>
    <t>2-54</t>
    <phoneticPr fontId="3"/>
  </si>
  <si>
    <t>2-55</t>
    <phoneticPr fontId="3"/>
  </si>
  <si>
    <t>納税状況</t>
    <rPh sb="0" eb="2">
      <t>ノウゼイ</t>
    </rPh>
    <rPh sb="2" eb="4">
      <t>ジョウキョウ</t>
    </rPh>
    <phoneticPr fontId="3"/>
  </si>
  <si>
    <t>2-56</t>
    <phoneticPr fontId="3"/>
  </si>
  <si>
    <t>納税状況（法人としての納税実績）
各市町村の納税実績について「有」「なし」を選択</t>
    <rPh sb="0" eb="2">
      <t>ノウゼイ</t>
    </rPh>
    <rPh sb="2" eb="4">
      <t>ジョウキョウ</t>
    </rPh>
    <rPh sb="5" eb="7">
      <t>ホウジン</t>
    </rPh>
    <rPh sb="11" eb="13">
      <t>ノウゼイ</t>
    </rPh>
    <rPh sb="13" eb="15">
      <t>ジッセキ</t>
    </rPh>
    <rPh sb="19" eb="20">
      <t>カク</t>
    </rPh>
    <rPh sb="24" eb="26">
      <t>ノウゼイ</t>
    </rPh>
    <rPh sb="26" eb="28">
      <t>ジッセキ</t>
    </rPh>
    <rPh sb="33" eb="34">
      <t>ア</t>
    </rPh>
    <rPh sb="40" eb="42">
      <t>センタク</t>
    </rPh>
    <phoneticPr fontId="3"/>
  </si>
  <si>
    <t>塩竈市</t>
    <rPh sb="0" eb="3">
      <t>シオガマシ</t>
    </rPh>
    <phoneticPr fontId="3"/>
  </si>
  <si>
    <t>2-57</t>
  </si>
  <si>
    <t>－</t>
    <phoneticPr fontId="3"/>
  </si>
  <si>
    <t>2-58</t>
  </si>
  <si>
    <t>多賀城市</t>
    <rPh sb="0" eb="4">
      <t>タガジョウシ</t>
    </rPh>
    <phoneticPr fontId="3"/>
  </si>
  <si>
    <t>2-59</t>
  </si>
  <si>
    <t>2-60</t>
  </si>
  <si>
    <t>松島町</t>
    <rPh sb="0" eb="3">
      <t>マツシマチョウ</t>
    </rPh>
    <phoneticPr fontId="3"/>
  </si>
  <si>
    <t>2-61</t>
  </si>
  <si>
    <t>2-62</t>
  </si>
  <si>
    <t>七ヶ浜町</t>
    <rPh sb="0" eb="3">
      <t>シチガハマ</t>
    </rPh>
    <rPh sb="3" eb="4">
      <t>チョウ</t>
    </rPh>
    <phoneticPr fontId="3"/>
  </si>
  <si>
    <t>2-63</t>
  </si>
  <si>
    <t>2-64</t>
  </si>
  <si>
    <t>利府町</t>
    <rPh sb="0" eb="3">
      <t>リフチョウ</t>
    </rPh>
    <phoneticPr fontId="3"/>
  </si>
  <si>
    <t>2-65</t>
  </si>
  <si>
    <t>2-66</t>
  </si>
  <si>
    <t>富谷市</t>
    <rPh sb="2" eb="3">
      <t>シ</t>
    </rPh>
    <phoneticPr fontId="3"/>
  </si>
  <si>
    <t>2-67</t>
  </si>
  <si>
    <t>2-68</t>
  </si>
  <si>
    <t>大和町</t>
    <phoneticPr fontId="3"/>
  </si>
  <si>
    <t>2-69</t>
  </si>
  <si>
    <t>2-70</t>
  </si>
  <si>
    <t>大郷町</t>
    <phoneticPr fontId="3"/>
  </si>
  <si>
    <t>2-71</t>
  </si>
  <si>
    <t>2-72</t>
  </si>
  <si>
    <t>大衡村</t>
    <rPh sb="0" eb="3">
      <t>オオヒラムラ</t>
    </rPh>
    <phoneticPr fontId="3"/>
  </si>
  <si>
    <t>2-73</t>
  </si>
  <si>
    <t>3-1</t>
    <phoneticPr fontId="3"/>
  </si>
  <si>
    <t>建設業退職金共済事業</t>
    <rPh sb="0" eb="3">
      <t>ケンセツギョウ</t>
    </rPh>
    <rPh sb="3" eb="6">
      <t>タイショクキン</t>
    </rPh>
    <rPh sb="6" eb="8">
      <t>キョウサイ</t>
    </rPh>
    <rPh sb="8" eb="10">
      <t>ジギョウ</t>
    </rPh>
    <phoneticPr fontId="3"/>
  </si>
  <si>
    <t>有り、なし</t>
    <rPh sb="0" eb="1">
      <t>ア</t>
    </rPh>
    <phoneticPr fontId="3"/>
  </si>
  <si>
    <t>3-2</t>
    <phoneticPr fontId="3"/>
  </si>
  <si>
    <t>産業廃棄物処理業許可</t>
    <rPh sb="0" eb="2">
      <t>サンギョウ</t>
    </rPh>
    <rPh sb="2" eb="5">
      <t>ハイキブツ</t>
    </rPh>
    <rPh sb="5" eb="7">
      <t>ショリ</t>
    </rPh>
    <rPh sb="7" eb="8">
      <t>ギョウ</t>
    </rPh>
    <rPh sb="8" eb="10">
      <t>キョカ</t>
    </rPh>
    <phoneticPr fontId="3"/>
  </si>
  <si>
    <t>3-3</t>
    <phoneticPr fontId="3"/>
  </si>
  <si>
    <t>入札参加希望業種（3業種まで）</t>
    <rPh sb="0" eb="2">
      <t>ニュウサツ</t>
    </rPh>
    <rPh sb="2" eb="4">
      <t>サンカ</t>
    </rPh>
    <rPh sb="4" eb="6">
      <t>キボウ</t>
    </rPh>
    <rPh sb="6" eb="8">
      <t>ギョウシュ</t>
    </rPh>
    <rPh sb="10" eb="12">
      <t>ギョウシュ</t>
    </rPh>
    <phoneticPr fontId="3"/>
  </si>
  <si>
    <t>3-4</t>
    <phoneticPr fontId="3"/>
  </si>
  <si>
    <t>第１希望</t>
    <rPh sb="0" eb="1">
      <t>ダイ</t>
    </rPh>
    <rPh sb="2" eb="4">
      <t>キボウ</t>
    </rPh>
    <phoneticPr fontId="3"/>
  </si>
  <si>
    <t>第１希望の業種</t>
    <rPh sb="0" eb="1">
      <t>ダイ</t>
    </rPh>
    <rPh sb="2" eb="4">
      <t>キボウ</t>
    </rPh>
    <rPh sb="5" eb="7">
      <t>ギョウシュ</t>
    </rPh>
    <phoneticPr fontId="3"/>
  </si>
  <si>
    <t>3-5</t>
    <phoneticPr fontId="3"/>
  </si>
  <si>
    <t>第１希望の許可区分</t>
    <rPh sb="0" eb="1">
      <t>ダイ</t>
    </rPh>
    <rPh sb="2" eb="4">
      <t>キボウ</t>
    </rPh>
    <rPh sb="5" eb="7">
      <t>キョカ</t>
    </rPh>
    <rPh sb="7" eb="9">
      <t>クブン</t>
    </rPh>
    <phoneticPr fontId="3"/>
  </si>
  <si>
    <t>「特定」又は「一般」の別を選択</t>
    <rPh sb="1" eb="3">
      <t>トクテイ</t>
    </rPh>
    <rPh sb="4" eb="5">
      <t>マタ</t>
    </rPh>
    <rPh sb="7" eb="9">
      <t>イッパン</t>
    </rPh>
    <rPh sb="11" eb="12">
      <t>ベツ</t>
    </rPh>
    <rPh sb="13" eb="15">
      <t>センタク</t>
    </rPh>
    <phoneticPr fontId="3"/>
  </si>
  <si>
    <t>3-6</t>
    <phoneticPr fontId="3"/>
  </si>
  <si>
    <t>第１希望業種の総合評価値（P)</t>
    <rPh sb="0" eb="1">
      <t>ダイ</t>
    </rPh>
    <rPh sb="2" eb="4">
      <t>キボウ</t>
    </rPh>
    <rPh sb="4" eb="6">
      <t>ギョウシュ</t>
    </rPh>
    <rPh sb="7" eb="9">
      <t>ソウゴウ</t>
    </rPh>
    <rPh sb="9" eb="11">
      <t>ヒョウカ</t>
    </rPh>
    <rPh sb="11" eb="12">
      <t>チ</t>
    </rPh>
    <phoneticPr fontId="3"/>
  </si>
  <si>
    <t>経営事項審査から転記</t>
    <rPh sb="0" eb="2">
      <t>ケイエイ</t>
    </rPh>
    <rPh sb="2" eb="4">
      <t>ジコウ</t>
    </rPh>
    <rPh sb="4" eb="5">
      <t>シン</t>
    </rPh>
    <rPh sb="5" eb="6">
      <t>サ</t>
    </rPh>
    <rPh sb="8" eb="10">
      <t>テンキ</t>
    </rPh>
    <phoneticPr fontId="3"/>
  </si>
  <si>
    <t>3-7</t>
    <phoneticPr fontId="3"/>
  </si>
  <si>
    <t>完成工事高（単位　千円）</t>
    <rPh sb="0" eb="2">
      <t>カンセイ</t>
    </rPh>
    <rPh sb="2" eb="4">
      <t>コウジ</t>
    </rPh>
    <rPh sb="4" eb="5">
      <t>ダカ</t>
    </rPh>
    <rPh sb="6" eb="8">
      <t>タンイ</t>
    </rPh>
    <rPh sb="9" eb="11">
      <t>センエン</t>
    </rPh>
    <phoneticPr fontId="3"/>
  </si>
  <si>
    <t>千円</t>
    <rPh sb="0" eb="2">
      <t>センエン</t>
    </rPh>
    <phoneticPr fontId="3"/>
  </si>
  <si>
    <t>3-8</t>
    <phoneticPr fontId="3"/>
  </si>
  <si>
    <t>第２希望</t>
    <rPh sb="0" eb="1">
      <t>ダイ</t>
    </rPh>
    <rPh sb="2" eb="4">
      <t>キボウ</t>
    </rPh>
    <phoneticPr fontId="3"/>
  </si>
  <si>
    <t>第２希望の業種</t>
    <rPh sb="0" eb="1">
      <t>ダイ</t>
    </rPh>
    <rPh sb="2" eb="4">
      <t>キボウ</t>
    </rPh>
    <rPh sb="5" eb="7">
      <t>ギョウシュ</t>
    </rPh>
    <phoneticPr fontId="3"/>
  </si>
  <si>
    <t>3-9</t>
    <phoneticPr fontId="3"/>
  </si>
  <si>
    <t>第２希望の許可区分</t>
    <rPh sb="0" eb="1">
      <t>ダイ</t>
    </rPh>
    <rPh sb="2" eb="4">
      <t>キボウ</t>
    </rPh>
    <rPh sb="5" eb="7">
      <t>キョカ</t>
    </rPh>
    <rPh sb="7" eb="9">
      <t>クブン</t>
    </rPh>
    <phoneticPr fontId="3"/>
  </si>
  <si>
    <t>3-10</t>
    <phoneticPr fontId="3"/>
  </si>
  <si>
    <t>第２希望業種の総合評価値（P)</t>
    <rPh sb="0" eb="1">
      <t>ダイ</t>
    </rPh>
    <rPh sb="2" eb="4">
      <t>キボウ</t>
    </rPh>
    <rPh sb="4" eb="6">
      <t>ギョウシュ</t>
    </rPh>
    <rPh sb="7" eb="9">
      <t>ソウゴウ</t>
    </rPh>
    <rPh sb="9" eb="11">
      <t>ヒョウカ</t>
    </rPh>
    <rPh sb="11" eb="12">
      <t>チ</t>
    </rPh>
    <phoneticPr fontId="3"/>
  </si>
  <si>
    <t>3-11</t>
    <phoneticPr fontId="3"/>
  </si>
  <si>
    <t>3-12</t>
    <phoneticPr fontId="3"/>
  </si>
  <si>
    <t>第３希望</t>
    <rPh sb="0" eb="1">
      <t>ダイ</t>
    </rPh>
    <rPh sb="2" eb="4">
      <t>キボウ</t>
    </rPh>
    <phoneticPr fontId="3"/>
  </si>
  <si>
    <t>第３希望の業種</t>
    <rPh sb="0" eb="1">
      <t>ダイ</t>
    </rPh>
    <rPh sb="2" eb="4">
      <t>キボウ</t>
    </rPh>
    <rPh sb="5" eb="7">
      <t>ギョウシュ</t>
    </rPh>
    <phoneticPr fontId="3"/>
  </si>
  <si>
    <t>3-13</t>
    <phoneticPr fontId="3"/>
  </si>
  <si>
    <t>第３希望の許可区分</t>
    <rPh sb="0" eb="1">
      <t>ダイ</t>
    </rPh>
    <rPh sb="2" eb="4">
      <t>キボウ</t>
    </rPh>
    <rPh sb="5" eb="7">
      <t>キョカ</t>
    </rPh>
    <rPh sb="7" eb="9">
      <t>クブン</t>
    </rPh>
    <phoneticPr fontId="3"/>
  </si>
  <si>
    <t>3-14</t>
    <phoneticPr fontId="3"/>
  </si>
  <si>
    <t>第３希望業種の総合評価値（P)</t>
    <rPh sb="0" eb="1">
      <t>ダイ</t>
    </rPh>
    <rPh sb="2" eb="4">
      <t>キボウ</t>
    </rPh>
    <rPh sb="4" eb="6">
      <t>ギョウシュ</t>
    </rPh>
    <rPh sb="7" eb="9">
      <t>ソウゴウ</t>
    </rPh>
    <rPh sb="9" eb="11">
      <t>ヒョウカ</t>
    </rPh>
    <rPh sb="11" eb="12">
      <t>チ</t>
    </rPh>
    <phoneticPr fontId="3"/>
  </si>
  <si>
    <t>3-15</t>
    <phoneticPr fontId="3"/>
  </si>
  <si>
    <t>3-16</t>
    <phoneticPr fontId="3"/>
  </si>
  <si>
    <t>建設業許可</t>
    <rPh sb="0" eb="3">
      <t>ケンセツギョウ</t>
    </rPh>
    <rPh sb="3" eb="5">
      <t>キョカ</t>
    </rPh>
    <phoneticPr fontId="3"/>
  </si>
  <si>
    <t>許可区分</t>
    <rPh sb="0" eb="2">
      <t>キョカ</t>
    </rPh>
    <rPh sb="2" eb="4">
      <t>クブン</t>
    </rPh>
    <phoneticPr fontId="3"/>
  </si>
  <si>
    <t>大臣、知事の許可別を選択</t>
    <rPh sb="0" eb="2">
      <t>ダイジン</t>
    </rPh>
    <rPh sb="3" eb="5">
      <t>チジ</t>
    </rPh>
    <rPh sb="6" eb="8">
      <t>キョカ</t>
    </rPh>
    <rPh sb="8" eb="9">
      <t>ベツ</t>
    </rPh>
    <rPh sb="10" eb="12">
      <t>センタク</t>
    </rPh>
    <phoneticPr fontId="3"/>
  </si>
  <si>
    <t>3-17</t>
    <phoneticPr fontId="3"/>
  </si>
  <si>
    <t>許可番号を入力</t>
    <rPh sb="0" eb="2">
      <t>キョカ</t>
    </rPh>
    <rPh sb="2" eb="4">
      <t>バンゴウ</t>
    </rPh>
    <rPh sb="5" eb="7">
      <t>ニュウリョク</t>
    </rPh>
    <phoneticPr fontId="3"/>
  </si>
  <si>
    <t>3-18</t>
    <phoneticPr fontId="3"/>
  </si>
  <si>
    <t>許可年月日</t>
    <rPh sb="0" eb="2">
      <t>キョカ</t>
    </rPh>
    <rPh sb="2" eb="5">
      <t>ネンガッピ</t>
    </rPh>
    <phoneticPr fontId="3"/>
  </si>
  <si>
    <t>3-19</t>
    <phoneticPr fontId="3"/>
  </si>
  <si>
    <t>経営審査</t>
    <rPh sb="0" eb="2">
      <t>ケイエイ</t>
    </rPh>
    <rPh sb="2" eb="4">
      <t>シンサ</t>
    </rPh>
    <phoneticPr fontId="3"/>
  </si>
  <si>
    <t>総合評定基準日</t>
    <rPh sb="0" eb="2">
      <t>ソウゴウ</t>
    </rPh>
    <rPh sb="2" eb="4">
      <t>ヒョウテイ</t>
    </rPh>
    <rPh sb="4" eb="7">
      <t>キジュンビ</t>
    </rPh>
    <phoneticPr fontId="3"/>
  </si>
  <si>
    <t>3-20</t>
    <phoneticPr fontId="3"/>
  </si>
  <si>
    <t>営業形態</t>
    <rPh sb="0" eb="2">
      <t>エイギョウ</t>
    </rPh>
    <rPh sb="2" eb="4">
      <t>ケイタイ</t>
    </rPh>
    <phoneticPr fontId="3"/>
  </si>
  <si>
    <t>㈱、㈲、その他の区分を選択</t>
    <rPh sb="6" eb="7">
      <t>タ</t>
    </rPh>
    <rPh sb="8" eb="10">
      <t>クブン</t>
    </rPh>
    <rPh sb="11" eb="13">
      <t>センタク</t>
    </rPh>
    <phoneticPr fontId="3"/>
  </si>
  <si>
    <t>3-21</t>
    <phoneticPr fontId="3"/>
  </si>
  <si>
    <t>営業年数（経営事項審査から転記）</t>
    <rPh sb="0" eb="2">
      <t>エイギョウ</t>
    </rPh>
    <rPh sb="2" eb="4">
      <t>ネンスウ</t>
    </rPh>
    <rPh sb="5" eb="7">
      <t>ケイエイ</t>
    </rPh>
    <rPh sb="7" eb="9">
      <t>ジコウ</t>
    </rPh>
    <rPh sb="9" eb="11">
      <t>シンサ</t>
    </rPh>
    <rPh sb="13" eb="15">
      <t>テンキ</t>
    </rPh>
    <phoneticPr fontId="3"/>
  </si>
  <si>
    <t>3-22</t>
    <phoneticPr fontId="3"/>
  </si>
  <si>
    <t>資本金（経営事項審査から転記）</t>
    <rPh sb="0" eb="3">
      <t>シホンキン</t>
    </rPh>
    <rPh sb="4" eb="6">
      <t>ケイエイ</t>
    </rPh>
    <rPh sb="6" eb="8">
      <t>ジコウ</t>
    </rPh>
    <rPh sb="8" eb="10">
      <t>シンサ</t>
    </rPh>
    <rPh sb="12" eb="14">
      <t>テンキ</t>
    </rPh>
    <phoneticPr fontId="3"/>
  </si>
  <si>
    <t>資本金を入力（単位　千円）</t>
    <rPh sb="0" eb="3">
      <t>シホンキン</t>
    </rPh>
    <rPh sb="4" eb="6">
      <t>ニュウリョク</t>
    </rPh>
    <rPh sb="7" eb="9">
      <t>タンイ</t>
    </rPh>
    <rPh sb="10" eb="12">
      <t>センエン</t>
    </rPh>
    <phoneticPr fontId="3"/>
  </si>
  <si>
    <t>3-23</t>
    <phoneticPr fontId="3"/>
  </si>
  <si>
    <t>自己資本額</t>
    <rPh sb="0" eb="2">
      <t>ジコ</t>
    </rPh>
    <rPh sb="2" eb="4">
      <t>シホン</t>
    </rPh>
    <rPh sb="4" eb="5">
      <t>ガク</t>
    </rPh>
    <phoneticPr fontId="3"/>
  </si>
  <si>
    <t>自己資本額を入力（単位　千円）</t>
    <rPh sb="0" eb="2">
      <t>ジコ</t>
    </rPh>
    <rPh sb="2" eb="4">
      <t>シホン</t>
    </rPh>
    <rPh sb="4" eb="5">
      <t>ガク</t>
    </rPh>
    <rPh sb="6" eb="8">
      <t>ニュウリョク</t>
    </rPh>
    <rPh sb="9" eb="11">
      <t>タンイ</t>
    </rPh>
    <rPh sb="12" eb="14">
      <t>センエン</t>
    </rPh>
    <phoneticPr fontId="3"/>
  </si>
  <si>
    <t>3-24</t>
    <phoneticPr fontId="3"/>
  </si>
  <si>
    <t>技術職員（1級）</t>
    <rPh sb="0" eb="2">
      <t>ギジュツ</t>
    </rPh>
    <rPh sb="2" eb="4">
      <t>ショクイン</t>
    </rPh>
    <rPh sb="6" eb="7">
      <t>キュウ</t>
    </rPh>
    <phoneticPr fontId="3"/>
  </si>
  <si>
    <t>3-25</t>
    <phoneticPr fontId="3"/>
  </si>
  <si>
    <t>技術職員（2級）</t>
    <rPh sb="0" eb="2">
      <t>ギジュツ</t>
    </rPh>
    <rPh sb="2" eb="4">
      <t>ショクイン</t>
    </rPh>
    <rPh sb="6" eb="7">
      <t>キュウ</t>
    </rPh>
    <phoneticPr fontId="3"/>
  </si>
  <si>
    <t>3-26</t>
    <phoneticPr fontId="3"/>
  </si>
  <si>
    <t>技術職員（その他）</t>
    <rPh sb="0" eb="2">
      <t>ギジュツ</t>
    </rPh>
    <rPh sb="2" eb="4">
      <t>ショクイン</t>
    </rPh>
    <rPh sb="7" eb="8">
      <t>タ</t>
    </rPh>
    <phoneticPr fontId="3"/>
  </si>
  <si>
    <t>3-27</t>
    <phoneticPr fontId="3"/>
  </si>
  <si>
    <t>建設従事職員数</t>
    <rPh sb="0" eb="2">
      <t>ケンセツ</t>
    </rPh>
    <rPh sb="2" eb="4">
      <t>ジュウジ</t>
    </rPh>
    <rPh sb="4" eb="6">
      <t>ショクイン</t>
    </rPh>
    <rPh sb="6" eb="7">
      <t>スウ</t>
    </rPh>
    <phoneticPr fontId="3"/>
  </si>
  <si>
    <t>4-1</t>
    <phoneticPr fontId="3"/>
  </si>
  <si>
    <t>登録を受けている事業</t>
    <rPh sb="0" eb="2">
      <t>トウロク</t>
    </rPh>
    <rPh sb="3" eb="4">
      <t>ウ</t>
    </rPh>
    <rPh sb="8" eb="10">
      <t>ジギョウ</t>
    </rPh>
    <phoneticPr fontId="3"/>
  </si>
  <si>
    <t>測量業者</t>
    <rPh sb="0" eb="2">
      <t>ソクリョウ</t>
    </rPh>
    <rPh sb="2" eb="4">
      <t>ギョウシャ</t>
    </rPh>
    <phoneticPr fontId="3"/>
  </si>
  <si>
    <t>登録番号を入力（例　第○号）</t>
    <rPh sb="0" eb="2">
      <t>トウロク</t>
    </rPh>
    <rPh sb="2" eb="4">
      <t>バンゴウ</t>
    </rPh>
    <rPh sb="5" eb="7">
      <t>ニュウリョク</t>
    </rPh>
    <rPh sb="8" eb="9">
      <t>レイ</t>
    </rPh>
    <rPh sb="10" eb="11">
      <t>ダイ</t>
    </rPh>
    <rPh sb="12" eb="13">
      <t>ゴウ</t>
    </rPh>
    <phoneticPr fontId="3"/>
  </si>
  <si>
    <t>4-2</t>
    <phoneticPr fontId="3"/>
  </si>
  <si>
    <t>4-3</t>
    <phoneticPr fontId="3"/>
  </si>
  <si>
    <t>建築士事務所</t>
    <rPh sb="0" eb="2">
      <t>ケンチク</t>
    </rPh>
    <rPh sb="2" eb="3">
      <t>シ</t>
    </rPh>
    <rPh sb="3" eb="5">
      <t>ジム</t>
    </rPh>
    <rPh sb="5" eb="6">
      <t>ショ</t>
    </rPh>
    <phoneticPr fontId="3"/>
  </si>
  <si>
    <t>4-4</t>
    <phoneticPr fontId="3"/>
  </si>
  <si>
    <t>4-5</t>
    <phoneticPr fontId="3"/>
  </si>
  <si>
    <t>建設コンサルタント</t>
    <rPh sb="0" eb="2">
      <t>ケンセツ</t>
    </rPh>
    <phoneticPr fontId="3"/>
  </si>
  <si>
    <t>4-6</t>
    <phoneticPr fontId="3"/>
  </si>
  <si>
    <t>4-7</t>
    <phoneticPr fontId="3"/>
  </si>
  <si>
    <t>地質調査業者</t>
    <rPh sb="0" eb="2">
      <t>チシツ</t>
    </rPh>
    <rPh sb="2" eb="4">
      <t>チョウサ</t>
    </rPh>
    <rPh sb="4" eb="6">
      <t>ギョウシャ</t>
    </rPh>
    <phoneticPr fontId="3"/>
  </si>
  <si>
    <t>4-8</t>
    <phoneticPr fontId="3"/>
  </si>
  <si>
    <t>4-9</t>
    <phoneticPr fontId="3"/>
  </si>
  <si>
    <t>補償コンサルタント</t>
    <rPh sb="0" eb="2">
      <t>ホショウ</t>
    </rPh>
    <phoneticPr fontId="3"/>
  </si>
  <si>
    <t>4-10</t>
    <phoneticPr fontId="3"/>
  </si>
  <si>
    <t>4-11</t>
    <phoneticPr fontId="3"/>
  </si>
  <si>
    <t>不動産鑑定業者</t>
    <rPh sb="0" eb="2">
      <t>フドウ</t>
    </rPh>
    <rPh sb="2" eb="3">
      <t>サン</t>
    </rPh>
    <rPh sb="3" eb="5">
      <t>カンテイ</t>
    </rPh>
    <rPh sb="5" eb="7">
      <t>ギョウシャ</t>
    </rPh>
    <phoneticPr fontId="3"/>
  </si>
  <si>
    <t>4-12</t>
    <phoneticPr fontId="3"/>
  </si>
  <si>
    <t>4-13</t>
    <phoneticPr fontId="3"/>
  </si>
  <si>
    <t>土地家屋調査士</t>
    <rPh sb="0" eb="2">
      <t>トチ</t>
    </rPh>
    <rPh sb="2" eb="4">
      <t>カオク</t>
    </rPh>
    <rPh sb="4" eb="6">
      <t>チョウサ</t>
    </rPh>
    <rPh sb="6" eb="7">
      <t>シ</t>
    </rPh>
    <phoneticPr fontId="3"/>
  </si>
  <si>
    <t>4-14</t>
    <phoneticPr fontId="3"/>
  </si>
  <si>
    <t>4-15</t>
    <phoneticPr fontId="3"/>
  </si>
  <si>
    <t>司法書士</t>
    <rPh sb="0" eb="2">
      <t>シホウ</t>
    </rPh>
    <rPh sb="2" eb="4">
      <t>ショシ</t>
    </rPh>
    <phoneticPr fontId="3"/>
  </si>
  <si>
    <t>4-16</t>
    <phoneticPr fontId="3"/>
  </si>
  <si>
    <t>4-17</t>
    <phoneticPr fontId="3"/>
  </si>
  <si>
    <t>計量証明事業者</t>
    <rPh sb="0" eb="2">
      <t>ケイリョウ</t>
    </rPh>
    <rPh sb="2" eb="4">
      <t>ショウメイ</t>
    </rPh>
    <rPh sb="4" eb="7">
      <t>ジギョウシャ</t>
    </rPh>
    <phoneticPr fontId="3"/>
  </si>
  <si>
    <t>4-18</t>
    <phoneticPr fontId="3"/>
  </si>
  <si>
    <t>4-19</t>
  </si>
  <si>
    <t>業者カード</t>
    <rPh sb="0" eb="2">
      <t>ギョウシャ</t>
    </rPh>
    <phoneticPr fontId="3"/>
  </si>
  <si>
    <t>4-20</t>
  </si>
  <si>
    <t>4-21</t>
  </si>
  <si>
    <t>資本金</t>
    <rPh sb="0" eb="3">
      <t>シホンキン</t>
    </rPh>
    <phoneticPr fontId="3"/>
  </si>
  <si>
    <t>4-22</t>
  </si>
  <si>
    <t>自己資本金</t>
    <rPh sb="0" eb="2">
      <t>ジコ</t>
    </rPh>
    <rPh sb="2" eb="5">
      <t>シホンキン</t>
    </rPh>
    <phoneticPr fontId="3"/>
  </si>
  <si>
    <t>4-23</t>
  </si>
  <si>
    <t>技術系</t>
    <rPh sb="0" eb="3">
      <t>ギジュツケイ</t>
    </rPh>
    <phoneticPr fontId="3"/>
  </si>
  <si>
    <t>4-24</t>
  </si>
  <si>
    <t>事務系</t>
    <rPh sb="0" eb="3">
      <t>ジムケイ</t>
    </rPh>
    <phoneticPr fontId="3"/>
  </si>
  <si>
    <t>4-25</t>
  </si>
  <si>
    <t>合計</t>
    <rPh sb="0" eb="2">
      <t>ゴウケイ</t>
    </rPh>
    <phoneticPr fontId="3"/>
  </si>
  <si>
    <t>5-1</t>
    <phoneticPr fontId="3"/>
  </si>
  <si>
    <t>有資格状況</t>
    <rPh sb="0" eb="1">
      <t>ユウ</t>
    </rPh>
    <rPh sb="1" eb="3">
      <t>シカク</t>
    </rPh>
    <rPh sb="3" eb="5">
      <t>ジョウキョウ</t>
    </rPh>
    <phoneticPr fontId="3"/>
  </si>
  <si>
    <t>建築物清掃業</t>
    <rPh sb="0" eb="2">
      <t>ケンチク</t>
    </rPh>
    <rPh sb="2" eb="3">
      <t>ブツ</t>
    </rPh>
    <rPh sb="3" eb="5">
      <t>セイソウ</t>
    </rPh>
    <rPh sb="5" eb="6">
      <t>ギョウ</t>
    </rPh>
    <phoneticPr fontId="3"/>
  </si>
  <si>
    <t>5-2</t>
    <phoneticPr fontId="3"/>
  </si>
  <si>
    <t>建築物空気環境測定業</t>
    <rPh sb="0" eb="3">
      <t>ケンチクブツ</t>
    </rPh>
    <rPh sb="3" eb="5">
      <t>クウキ</t>
    </rPh>
    <rPh sb="5" eb="7">
      <t>カンキョウ</t>
    </rPh>
    <rPh sb="7" eb="9">
      <t>ソクテイ</t>
    </rPh>
    <rPh sb="9" eb="10">
      <t>ギョウ</t>
    </rPh>
    <phoneticPr fontId="3"/>
  </si>
  <si>
    <t>5-3</t>
  </si>
  <si>
    <t>建築物飲料水貯水槽清掃業</t>
    <rPh sb="0" eb="3">
      <t>ケンチクブツ</t>
    </rPh>
    <rPh sb="3" eb="5">
      <t>インリョウ</t>
    </rPh>
    <rPh sb="5" eb="6">
      <t>スイ</t>
    </rPh>
    <rPh sb="6" eb="9">
      <t>チョスイソウ</t>
    </rPh>
    <rPh sb="9" eb="11">
      <t>セイソウ</t>
    </rPh>
    <rPh sb="11" eb="12">
      <t>ギョウ</t>
    </rPh>
    <phoneticPr fontId="3"/>
  </si>
  <si>
    <t>5-4</t>
  </si>
  <si>
    <t>建築物ねずみ昆虫防除業</t>
    <rPh sb="0" eb="2">
      <t>ケンチク</t>
    </rPh>
    <rPh sb="2" eb="3">
      <t>ブツ</t>
    </rPh>
    <rPh sb="6" eb="8">
      <t>コンチュウ</t>
    </rPh>
    <rPh sb="8" eb="10">
      <t>ボウジョ</t>
    </rPh>
    <rPh sb="10" eb="11">
      <t>ギョウ</t>
    </rPh>
    <phoneticPr fontId="3"/>
  </si>
  <si>
    <t>5-5</t>
  </si>
  <si>
    <t>建築物環境衛生一般管理業</t>
    <rPh sb="0" eb="3">
      <t>ケンチクブツ</t>
    </rPh>
    <rPh sb="3" eb="5">
      <t>カンキョウ</t>
    </rPh>
    <rPh sb="5" eb="7">
      <t>エイセイ</t>
    </rPh>
    <rPh sb="7" eb="9">
      <t>イッパン</t>
    </rPh>
    <rPh sb="9" eb="11">
      <t>カンリ</t>
    </rPh>
    <rPh sb="11" eb="12">
      <t>ギョウ</t>
    </rPh>
    <phoneticPr fontId="3"/>
  </si>
  <si>
    <t>5-6</t>
  </si>
  <si>
    <t>警備法に基づく登録</t>
    <rPh sb="0" eb="2">
      <t>ケイビ</t>
    </rPh>
    <rPh sb="2" eb="3">
      <t>ホウ</t>
    </rPh>
    <rPh sb="4" eb="5">
      <t>モト</t>
    </rPh>
    <rPh sb="7" eb="9">
      <t>トウロク</t>
    </rPh>
    <phoneticPr fontId="3"/>
  </si>
  <si>
    <t>5-7</t>
  </si>
  <si>
    <t>その他の許認可等</t>
    <rPh sb="2" eb="3">
      <t>タ</t>
    </rPh>
    <rPh sb="4" eb="7">
      <t>キョニンカ</t>
    </rPh>
    <rPh sb="7" eb="8">
      <t>トウ</t>
    </rPh>
    <phoneticPr fontId="3"/>
  </si>
  <si>
    <t>許認可の名称を入力</t>
    <rPh sb="0" eb="3">
      <t>キョニンカ</t>
    </rPh>
    <rPh sb="4" eb="6">
      <t>メイショウ</t>
    </rPh>
    <rPh sb="7" eb="9">
      <t>ニュウリョク</t>
    </rPh>
    <phoneticPr fontId="3"/>
  </si>
  <si>
    <t>5-8</t>
  </si>
  <si>
    <t>5-9</t>
  </si>
  <si>
    <t>ビル管理士</t>
  </si>
  <si>
    <t>有資格者がいる場合人数を入力</t>
    <rPh sb="0" eb="4">
      <t>ユウシカクシャ</t>
    </rPh>
    <rPh sb="7" eb="9">
      <t>バアイ</t>
    </rPh>
    <rPh sb="9" eb="11">
      <t>ニンズウ</t>
    </rPh>
    <rPh sb="12" eb="14">
      <t>ニュウリョク</t>
    </rPh>
    <phoneticPr fontId="3"/>
  </si>
  <si>
    <t>5-10</t>
  </si>
  <si>
    <t>ボイラー技士</t>
  </si>
  <si>
    <t>5-11</t>
  </si>
  <si>
    <t>ボイラー整備士</t>
  </si>
  <si>
    <t>5-12</t>
  </si>
  <si>
    <t>危険物取扱主任</t>
  </si>
  <si>
    <t>5-13</t>
  </si>
  <si>
    <t>消防設備士</t>
    <rPh sb="2" eb="4">
      <t>セツビ</t>
    </rPh>
    <phoneticPr fontId="3"/>
  </si>
  <si>
    <t>5-14</t>
  </si>
  <si>
    <t>電気主任技術者</t>
  </si>
  <si>
    <t>5-15</t>
  </si>
  <si>
    <t>電気工事士</t>
  </si>
  <si>
    <t>5-16</t>
  </si>
  <si>
    <t>資本金等</t>
    <rPh sb="0" eb="3">
      <t>シホンキン</t>
    </rPh>
    <rPh sb="3" eb="4">
      <t>トウ</t>
    </rPh>
    <phoneticPr fontId="3"/>
  </si>
  <si>
    <t>5-17</t>
  </si>
  <si>
    <t>5-18</t>
  </si>
  <si>
    <t>5-19</t>
  </si>
  <si>
    <t>5-20</t>
  </si>
  <si>
    <t>年間売上高</t>
    <phoneticPr fontId="3"/>
  </si>
  <si>
    <t>5-21</t>
  </si>
  <si>
    <t>5-22</t>
  </si>
  <si>
    <t>従業員数</t>
    <rPh sb="0" eb="3">
      <t>ジュウギョウイン</t>
    </rPh>
    <rPh sb="3" eb="4">
      <t>スウ</t>
    </rPh>
    <phoneticPr fontId="3"/>
  </si>
  <si>
    <t>年単位で入力</t>
    <rPh sb="0" eb="1">
      <t>ネン</t>
    </rPh>
    <rPh sb="1" eb="3">
      <t>タンイ</t>
    </rPh>
    <rPh sb="4" eb="6">
      <t>ニュウリョク</t>
    </rPh>
    <phoneticPr fontId="3"/>
  </si>
  <si>
    <t>5-23</t>
  </si>
  <si>
    <t>従業員数（技術系）</t>
    <rPh sb="0" eb="3">
      <t>ジュウギョウイン</t>
    </rPh>
    <rPh sb="3" eb="4">
      <t>スウ</t>
    </rPh>
    <rPh sb="5" eb="7">
      <t>ギジュツ</t>
    </rPh>
    <rPh sb="7" eb="8">
      <t>ケイ</t>
    </rPh>
    <phoneticPr fontId="3"/>
  </si>
  <si>
    <t>人数を入力</t>
    <rPh sb="0" eb="2">
      <t>ニンズウ</t>
    </rPh>
    <rPh sb="3" eb="5">
      <t>ニュウリョク</t>
    </rPh>
    <phoneticPr fontId="3"/>
  </si>
  <si>
    <t>5-24</t>
  </si>
  <si>
    <t>従業員数（事務系）</t>
    <rPh sb="0" eb="3">
      <t>ジュウギョウイン</t>
    </rPh>
    <rPh sb="3" eb="4">
      <t>スウ</t>
    </rPh>
    <rPh sb="5" eb="7">
      <t>ジム</t>
    </rPh>
    <rPh sb="7" eb="8">
      <t>ケイ</t>
    </rPh>
    <phoneticPr fontId="3"/>
  </si>
  <si>
    <t>5-25</t>
  </si>
  <si>
    <t>自動入力</t>
    <rPh sb="0" eb="2">
      <t>ジドウ</t>
    </rPh>
    <rPh sb="2" eb="4">
      <t>ニュウリョク</t>
    </rPh>
    <phoneticPr fontId="3"/>
  </si>
  <si>
    <t>5-26</t>
  </si>
  <si>
    <t>流動比率</t>
    <rPh sb="0" eb="2">
      <t>リュウドウ</t>
    </rPh>
    <rPh sb="2" eb="4">
      <t>ヒリツ</t>
    </rPh>
    <phoneticPr fontId="3"/>
  </si>
  <si>
    <t>①流動資産</t>
    <rPh sb="1" eb="3">
      <t>リュウドウ</t>
    </rPh>
    <rPh sb="3" eb="5">
      <t>シサン</t>
    </rPh>
    <phoneticPr fontId="3"/>
  </si>
  <si>
    <t>千円単位で入力</t>
    <rPh sb="0" eb="2">
      <t>センエン</t>
    </rPh>
    <rPh sb="2" eb="4">
      <t>タンイ</t>
    </rPh>
    <rPh sb="5" eb="7">
      <t>ニュウリョク</t>
    </rPh>
    <phoneticPr fontId="3"/>
  </si>
  <si>
    <t>5-27</t>
  </si>
  <si>
    <t>②流動負債</t>
    <rPh sb="1" eb="3">
      <t>リュウドウ</t>
    </rPh>
    <rPh sb="3" eb="5">
      <t>フサイ</t>
    </rPh>
    <phoneticPr fontId="3"/>
  </si>
  <si>
    <t>5-28</t>
  </si>
  <si>
    <t>③流動比率</t>
    <rPh sb="1" eb="3">
      <t>リュウドウ</t>
    </rPh>
    <rPh sb="3" eb="5">
      <t>ヒリツ</t>
    </rPh>
    <phoneticPr fontId="3"/>
  </si>
  <si>
    <t>自動計算</t>
    <rPh sb="0" eb="2">
      <t>ジドウ</t>
    </rPh>
    <rPh sb="2" eb="4">
      <t>ケイサン</t>
    </rPh>
    <phoneticPr fontId="3"/>
  </si>
  <si>
    <t>％</t>
    <phoneticPr fontId="3"/>
  </si>
  <si>
    <t>社保</t>
    <rPh sb="0" eb="2">
      <t>シャホタモツ</t>
    </rPh>
    <phoneticPr fontId="3"/>
  </si>
  <si>
    <t>6-1</t>
    <phoneticPr fontId="3"/>
  </si>
  <si>
    <t>社会保険
加入状況</t>
    <rPh sb="0" eb="2">
      <t>シャカイ</t>
    </rPh>
    <rPh sb="2" eb="4">
      <t>ホケン</t>
    </rPh>
    <rPh sb="5" eb="7">
      <t>カニュウ</t>
    </rPh>
    <rPh sb="7" eb="9">
      <t>ジョウキョウ</t>
    </rPh>
    <phoneticPr fontId="3"/>
  </si>
  <si>
    <t>雇用保険</t>
    <rPh sb="0" eb="2">
      <t>コヨウ</t>
    </rPh>
    <rPh sb="2" eb="4">
      <t>ホケン</t>
    </rPh>
    <phoneticPr fontId="3"/>
  </si>
  <si>
    <t>必須</t>
    <phoneticPr fontId="3"/>
  </si>
  <si>
    <t>6-2</t>
    <phoneticPr fontId="3"/>
  </si>
  <si>
    <t>健康保険</t>
    <rPh sb="0" eb="2">
      <t>ケンコウ</t>
    </rPh>
    <rPh sb="2" eb="4">
      <t>ホケン</t>
    </rPh>
    <phoneticPr fontId="3"/>
  </si>
  <si>
    <t>6-3</t>
    <phoneticPr fontId="3"/>
  </si>
  <si>
    <t>厚生年金保険</t>
    <rPh sb="0" eb="2">
      <t>コウセイ</t>
    </rPh>
    <rPh sb="2" eb="4">
      <t>ネンキン</t>
    </rPh>
    <rPh sb="4" eb="6">
      <t>ホケン</t>
    </rPh>
    <phoneticPr fontId="3"/>
  </si>
  <si>
    <t>必須</t>
    <phoneticPr fontId="3"/>
  </si>
  <si>
    <t>その他</t>
    <rPh sb="2" eb="3">
      <t>タ</t>
    </rPh>
    <phoneticPr fontId="3"/>
  </si>
  <si>
    <t>7-1</t>
    <phoneticPr fontId="3"/>
  </si>
  <si>
    <t>任意</t>
    <rPh sb="0" eb="2">
      <t>ニンイ</t>
    </rPh>
    <phoneticPr fontId="3"/>
  </si>
  <si>
    <t>申請日</t>
    <rPh sb="0" eb="3">
      <t>シンセイビ</t>
    </rPh>
    <phoneticPr fontId="3"/>
  </si>
  <si>
    <t>8-1</t>
    <phoneticPr fontId="3"/>
  </si>
  <si>
    <t>○</t>
    <phoneticPr fontId="3"/>
  </si>
  <si>
    <t>×</t>
    <phoneticPr fontId="3"/>
  </si>
  <si>
    <t>　</t>
    <phoneticPr fontId="3"/>
  </si>
  <si>
    <t>有</t>
    <rPh sb="0" eb="1">
      <t>ア</t>
    </rPh>
    <phoneticPr fontId="3"/>
  </si>
  <si>
    <t>なし</t>
    <phoneticPr fontId="3"/>
  </si>
  <si>
    <t>　</t>
    <phoneticPr fontId="3"/>
  </si>
  <si>
    <t>更新登録</t>
    <rPh sb="0" eb="2">
      <t>コウシン</t>
    </rPh>
    <rPh sb="2" eb="4">
      <t>トウロク</t>
    </rPh>
    <phoneticPr fontId="3"/>
  </si>
  <si>
    <t>新規登録</t>
    <rPh sb="0" eb="2">
      <t>シンキ</t>
    </rPh>
    <rPh sb="2" eb="4">
      <t>トウロク</t>
    </rPh>
    <phoneticPr fontId="3"/>
  </si>
  <si>
    <t>本社登録</t>
    <rPh sb="0" eb="2">
      <t>ホンシャ</t>
    </rPh>
    <rPh sb="2" eb="4">
      <t>トウロク</t>
    </rPh>
    <phoneticPr fontId="3"/>
  </si>
  <si>
    <t>委任登録</t>
    <rPh sb="0" eb="2">
      <t>イニン</t>
    </rPh>
    <rPh sb="2" eb="4">
      <t>トウロク</t>
    </rPh>
    <phoneticPr fontId="3"/>
  </si>
  <si>
    <t>物品に登録する。</t>
    <rPh sb="0" eb="2">
      <t>ブッピン</t>
    </rPh>
    <rPh sb="3" eb="5">
      <t>トウロク</t>
    </rPh>
    <phoneticPr fontId="3"/>
  </si>
  <si>
    <t>役務に登録する。</t>
    <rPh sb="0" eb="2">
      <t>エキム</t>
    </rPh>
    <rPh sb="3" eb="5">
      <t>トウロク</t>
    </rPh>
    <phoneticPr fontId="3"/>
  </si>
  <si>
    <t>物品と役務に登録する。</t>
    <rPh sb="0" eb="2">
      <t>ブッピン</t>
    </rPh>
    <rPh sb="3" eb="5">
      <t>エキム</t>
    </rPh>
    <rPh sb="6" eb="8">
      <t>トウロク</t>
    </rPh>
    <phoneticPr fontId="3"/>
  </si>
  <si>
    <t>支社等に委任する。</t>
    <rPh sb="0" eb="2">
      <t>シシャ</t>
    </rPh>
    <rPh sb="2" eb="3">
      <t>トウ</t>
    </rPh>
    <rPh sb="4" eb="6">
      <t>イニン</t>
    </rPh>
    <phoneticPr fontId="3"/>
  </si>
  <si>
    <t>委任しない。</t>
    <rPh sb="0" eb="2">
      <t>イニン</t>
    </rPh>
    <phoneticPr fontId="3"/>
  </si>
  <si>
    <t>市内営業所等に委任する。</t>
    <rPh sb="0" eb="2">
      <t>シナイ</t>
    </rPh>
    <rPh sb="2" eb="5">
      <t>エイギョウショ</t>
    </rPh>
    <rPh sb="5" eb="6">
      <t>トウ</t>
    </rPh>
    <rPh sb="7" eb="9">
      <t>イニン</t>
    </rPh>
    <phoneticPr fontId="3"/>
  </si>
  <si>
    <t>非課税</t>
    <rPh sb="0" eb="3">
      <t>ヒカゼイ</t>
    </rPh>
    <phoneticPr fontId="3"/>
  </si>
  <si>
    <t>加入しています。</t>
    <rPh sb="0" eb="2">
      <t>カニュウ</t>
    </rPh>
    <phoneticPr fontId="3"/>
  </si>
  <si>
    <t>加入していません。</t>
    <rPh sb="0" eb="2">
      <t>カニュウ</t>
    </rPh>
    <phoneticPr fontId="3"/>
  </si>
  <si>
    <t>北海道</t>
    <rPh sb="0" eb="3">
      <t>ホッカイドウ</t>
    </rPh>
    <phoneticPr fontId="3"/>
  </si>
  <si>
    <t>ﾎｯｶｲﾄﾞｳ</t>
    <phoneticPr fontId="3"/>
  </si>
  <si>
    <t>青森県</t>
    <rPh sb="0" eb="3">
      <t>アオモリケン</t>
    </rPh>
    <phoneticPr fontId="3"/>
  </si>
  <si>
    <t>ｱｵﾓﾘｹﾝ</t>
    <phoneticPr fontId="3"/>
  </si>
  <si>
    <t>岩手県</t>
    <rPh sb="0" eb="3">
      <t>イワテケン</t>
    </rPh>
    <phoneticPr fontId="3"/>
  </si>
  <si>
    <t>ｲﾜﾃｹﾝ</t>
    <phoneticPr fontId="3"/>
  </si>
  <si>
    <t>宮城県</t>
    <rPh sb="0" eb="3">
      <t>ミヤギケン</t>
    </rPh>
    <phoneticPr fontId="3"/>
  </si>
  <si>
    <t>ﾐﾔｷﾞｹﾝ</t>
    <phoneticPr fontId="3"/>
  </si>
  <si>
    <t>秋田県</t>
    <rPh sb="0" eb="3">
      <t>アキタケン</t>
    </rPh>
    <phoneticPr fontId="3"/>
  </si>
  <si>
    <t>ｱｷﾀｹﾝ</t>
    <phoneticPr fontId="3"/>
  </si>
  <si>
    <t>山形県</t>
    <rPh sb="0" eb="3">
      <t>ヤマガタケン</t>
    </rPh>
    <phoneticPr fontId="3"/>
  </si>
  <si>
    <t>ﾔﾏｶﾞﾀｹﾝ</t>
    <phoneticPr fontId="3"/>
  </si>
  <si>
    <t>福島県</t>
    <rPh sb="0" eb="3">
      <t>フクシマケン</t>
    </rPh>
    <phoneticPr fontId="3"/>
  </si>
  <si>
    <t>ﾌｸｼﾏｹﾝ</t>
    <phoneticPr fontId="3"/>
  </si>
  <si>
    <t>茨城県</t>
    <rPh sb="0" eb="3">
      <t>イバラギケン</t>
    </rPh>
    <phoneticPr fontId="3"/>
  </si>
  <si>
    <t>ｲﾊﾞﾗｷﾞｹﾝ</t>
    <phoneticPr fontId="3"/>
  </si>
  <si>
    <t>栃木県</t>
    <rPh sb="0" eb="3">
      <t>トチギケン</t>
    </rPh>
    <phoneticPr fontId="3"/>
  </si>
  <si>
    <t>ﾄﾁｷﾞｹﾝ</t>
    <phoneticPr fontId="3"/>
  </si>
  <si>
    <t>群馬県</t>
    <rPh sb="0" eb="3">
      <t>グンマケン</t>
    </rPh>
    <phoneticPr fontId="3"/>
  </si>
  <si>
    <t>ｸﾞﾝﾏｹﾝ</t>
    <phoneticPr fontId="3"/>
  </si>
  <si>
    <t>埼玉県</t>
    <rPh sb="0" eb="3">
      <t>サイタマケン</t>
    </rPh>
    <phoneticPr fontId="3"/>
  </si>
  <si>
    <t>ｻｲﾀﾏｹﾝ</t>
    <phoneticPr fontId="3"/>
  </si>
  <si>
    <t>千葉県</t>
    <rPh sb="0" eb="3">
      <t>チバケン</t>
    </rPh>
    <phoneticPr fontId="3"/>
  </si>
  <si>
    <t>ﾁﾊﾞｹﾝ</t>
    <phoneticPr fontId="3"/>
  </si>
  <si>
    <t>東京都</t>
    <rPh sb="0" eb="3">
      <t>トウキョウト</t>
    </rPh>
    <phoneticPr fontId="3"/>
  </si>
  <si>
    <t>ﾄｳｷｮｳﾄ</t>
    <phoneticPr fontId="3"/>
  </si>
  <si>
    <t>神奈川県</t>
    <rPh sb="0" eb="4">
      <t>カナガワケン</t>
    </rPh>
    <phoneticPr fontId="3"/>
  </si>
  <si>
    <t>ｶﾅｶﾞﾜｹﾝ</t>
    <phoneticPr fontId="3"/>
  </si>
  <si>
    <t>新潟県</t>
    <rPh sb="0" eb="3">
      <t>ニイガタケン</t>
    </rPh>
    <phoneticPr fontId="3"/>
  </si>
  <si>
    <t>ﾆｲｶﾞﾀｹﾝ</t>
    <phoneticPr fontId="3"/>
  </si>
  <si>
    <t>富山県</t>
    <rPh sb="0" eb="3">
      <t>トヤマケン</t>
    </rPh>
    <phoneticPr fontId="3"/>
  </si>
  <si>
    <t>ﾄﾔﾏｹﾝ</t>
    <phoneticPr fontId="3"/>
  </si>
  <si>
    <t>石川県</t>
    <rPh sb="0" eb="3">
      <t>イシカワケン</t>
    </rPh>
    <phoneticPr fontId="3"/>
  </si>
  <si>
    <t>ｲｼｶﾜｹﾝ</t>
    <phoneticPr fontId="3"/>
  </si>
  <si>
    <t>福井県</t>
    <rPh sb="0" eb="3">
      <t>フクイケン</t>
    </rPh>
    <phoneticPr fontId="3"/>
  </si>
  <si>
    <t>ﾌｸｲｹﾝ</t>
    <phoneticPr fontId="3"/>
  </si>
  <si>
    <t>山梨県</t>
    <rPh sb="0" eb="3">
      <t>ヤマナシケン</t>
    </rPh>
    <phoneticPr fontId="3"/>
  </si>
  <si>
    <t>ﾔﾏﾅｼｹﾝ</t>
    <phoneticPr fontId="3"/>
  </si>
  <si>
    <t>長野県</t>
    <rPh sb="0" eb="3">
      <t>ナガノケン</t>
    </rPh>
    <phoneticPr fontId="3"/>
  </si>
  <si>
    <t>ﾅｶﾞﾉｹﾝ</t>
    <phoneticPr fontId="3"/>
  </si>
  <si>
    <t>岐阜県</t>
    <rPh sb="0" eb="3">
      <t>ギフケン</t>
    </rPh>
    <phoneticPr fontId="3"/>
  </si>
  <si>
    <t>ｷﾞﾌｹﾝ</t>
    <phoneticPr fontId="3"/>
  </si>
  <si>
    <t>静岡県</t>
    <rPh sb="0" eb="3">
      <t>シズオカケン</t>
    </rPh>
    <phoneticPr fontId="3"/>
  </si>
  <si>
    <t>ｼｽﾞｵｶｹﾝ</t>
    <phoneticPr fontId="3"/>
  </si>
  <si>
    <t>愛知県</t>
    <rPh sb="0" eb="3">
      <t>アイチケン</t>
    </rPh>
    <phoneticPr fontId="3"/>
  </si>
  <si>
    <t>ｱｲﾁｹﾝ</t>
    <phoneticPr fontId="3"/>
  </si>
  <si>
    <t>三重県</t>
    <rPh sb="0" eb="3">
      <t>ミエケン</t>
    </rPh>
    <phoneticPr fontId="3"/>
  </si>
  <si>
    <t>ﾐｴｹﾝ</t>
    <phoneticPr fontId="3"/>
  </si>
  <si>
    <t>滋賀県</t>
    <rPh sb="0" eb="3">
      <t>シガケン</t>
    </rPh>
    <phoneticPr fontId="3"/>
  </si>
  <si>
    <t>ｼｶﾞｹﾝ</t>
    <phoneticPr fontId="3"/>
  </si>
  <si>
    <t>京都府</t>
    <rPh sb="0" eb="3">
      <t>キョウトフ</t>
    </rPh>
    <phoneticPr fontId="3"/>
  </si>
  <si>
    <t>ｷｮｳﾄﾌ</t>
    <phoneticPr fontId="3"/>
  </si>
  <si>
    <t>大阪府</t>
    <rPh sb="0" eb="3">
      <t>オオサカフ</t>
    </rPh>
    <phoneticPr fontId="3"/>
  </si>
  <si>
    <t>ｵｵｻｶﾌ</t>
    <phoneticPr fontId="3"/>
  </si>
  <si>
    <t>兵庫県</t>
    <rPh sb="0" eb="3">
      <t>ヒョウゴケン</t>
    </rPh>
    <phoneticPr fontId="3"/>
  </si>
  <si>
    <t>ﾋｮｳｺﾞｹﾝ</t>
    <phoneticPr fontId="3"/>
  </si>
  <si>
    <t>奈良県</t>
    <rPh sb="0" eb="3">
      <t>ナラケン</t>
    </rPh>
    <phoneticPr fontId="3"/>
  </si>
  <si>
    <t>ﾅﾗｹﾝ</t>
    <phoneticPr fontId="3"/>
  </si>
  <si>
    <t>和歌山県</t>
    <rPh sb="0" eb="4">
      <t>ワカヤマケン</t>
    </rPh>
    <phoneticPr fontId="3"/>
  </si>
  <si>
    <t>ﾜｶﾔﾏｹﾝ</t>
    <phoneticPr fontId="3"/>
  </si>
  <si>
    <t>鳥取県</t>
    <rPh sb="0" eb="3">
      <t>トットリケン</t>
    </rPh>
    <phoneticPr fontId="3"/>
  </si>
  <si>
    <t>ﾄｯﾄﾘｹﾝ</t>
    <phoneticPr fontId="3"/>
  </si>
  <si>
    <t>島根県</t>
    <rPh sb="0" eb="3">
      <t>シマネケン</t>
    </rPh>
    <phoneticPr fontId="3"/>
  </si>
  <si>
    <t>ｼﾏﾈｹﾝ</t>
    <phoneticPr fontId="3"/>
  </si>
  <si>
    <t>岡山県</t>
    <rPh sb="0" eb="3">
      <t>オカヤマケン</t>
    </rPh>
    <phoneticPr fontId="3"/>
  </si>
  <si>
    <t>ｵｶﾔﾏｹﾝ</t>
    <phoneticPr fontId="3"/>
  </si>
  <si>
    <t>広島県</t>
    <rPh sb="0" eb="3">
      <t>ヒロシマケン</t>
    </rPh>
    <phoneticPr fontId="3"/>
  </si>
  <si>
    <t>ﾋﾛｼﾏｹﾝ</t>
    <phoneticPr fontId="3"/>
  </si>
  <si>
    <t>山口県</t>
    <rPh sb="0" eb="3">
      <t>ヤマグチケン</t>
    </rPh>
    <phoneticPr fontId="3"/>
  </si>
  <si>
    <t>ﾔﾏｸﾞﾁｹﾝ</t>
    <phoneticPr fontId="3"/>
  </si>
  <si>
    <t>徳島県</t>
    <rPh sb="0" eb="3">
      <t>トクシマケン</t>
    </rPh>
    <phoneticPr fontId="3"/>
  </si>
  <si>
    <t>ﾄｸｼﾏｹﾝ</t>
    <phoneticPr fontId="3"/>
  </si>
  <si>
    <t>香川県</t>
    <rPh sb="0" eb="3">
      <t>カガワケン</t>
    </rPh>
    <phoneticPr fontId="3"/>
  </si>
  <si>
    <t>ｶｶﾞﾜｹﾝ</t>
    <phoneticPr fontId="3"/>
  </si>
  <si>
    <t>愛媛県</t>
    <rPh sb="0" eb="3">
      <t>エヒメケン</t>
    </rPh>
    <phoneticPr fontId="3"/>
  </si>
  <si>
    <t>ｴﾋﾒｹﾝ</t>
    <phoneticPr fontId="3"/>
  </si>
  <si>
    <t>高知県</t>
    <rPh sb="0" eb="3">
      <t>コウチケン</t>
    </rPh>
    <phoneticPr fontId="3"/>
  </si>
  <si>
    <t>ｺｳﾁｹﾝ</t>
    <phoneticPr fontId="3"/>
  </si>
  <si>
    <t>福岡県</t>
    <rPh sb="0" eb="3">
      <t>フクオカケン</t>
    </rPh>
    <phoneticPr fontId="3"/>
  </si>
  <si>
    <t>ﾌｸｵｶｹﾝ</t>
    <phoneticPr fontId="3"/>
  </si>
  <si>
    <t>佐賀県</t>
    <rPh sb="0" eb="3">
      <t>サガケン</t>
    </rPh>
    <phoneticPr fontId="3"/>
  </si>
  <si>
    <t>ｻｶﾞｹﾝ</t>
    <phoneticPr fontId="3"/>
  </si>
  <si>
    <t>長崎県</t>
    <rPh sb="0" eb="3">
      <t>ナガサキケン</t>
    </rPh>
    <phoneticPr fontId="3"/>
  </si>
  <si>
    <t>ﾅｶﾞｻｷｹﾝ</t>
    <phoneticPr fontId="3"/>
  </si>
  <si>
    <t>熊本県</t>
    <rPh sb="0" eb="3">
      <t>クマモトケン</t>
    </rPh>
    <phoneticPr fontId="3"/>
  </si>
  <si>
    <t>ｸﾏﾓﾄｹﾝ</t>
    <phoneticPr fontId="3"/>
  </si>
  <si>
    <t>大分県</t>
    <rPh sb="0" eb="3">
      <t>オオイタケン</t>
    </rPh>
    <phoneticPr fontId="3"/>
  </si>
  <si>
    <t>ｵｵｲﾀｹﾝ</t>
    <phoneticPr fontId="3"/>
  </si>
  <si>
    <t>宮崎県</t>
    <rPh sb="0" eb="3">
      <t>ミヤザキケン</t>
    </rPh>
    <phoneticPr fontId="3"/>
  </si>
  <si>
    <t>ﾐﾔｻﾞｷｹﾝ</t>
    <phoneticPr fontId="3"/>
  </si>
  <si>
    <t>鹿児島県</t>
    <rPh sb="0" eb="4">
      <t>カゴシマケン</t>
    </rPh>
    <phoneticPr fontId="3"/>
  </si>
  <si>
    <t>ｶｺﾞｼﾏｹﾝ</t>
    <phoneticPr fontId="3"/>
  </si>
  <si>
    <t>沖縄県</t>
    <rPh sb="0" eb="3">
      <t>オキナワケン</t>
    </rPh>
    <phoneticPr fontId="3"/>
  </si>
  <si>
    <t>ｵｷﾅﾜｹﾝ</t>
    <phoneticPr fontId="3"/>
  </si>
  <si>
    <t>土木一式</t>
    <rPh sb="0" eb="2">
      <t>ドボク</t>
    </rPh>
    <rPh sb="2" eb="4">
      <t>イッシキ</t>
    </rPh>
    <phoneticPr fontId="3"/>
  </si>
  <si>
    <t>土木一式（ＰＣ）</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</si>
  <si>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</si>
  <si>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</si>
  <si>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</si>
  <si>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</si>
  <si>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とび・土工・コンクリート（法面処理）</t>
    <rPh sb="3" eb="5">
      <t>ドコウ</t>
    </rPh>
    <rPh sb="13" eb="15">
      <t>ノリメン</t>
    </rPh>
    <rPh sb="15" eb="17">
      <t>ショリ</t>
    </rPh>
    <phoneticPr fontId="3"/>
  </si>
  <si>
    <t>石工</t>
    <rPh sb="0" eb="1">
      <t>イシ</t>
    </rPh>
    <rPh sb="1" eb="2">
      <t>コウ</t>
    </rPh>
    <phoneticPr fontId="3"/>
  </si>
  <si>
    <t>屋根</t>
    <rPh sb="0" eb="2">
      <t>ヤネ</t>
    </rPh>
    <phoneticPr fontId="3"/>
  </si>
  <si>
    <t>電気</t>
    <rPh sb="0" eb="2">
      <t>デンキ</t>
    </rPh>
    <phoneticPr fontId="3"/>
  </si>
  <si>
    <t>管</t>
    <rPh sb="0" eb="1">
      <t>カン</t>
    </rPh>
    <phoneticPr fontId="3"/>
  </si>
  <si>
    <t>タイル・れんが・ブロック</t>
    <phoneticPr fontId="3"/>
  </si>
  <si>
    <t>鋼構造物</t>
    <rPh sb="0" eb="1">
      <t>コウ</t>
    </rPh>
    <rPh sb="1" eb="4">
      <t>コウゾウブツ</t>
    </rPh>
    <phoneticPr fontId="3"/>
  </si>
  <si>
    <t>鋼構造物（鋼橋上部）</t>
    <rPh sb="0" eb="1">
      <t>コウ</t>
    </rPh>
    <rPh sb="1" eb="4">
      <t>コウゾウブツ</t>
    </rPh>
    <rPh sb="5" eb="6">
      <t>コウ</t>
    </rPh>
    <rPh sb="6" eb="7">
      <t>キョウ</t>
    </rPh>
    <rPh sb="7" eb="9">
      <t>ジョウブ</t>
    </rPh>
    <phoneticPr fontId="3"/>
  </si>
  <si>
    <t>鉄筋</t>
    <rPh sb="0" eb="2">
      <t>テッキン</t>
    </rPh>
    <phoneticPr fontId="3"/>
  </si>
  <si>
    <t>ほ装</t>
    <rPh sb="1" eb="2">
      <t>ソウ</t>
    </rPh>
    <phoneticPr fontId="3"/>
  </si>
  <si>
    <t>しゅんせつ</t>
    <phoneticPr fontId="3"/>
  </si>
  <si>
    <t>板金</t>
    <rPh sb="0" eb="2">
      <t>バンキン</t>
    </rPh>
    <phoneticPr fontId="3"/>
  </si>
  <si>
    <t>ガラス</t>
    <phoneticPr fontId="3"/>
  </si>
  <si>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</si>
  <si>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</si>
  <si>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</si>
  <si>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</si>
  <si>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</si>
  <si>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</si>
  <si>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</si>
  <si>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</si>
  <si>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</si>
  <si>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</si>
  <si>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</si>
  <si>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</si>
  <si>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</si>
  <si>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希望しない</t>
    <rPh sb="0" eb="2">
      <t>キボウ</t>
    </rPh>
    <phoneticPr fontId="3"/>
  </si>
  <si>
    <t>　</t>
    <phoneticPr fontId="3"/>
  </si>
  <si>
    <t>測量</t>
    <rPh sb="0" eb="2">
      <t>ソクリョウ</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</si>
  <si>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</si>
  <si>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</si>
  <si>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地質調査</t>
    <rPh sb="0" eb="2">
      <t>チシツ</t>
    </rPh>
    <rPh sb="2" eb="4">
      <t>チョウサ</t>
    </rPh>
    <phoneticPr fontId="3"/>
  </si>
  <si>
    <t>補償関係コンサルタント業務</t>
    <rPh sb="0" eb="2">
      <t>ホショウ</t>
    </rPh>
    <rPh sb="2" eb="4">
      <t>カンケイ</t>
    </rPh>
    <rPh sb="11" eb="13">
      <t>ギョウム</t>
    </rPh>
    <phoneticPr fontId="3"/>
  </si>
  <si>
    <t>都道府県知事許可</t>
    <rPh sb="0" eb="4">
      <t>トドウフケン</t>
    </rPh>
    <rPh sb="4" eb="6">
      <t>チジ</t>
    </rPh>
    <rPh sb="6" eb="8">
      <t>キョカ</t>
    </rPh>
    <phoneticPr fontId="3"/>
  </si>
  <si>
    <t>国土交通大臣許可</t>
    <rPh sb="0" eb="2">
      <t>コクド</t>
    </rPh>
    <rPh sb="2" eb="4">
      <t>コウツウ</t>
    </rPh>
    <rPh sb="4" eb="6">
      <t>ダイジン</t>
    </rPh>
    <rPh sb="6" eb="8">
      <t>キョカ</t>
    </rPh>
    <phoneticPr fontId="3"/>
  </si>
  <si>
    <t>特定建設業</t>
    <rPh sb="0" eb="2">
      <t>トクテイ</t>
    </rPh>
    <rPh sb="2" eb="5">
      <t>ケンセツギョウ</t>
    </rPh>
    <phoneticPr fontId="3"/>
  </si>
  <si>
    <t>一般建設業</t>
    <rPh sb="0" eb="2">
      <t>イッパン</t>
    </rPh>
    <rPh sb="2" eb="5">
      <t>ケンセツギョウ</t>
    </rPh>
    <phoneticPr fontId="3"/>
  </si>
  <si>
    <t>未納は、ありません。</t>
    <rPh sb="0" eb="2">
      <t>ミノウ</t>
    </rPh>
    <phoneticPr fontId="3"/>
  </si>
  <si>
    <t>未納があります。（未納がある方は申請できません。）</t>
    <rPh sb="0" eb="2">
      <t>ミノウ</t>
    </rPh>
    <rPh sb="9" eb="11">
      <t>ミノウ</t>
    </rPh>
    <rPh sb="14" eb="15">
      <t>カタ</t>
    </rPh>
    <rPh sb="16" eb="18">
      <t>シンセイ</t>
    </rPh>
    <phoneticPr fontId="3"/>
  </si>
  <si>
    <t>非課税又は納税実績なし</t>
    <rPh sb="0" eb="3">
      <t>ヒカゼイ</t>
    </rPh>
    <rPh sb="3" eb="4">
      <t>マタ</t>
    </rPh>
    <rPh sb="5" eb="7">
      <t>ノウゼイ</t>
    </rPh>
    <rPh sb="7" eb="9">
      <t>ジッセキ</t>
    </rPh>
    <phoneticPr fontId="3"/>
  </si>
  <si>
    <t>(株)</t>
    <rPh sb="0" eb="3">
      <t>カブ</t>
    </rPh>
    <phoneticPr fontId="3"/>
  </si>
  <si>
    <t>(有)</t>
    <rPh sb="0" eb="3">
      <t>ユウ</t>
    </rPh>
    <phoneticPr fontId="3"/>
  </si>
  <si>
    <t>（ここでデータを編集しています。）</t>
    <rPh sb="8" eb="10">
      <t>ヘンシュウ</t>
    </rPh>
    <phoneticPr fontId="3"/>
  </si>
  <si>
    <t>番号</t>
    <rPh sb="0" eb="2">
      <t>バンゴウ</t>
    </rPh>
    <phoneticPr fontId="3"/>
  </si>
  <si>
    <t>団体名</t>
    <rPh sb="0" eb="3">
      <t>ダンタイメイ</t>
    </rPh>
    <phoneticPr fontId="3"/>
  </si>
  <si>
    <t>データ入力欄</t>
    <rPh sb="3" eb="6">
      <t>ニュウリョクラン</t>
    </rPh>
    <phoneticPr fontId="3"/>
  </si>
  <si>
    <t>　</t>
    <phoneticPr fontId="3"/>
  </si>
  <si>
    <t>登録</t>
    <rPh sb="0" eb="2">
      <t>トウロク</t>
    </rPh>
    <phoneticPr fontId="3"/>
  </si>
  <si>
    <t>営業所</t>
    <rPh sb="0" eb="3">
      <t>エイギョウショ</t>
    </rPh>
    <phoneticPr fontId="3"/>
  </si>
  <si>
    <t>納税</t>
    <rPh sb="0" eb="2">
      <t>ノウゼイ</t>
    </rPh>
    <phoneticPr fontId="3"/>
  </si>
  <si>
    <t>建設工事関連</t>
    <rPh sb="0" eb="2">
      <t>ケンセツ</t>
    </rPh>
    <rPh sb="2" eb="4">
      <t>コウジ</t>
    </rPh>
    <rPh sb="4" eb="6">
      <t>カンレン</t>
    </rPh>
    <phoneticPr fontId="3"/>
  </si>
  <si>
    <t>物品役務</t>
    <rPh sb="0" eb="2">
      <t>ブッピン</t>
    </rPh>
    <rPh sb="2" eb="4">
      <t>エキム</t>
    </rPh>
    <phoneticPr fontId="3"/>
  </si>
  <si>
    <t>登録希望の
有無</t>
    <rPh sb="0" eb="2">
      <t>トウロク</t>
    </rPh>
    <rPh sb="2" eb="4">
      <t>キボウ</t>
    </rPh>
    <rPh sb="6" eb="8">
      <t>ウム</t>
    </rPh>
    <phoneticPr fontId="3"/>
  </si>
  <si>
    <t>営業所等の
有無</t>
    <rPh sb="0" eb="3">
      <t>エイギョウショ</t>
    </rPh>
    <rPh sb="3" eb="4">
      <t>トウ</t>
    </rPh>
    <rPh sb="6" eb="8">
      <t>ウム</t>
    </rPh>
    <phoneticPr fontId="3"/>
  </si>
  <si>
    <t>市町村税
納税の有無</t>
    <rPh sb="0" eb="3">
      <t>シチョウソン</t>
    </rPh>
    <rPh sb="3" eb="4">
      <t>ゼイ</t>
    </rPh>
    <rPh sb="5" eb="7">
      <t>ノウゼイ</t>
    </rPh>
    <rPh sb="8" eb="10">
      <t>ウム</t>
    </rPh>
    <phoneticPr fontId="3"/>
  </si>
  <si>
    <t>建設工事
希望の有無</t>
    <rPh sb="0" eb="2">
      <t>ケンセツ</t>
    </rPh>
    <rPh sb="2" eb="4">
      <t>コウジ</t>
    </rPh>
    <rPh sb="5" eb="7">
      <t>キボウ</t>
    </rPh>
    <rPh sb="8" eb="10">
      <t>ウム</t>
    </rPh>
    <phoneticPr fontId="3"/>
  </si>
  <si>
    <t>建設工事関連業務
希望の有無</t>
    <rPh sb="0" eb="2">
      <t>ケンセツ</t>
    </rPh>
    <rPh sb="2" eb="4">
      <t>コウジ</t>
    </rPh>
    <rPh sb="4" eb="6">
      <t>カンレン</t>
    </rPh>
    <rPh sb="6" eb="8">
      <t>ギョウム</t>
    </rPh>
    <rPh sb="9" eb="11">
      <t>キボウ</t>
    </rPh>
    <rPh sb="12" eb="14">
      <t>ウム</t>
    </rPh>
    <phoneticPr fontId="3"/>
  </si>
  <si>
    <t>物品・役務提供
希望の有無</t>
    <rPh sb="0" eb="2">
      <t>ブッピン</t>
    </rPh>
    <rPh sb="3" eb="5">
      <t>エキム</t>
    </rPh>
    <rPh sb="5" eb="7">
      <t>テイキョウ</t>
    </rPh>
    <rPh sb="8" eb="10">
      <t>キボウ</t>
    </rPh>
    <rPh sb="11" eb="13">
      <t>ウム</t>
    </rPh>
    <phoneticPr fontId="3"/>
  </si>
  <si>
    <t>×</t>
    <phoneticPr fontId="3"/>
  </si>
  <si>
    <t>○</t>
    <phoneticPr fontId="3"/>
  </si>
  <si>
    <t>　</t>
  </si>
  <si>
    <t>塩</t>
    <rPh sb="0" eb="1">
      <t>シオ</t>
    </rPh>
    <phoneticPr fontId="3"/>
  </si>
  <si>
    <t>登録希望</t>
    <rPh sb="0" eb="2">
      <t>トウロク</t>
    </rPh>
    <rPh sb="2" eb="4">
      <t>キボウ</t>
    </rPh>
    <phoneticPr fontId="3"/>
  </si>
  <si>
    <t>多</t>
    <rPh sb="0" eb="1">
      <t>タ</t>
    </rPh>
    <phoneticPr fontId="3"/>
  </si>
  <si>
    <t>営業所</t>
    <rPh sb="0" eb="2">
      <t>エイギョウ</t>
    </rPh>
    <rPh sb="2" eb="3">
      <t>ジョ</t>
    </rPh>
    <phoneticPr fontId="3"/>
  </si>
  <si>
    <t>松島町</t>
    <rPh sb="0" eb="3">
      <t>マツシママチ</t>
    </rPh>
    <phoneticPr fontId="3"/>
  </si>
  <si>
    <t>松</t>
    <rPh sb="0" eb="1">
      <t>マツ</t>
    </rPh>
    <phoneticPr fontId="3"/>
  </si>
  <si>
    <t>納税有り</t>
    <rPh sb="0" eb="2">
      <t>ノウゼイ</t>
    </rPh>
    <rPh sb="2" eb="3">
      <t>ア</t>
    </rPh>
    <phoneticPr fontId="3"/>
  </si>
  <si>
    <t>七ヶ浜町</t>
    <rPh sb="0" eb="3">
      <t>シチガハマ</t>
    </rPh>
    <rPh sb="3" eb="4">
      <t>マチ</t>
    </rPh>
    <phoneticPr fontId="3"/>
  </si>
  <si>
    <t>七</t>
    <rPh sb="0" eb="1">
      <t>ナナ</t>
    </rPh>
    <phoneticPr fontId="3"/>
  </si>
  <si>
    <t>建設工事希望</t>
    <rPh sb="0" eb="2">
      <t>ケンセツ</t>
    </rPh>
    <rPh sb="2" eb="4">
      <t>コウジ</t>
    </rPh>
    <rPh sb="4" eb="6">
      <t>キボウ</t>
    </rPh>
    <phoneticPr fontId="3"/>
  </si>
  <si>
    <t>利</t>
    <rPh sb="0" eb="1">
      <t>リ</t>
    </rPh>
    <phoneticPr fontId="3"/>
  </si>
  <si>
    <t>建設工事関連希望</t>
    <rPh sb="0" eb="2">
      <t>ケンセツ</t>
    </rPh>
    <rPh sb="2" eb="4">
      <t>コウジ</t>
    </rPh>
    <rPh sb="4" eb="6">
      <t>カンレン</t>
    </rPh>
    <rPh sb="6" eb="8">
      <t>キボウ</t>
    </rPh>
    <phoneticPr fontId="3"/>
  </si>
  <si>
    <t>富谷市</t>
    <rPh sb="0" eb="2">
      <t>トミヤ</t>
    </rPh>
    <rPh sb="2" eb="3">
      <t>シ</t>
    </rPh>
    <phoneticPr fontId="3"/>
  </si>
  <si>
    <t>和</t>
    <rPh sb="0" eb="1">
      <t>ワ</t>
    </rPh>
    <phoneticPr fontId="3"/>
  </si>
  <si>
    <t>物品・役務希望</t>
    <rPh sb="0" eb="2">
      <t>ブッピン</t>
    </rPh>
    <rPh sb="3" eb="5">
      <t>エキム</t>
    </rPh>
    <rPh sb="5" eb="7">
      <t>キボウ</t>
    </rPh>
    <phoneticPr fontId="3"/>
  </si>
  <si>
    <t>大和町</t>
    <rPh sb="0" eb="3">
      <t>タイワチョウ</t>
    </rPh>
    <phoneticPr fontId="3"/>
  </si>
  <si>
    <t>郷</t>
    <rPh sb="0" eb="1">
      <t>サト</t>
    </rPh>
    <phoneticPr fontId="3"/>
  </si>
  <si>
    <t>　</t>
    <phoneticPr fontId="3"/>
  </si>
  <si>
    <t>大郷町</t>
    <rPh sb="0" eb="3">
      <t>ダイゴウチョウ</t>
    </rPh>
    <phoneticPr fontId="3"/>
  </si>
  <si>
    <t>富</t>
    <rPh sb="0" eb="1">
      <t>トミ</t>
    </rPh>
    <phoneticPr fontId="3"/>
  </si>
  <si>
    <t>本社・本店</t>
    <rPh sb="0" eb="2">
      <t>ホンシャ</t>
    </rPh>
    <rPh sb="3" eb="5">
      <t>ホンテン</t>
    </rPh>
    <phoneticPr fontId="3"/>
  </si>
  <si>
    <t>衡</t>
    <rPh sb="0" eb="1">
      <t>タイラ</t>
    </rPh>
    <phoneticPr fontId="3"/>
  </si>
  <si>
    <t>支社・支店</t>
    <rPh sb="0" eb="2">
      <t>シシャ</t>
    </rPh>
    <rPh sb="3" eb="5">
      <t>シテン</t>
    </rPh>
    <phoneticPr fontId="3"/>
  </si>
  <si>
    <t>塩釜地区消防事務組合</t>
    <rPh sb="0" eb="2">
      <t>シオガマ</t>
    </rPh>
    <rPh sb="2" eb="4">
      <t>チク</t>
    </rPh>
    <rPh sb="4" eb="6">
      <t>ショウボウ</t>
    </rPh>
    <rPh sb="6" eb="8">
      <t>ジム</t>
    </rPh>
    <rPh sb="8" eb="10">
      <t>クミアイ</t>
    </rPh>
    <phoneticPr fontId="3"/>
  </si>
  <si>
    <t>消</t>
    <rPh sb="0" eb="1">
      <t>ショウ</t>
    </rPh>
    <phoneticPr fontId="3"/>
  </si>
  <si>
    <t>宮城東部衛生処理組合</t>
    <rPh sb="0" eb="2">
      <t>ミヤギ</t>
    </rPh>
    <rPh sb="2" eb="4">
      <t>トウブ</t>
    </rPh>
    <rPh sb="4" eb="6">
      <t>エイセイ</t>
    </rPh>
    <rPh sb="6" eb="8">
      <t>ショリ</t>
    </rPh>
    <rPh sb="8" eb="10">
      <t>クミアイ</t>
    </rPh>
    <phoneticPr fontId="3"/>
  </si>
  <si>
    <t>宮</t>
    <rPh sb="0" eb="1">
      <t>ミヤ</t>
    </rPh>
    <phoneticPr fontId="3"/>
  </si>
  <si>
    <t>黒川地域行政事務組合</t>
    <rPh sb="0" eb="2">
      <t>クロカワ</t>
    </rPh>
    <rPh sb="2" eb="4">
      <t>チイキ</t>
    </rPh>
    <rPh sb="4" eb="6">
      <t>ギョウセイ</t>
    </rPh>
    <rPh sb="6" eb="8">
      <t>ジム</t>
    </rPh>
    <rPh sb="8" eb="10">
      <t>クミアイ</t>
    </rPh>
    <phoneticPr fontId="3"/>
  </si>
  <si>
    <t>黒</t>
    <rPh sb="0" eb="1">
      <t>クロ</t>
    </rPh>
    <phoneticPr fontId="3"/>
  </si>
  <si>
    <t>１　登録希望の有無：</t>
    <rPh sb="4" eb="6">
      <t>キボウ</t>
    </rPh>
    <phoneticPr fontId="3"/>
  </si>
  <si>
    <t>２　営業所等の有無：</t>
    <rPh sb="5" eb="6">
      <t>ナド</t>
    </rPh>
    <phoneticPr fontId="3"/>
  </si>
  <si>
    <t>申請する各団体内に本社・支社・営業所等を有する場合には当該区分を選択してください。（無い場合は選択不要）</t>
    <rPh sb="0" eb="2">
      <t>シンセイ</t>
    </rPh>
    <rPh sb="4" eb="7">
      <t>カクダンタイ</t>
    </rPh>
    <rPh sb="7" eb="8">
      <t>ナイ</t>
    </rPh>
    <rPh sb="9" eb="11">
      <t>ホンシャ</t>
    </rPh>
    <rPh sb="12" eb="14">
      <t>シシャ</t>
    </rPh>
    <rPh sb="15" eb="18">
      <t>エイギョウショ</t>
    </rPh>
    <rPh sb="18" eb="19">
      <t>トウ</t>
    </rPh>
    <rPh sb="20" eb="21">
      <t>ユウ</t>
    </rPh>
    <rPh sb="23" eb="25">
      <t>バアイ</t>
    </rPh>
    <rPh sb="27" eb="29">
      <t>トウガイ</t>
    </rPh>
    <rPh sb="29" eb="31">
      <t>クブン</t>
    </rPh>
    <rPh sb="32" eb="34">
      <t>センタク</t>
    </rPh>
    <rPh sb="42" eb="43">
      <t>ナ</t>
    </rPh>
    <rPh sb="44" eb="46">
      <t>バアイ</t>
    </rPh>
    <rPh sb="47" eb="49">
      <t>センタク</t>
    </rPh>
    <rPh sb="49" eb="51">
      <t>フヨウ</t>
    </rPh>
    <phoneticPr fontId="3"/>
  </si>
  <si>
    <t>３　納税の有無：</t>
    <phoneticPr fontId="3"/>
  </si>
  <si>
    <t>４　建設工事希望の有無：</t>
    <phoneticPr fontId="3"/>
  </si>
  <si>
    <t>建設工事に登録を希望する団体には○を、登録を希望しない団体には×を選択してください。</t>
    <rPh sb="0" eb="2">
      <t>ケンセツ</t>
    </rPh>
    <rPh sb="2" eb="4">
      <t>コウジ</t>
    </rPh>
    <rPh sb="5" eb="7">
      <t>トウロク</t>
    </rPh>
    <rPh sb="8" eb="10">
      <t>キボウ</t>
    </rPh>
    <rPh sb="12" eb="14">
      <t>ダンタイ</t>
    </rPh>
    <rPh sb="19" eb="21">
      <t>トウロク</t>
    </rPh>
    <rPh sb="22" eb="24">
      <t>キボウ</t>
    </rPh>
    <rPh sb="27" eb="29">
      <t>ダンタイ</t>
    </rPh>
    <phoneticPr fontId="3"/>
  </si>
  <si>
    <t>測量等に登録を希望する団体には○を、登録を希望しない団体には×を選択してください。</t>
    <rPh sb="0" eb="2">
      <t>ソクリョウ</t>
    </rPh>
    <rPh sb="2" eb="3">
      <t>トウ</t>
    </rPh>
    <rPh sb="4" eb="6">
      <t>トウロク</t>
    </rPh>
    <rPh sb="7" eb="9">
      <t>キボウ</t>
    </rPh>
    <rPh sb="11" eb="13">
      <t>ダンタイ</t>
    </rPh>
    <rPh sb="18" eb="20">
      <t>トウロク</t>
    </rPh>
    <rPh sb="21" eb="23">
      <t>キボウ</t>
    </rPh>
    <rPh sb="26" eb="28">
      <t>ダンタイ</t>
    </rPh>
    <phoneticPr fontId="3"/>
  </si>
  <si>
    <t>物品等に登録を希望する団体には○を、登録を希望しない団体には×を選択してください。</t>
    <rPh sb="0" eb="2">
      <t>ブッピン</t>
    </rPh>
    <rPh sb="2" eb="3">
      <t>トウ</t>
    </rPh>
    <rPh sb="4" eb="6">
      <t>トウロク</t>
    </rPh>
    <rPh sb="7" eb="9">
      <t>キボウ</t>
    </rPh>
    <rPh sb="11" eb="13">
      <t>ダンタイ</t>
    </rPh>
    <rPh sb="18" eb="20">
      <t>トウロク</t>
    </rPh>
    <rPh sb="21" eb="23">
      <t>キボウ</t>
    </rPh>
    <rPh sb="26" eb="28">
      <t>ダンタイ</t>
    </rPh>
    <phoneticPr fontId="3"/>
  </si>
  <si>
    <t>業者カード（建設工事用）</t>
    <rPh sb="0" eb="2">
      <t>ギョウシャ</t>
    </rPh>
    <rPh sb="6" eb="8">
      <t>ケンセツ</t>
    </rPh>
    <rPh sb="8" eb="10">
      <t>コウジ</t>
    </rPh>
    <rPh sb="10" eb="11">
      <t>ヨウ</t>
    </rPh>
    <phoneticPr fontId="3"/>
  </si>
  <si>
    <t>※受付番号</t>
    <rPh sb="1" eb="3">
      <t>ウケツケ</t>
    </rPh>
    <rPh sb="3" eb="5">
      <t>バンゴウ</t>
    </rPh>
    <phoneticPr fontId="3"/>
  </si>
  <si>
    <t>※業者番号</t>
    <rPh sb="1" eb="3">
      <t>ギョウシャ</t>
    </rPh>
    <rPh sb="3" eb="5">
      <t>バンゴウ</t>
    </rPh>
    <phoneticPr fontId="3"/>
  </si>
  <si>
    <t>会社のPR欄（得意業種等をご記入下さい。）</t>
    <rPh sb="0" eb="2">
      <t>カイシャ</t>
    </rPh>
    <rPh sb="5" eb="6">
      <t>ラン</t>
    </rPh>
    <rPh sb="7" eb="9">
      <t>トクイ</t>
    </rPh>
    <rPh sb="9" eb="11">
      <t>ギョウシュ</t>
    </rPh>
    <rPh sb="11" eb="12">
      <t>トウ</t>
    </rPh>
    <rPh sb="14" eb="16">
      <t>キニュウ</t>
    </rPh>
    <rPh sb="16" eb="17">
      <t>クダ</t>
    </rPh>
    <phoneticPr fontId="3"/>
  </si>
  <si>
    <t>ＩＳＯ登録状況
（○を記入）</t>
    <rPh sb="3" eb="5">
      <t>トウロク</t>
    </rPh>
    <rPh sb="5" eb="7">
      <t>ジョウキョウ</t>
    </rPh>
    <rPh sb="11" eb="13">
      <t>キニュウ</t>
    </rPh>
    <phoneticPr fontId="3"/>
  </si>
  <si>
    <t>年度</t>
    <rPh sb="0" eb="2">
      <t>ネンド</t>
    </rPh>
    <phoneticPr fontId="3"/>
  </si>
  <si>
    <t>大郷町</t>
    <rPh sb="0" eb="3">
      <t>オオサトチョウ</t>
    </rPh>
    <phoneticPr fontId="3"/>
  </si>
  <si>
    <t>建設業退職金
共済事業</t>
    <rPh sb="0" eb="3">
      <t>ケンセツギョウ</t>
    </rPh>
    <rPh sb="3" eb="6">
      <t>タイショクキン</t>
    </rPh>
    <rPh sb="7" eb="9">
      <t>キョウサイ</t>
    </rPh>
    <rPh sb="9" eb="11">
      <t>ジギョウ</t>
    </rPh>
    <phoneticPr fontId="3"/>
  </si>
  <si>
    <t>加入の有無</t>
    <rPh sb="0" eb="2">
      <t>カニュウ</t>
    </rPh>
    <rPh sb="3" eb="5">
      <t>ウム</t>
    </rPh>
    <phoneticPr fontId="3"/>
  </si>
  <si>
    <t>入札参加
希望業種</t>
    <rPh sb="0" eb="2">
      <t>ニュウサツ</t>
    </rPh>
    <rPh sb="2" eb="4">
      <t>サンカ</t>
    </rPh>
    <rPh sb="5" eb="7">
      <t>キボウ</t>
    </rPh>
    <rPh sb="7" eb="9">
      <t>ギョウシュ</t>
    </rPh>
    <phoneticPr fontId="3"/>
  </si>
  <si>
    <t>希望順位</t>
    <rPh sb="0" eb="2">
      <t>キボウ</t>
    </rPh>
    <rPh sb="2" eb="4">
      <t>ジュンイ</t>
    </rPh>
    <phoneticPr fontId="3"/>
  </si>
  <si>
    <t>大臣・知事許可</t>
    <rPh sb="0" eb="2">
      <t>ダイジン</t>
    </rPh>
    <rPh sb="3" eb="5">
      <t>チジ</t>
    </rPh>
    <rPh sb="5" eb="7">
      <t>キョカ</t>
    </rPh>
    <phoneticPr fontId="3"/>
  </si>
  <si>
    <t>特定・一般</t>
    <rPh sb="0" eb="2">
      <t>トクテイ</t>
    </rPh>
    <rPh sb="3" eb="5">
      <t>イッパン</t>
    </rPh>
    <phoneticPr fontId="3"/>
  </si>
  <si>
    <t>評点（Ｐ）</t>
    <rPh sb="0" eb="2">
      <t>ヒョウテン</t>
    </rPh>
    <phoneticPr fontId="3"/>
  </si>
  <si>
    <t>完成工事高（千円）</t>
    <rPh sb="0" eb="2">
      <t>カンセイ</t>
    </rPh>
    <rPh sb="2" eb="4">
      <t>コウジ</t>
    </rPh>
    <rPh sb="4" eb="5">
      <t>ダカ</t>
    </rPh>
    <rPh sb="6" eb="8">
      <t>センエン</t>
    </rPh>
    <phoneticPr fontId="3"/>
  </si>
  <si>
    <t>※支店・営業所等に契約を委任する場合、ご記入下さい。</t>
  </si>
  <si>
    <t>商号又は名称</t>
    <rPh sb="0" eb="2">
      <t>ショウゴウ</t>
    </rPh>
    <rPh sb="2" eb="3">
      <t>マタ</t>
    </rPh>
    <rPh sb="4" eb="6">
      <t>メイショウ</t>
    </rPh>
    <phoneticPr fontId="3"/>
  </si>
  <si>
    <t>代表者</t>
    <rPh sb="0" eb="3">
      <t>ダイヒョウシャ</t>
    </rPh>
    <phoneticPr fontId="3"/>
  </si>
  <si>
    <t>役職名</t>
    <rPh sb="0" eb="3">
      <t>ヤクショクメイ</t>
    </rPh>
    <phoneticPr fontId="3"/>
  </si>
  <si>
    <t>所在地</t>
    <rPh sb="0" eb="3">
      <t>ショザイチ</t>
    </rPh>
    <phoneticPr fontId="3"/>
  </si>
  <si>
    <t>※区域コード</t>
    <rPh sb="1" eb="3">
      <t>クイキ</t>
    </rPh>
    <phoneticPr fontId="3"/>
  </si>
  <si>
    <t>電話番号</t>
    <rPh sb="0" eb="2">
      <t>デンワ</t>
    </rPh>
    <rPh sb="2" eb="4">
      <t>バンゴウ</t>
    </rPh>
    <phoneticPr fontId="3"/>
  </si>
  <si>
    <t>許可番号</t>
    <rPh sb="0" eb="2">
      <t>キョカ</t>
    </rPh>
    <rPh sb="2" eb="4">
      <t>バンゴウ</t>
    </rPh>
    <phoneticPr fontId="3"/>
  </si>
  <si>
    <t>技術職員数</t>
    <rPh sb="0" eb="2">
      <t>ギジュツ</t>
    </rPh>
    <rPh sb="2" eb="5">
      <t>ショクインスウ</t>
    </rPh>
    <phoneticPr fontId="3"/>
  </si>
  <si>
    <t>①技術職員（1級）</t>
    <rPh sb="1" eb="3">
      <t>ギジュツ</t>
    </rPh>
    <rPh sb="3" eb="5">
      <t>ショクイン</t>
    </rPh>
    <rPh sb="7" eb="8">
      <t>キュウ</t>
    </rPh>
    <phoneticPr fontId="3"/>
  </si>
  <si>
    <t>総合評点基準日</t>
    <rPh sb="0" eb="2">
      <t>ソウゴウ</t>
    </rPh>
    <rPh sb="2" eb="4">
      <t>ヒョウテン</t>
    </rPh>
    <rPh sb="4" eb="7">
      <t>キジュンビ</t>
    </rPh>
    <phoneticPr fontId="3"/>
  </si>
  <si>
    <t>②技術職員（2級）</t>
    <rPh sb="1" eb="3">
      <t>ギジュツ</t>
    </rPh>
    <rPh sb="3" eb="5">
      <t>ショクイン</t>
    </rPh>
    <rPh sb="7" eb="8">
      <t>キュウ</t>
    </rPh>
    <phoneticPr fontId="3"/>
  </si>
  <si>
    <t>経営形態</t>
    <rPh sb="0" eb="2">
      <t>ケイエイ</t>
    </rPh>
    <rPh sb="2" eb="4">
      <t>ケイタイ</t>
    </rPh>
    <phoneticPr fontId="3"/>
  </si>
  <si>
    <t>③その他の技術職員</t>
    <rPh sb="3" eb="4">
      <t>タ</t>
    </rPh>
    <rPh sb="5" eb="7">
      <t>ギジュツ</t>
    </rPh>
    <rPh sb="7" eb="9">
      <t>ショクイン</t>
    </rPh>
    <phoneticPr fontId="3"/>
  </si>
  <si>
    <t>④建設業従業員職員数</t>
    <rPh sb="1" eb="3">
      <t>ケンセツ</t>
    </rPh>
    <rPh sb="3" eb="4">
      <t>ギョウ</t>
    </rPh>
    <rPh sb="4" eb="7">
      <t>ジュウギョウイン</t>
    </rPh>
    <rPh sb="7" eb="10">
      <t>ショクインスウ</t>
    </rPh>
    <phoneticPr fontId="3"/>
  </si>
  <si>
    <t>※経営規模等評定結果通知書のとおり記載すること。</t>
    <rPh sb="1" eb="3">
      <t>ケイエイ</t>
    </rPh>
    <rPh sb="3" eb="5">
      <t>キボ</t>
    </rPh>
    <rPh sb="5" eb="6">
      <t>トウ</t>
    </rPh>
    <rPh sb="6" eb="8">
      <t>ヒョウテイ</t>
    </rPh>
    <rPh sb="8" eb="10">
      <t>ケッカ</t>
    </rPh>
    <rPh sb="10" eb="13">
      <t>ツウチショ</t>
    </rPh>
    <rPh sb="17" eb="19">
      <t>キサイ</t>
    </rPh>
    <phoneticPr fontId="3"/>
  </si>
  <si>
    <t>部署名</t>
    <rPh sb="0" eb="2">
      <t>ブショ</t>
    </rPh>
    <rPh sb="2" eb="3">
      <t>メイ</t>
    </rPh>
    <phoneticPr fontId="3"/>
  </si>
  <si>
    <t>担当者氏名</t>
    <rPh sb="0" eb="3">
      <t>タントウシャ</t>
    </rPh>
    <rPh sb="3" eb="5">
      <t>シメイ</t>
    </rPh>
    <phoneticPr fontId="3"/>
  </si>
  <si>
    <t>FAX番号</t>
    <rPh sb="3" eb="5">
      <t>バンゴウ</t>
    </rPh>
    <phoneticPr fontId="3"/>
  </si>
  <si>
    <t>申請区分には入札参加を希望するものに○印を、許可区分には一般・特定の別を記載して下さい。</t>
    <rPh sb="0" eb="2">
      <t>シンセイ</t>
    </rPh>
    <rPh sb="2" eb="4">
      <t>クブン</t>
    </rPh>
    <rPh sb="6" eb="8">
      <t>ニュウサツ</t>
    </rPh>
    <rPh sb="8" eb="10">
      <t>サンカ</t>
    </rPh>
    <rPh sb="11" eb="13">
      <t>キボウ</t>
    </rPh>
    <rPh sb="19" eb="20">
      <t>イン</t>
    </rPh>
    <rPh sb="22" eb="24">
      <t>キョカ</t>
    </rPh>
    <rPh sb="24" eb="26">
      <t>クブン</t>
    </rPh>
    <rPh sb="28" eb="30">
      <t>イッパン</t>
    </rPh>
    <rPh sb="31" eb="33">
      <t>トクテイ</t>
    </rPh>
    <rPh sb="34" eb="35">
      <t>ベツ</t>
    </rPh>
    <rPh sb="36" eb="38">
      <t>キサイ</t>
    </rPh>
    <rPh sb="40" eb="41">
      <t>クダ</t>
    </rPh>
    <phoneticPr fontId="3"/>
  </si>
  <si>
    <t>注意）支店、営業所等に委任されている場合は、支店、営業所等が受けている建設業法の許可業種のみを記載すること。</t>
    <rPh sb="0" eb="2">
      <t>チュウイ</t>
    </rPh>
    <rPh sb="3" eb="5">
      <t>シテン</t>
    </rPh>
    <rPh sb="6" eb="9">
      <t>エイギョウショ</t>
    </rPh>
    <rPh sb="9" eb="10">
      <t>トウ</t>
    </rPh>
    <rPh sb="11" eb="13">
      <t>イニン</t>
    </rPh>
    <rPh sb="18" eb="20">
      <t>バアイ</t>
    </rPh>
    <rPh sb="22" eb="24">
      <t>シテン</t>
    </rPh>
    <rPh sb="25" eb="28">
      <t>エイギョウショ</t>
    </rPh>
    <rPh sb="28" eb="29">
      <t>トウ</t>
    </rPh>
    <rPh sb="30" eb="31">
      <t>ウ</t>
    </rPh>
    <rPh sb="35" eb="38">
      <t>ケンセツギョウ</t>
    </rPh>
    <rPh sb="38" eb="39">
      <t>ホウ</t>
    </rPh>
    <rPh sb="40" eb="42">
      <t>キョカ</t>
    </rPh>
    <rPh sb="42" eb="44">
      <t>ギョウシュ</t>
    </rPh>
    <rPh sb="47" eb="49">
      <t>キサイ</t>
    </rPh>
    <phoneticPr fontId="3"/>
  </si>
  <si>
    <r>
      <t>申請
区分</t>
    </r>
    <r>
      <rPr>
        <sz val="9"/>
        <rFont val="ＭＳ Ｐゴシック"/>
        <family val="3"/>
        <charset val="128"/>
      </rPr>
      <t xml:space="preserve">
（該当に○）</t>
    </r>
    <rPh sb="0" eb="2">
      <t>シンセイ</t>
    </rPh>
    <rPh sb="3" eb="5">
      <t>クブン</t>
    </rPh>
    <phoneticPr fontId="3"/>
  </si>
  <si>
    <t>許可区分
（1：一般、2：特定）</t>
    <rPh sb="0" eb="2">
      <t>キョカ</t>
    </rPh>
    <rPh sb="2" eb="4">
      <t>クブン</t>
    </rPh>
    <rPh sb="8" eb="10">
      <t>イッパン</t>
    </rPh>
    <rPh sb="13" eb="15">
      <t>トクテイ</t>
    </rPh>
    <phoneticPr fontId="3"/>
  </si>
  <si>
    <t>建設工事の種類</t>
    <rPh sb="0" eb="2">
      <t>ケンセツ</t>
    </rPh>
    <rPh sb="2" eb="4">
      <t>コウジ</t>
    </rPh>
    <rPh sb="5" eb="7">
      <t>シュルイ</t>
    </rPh>
    <phoneticPr fontId="3"/>
  </si>
  <si>
    <t>総合評定値</t>
    <rPh sb="0" eb="2">
      <t>ソウゴウ</t>
    </rPh>
    <rPh sb="2" eb="5">
      <t>ヒョウテイチ</t>
    </rPh>
    <phoneticPr fontId="3"/>
  </si>
  <si>
    <t>完成工事高
（2年又は3年平均）</t>
    <rPh sb="0" eb="2">
      <t>カンセイ</t>
    </rPh>
    <rPh sb="2" eb="4">
      <t>コウジ</t>
    </rPh>
    <rPh sb="4" eb="5">
      <t>ダカ</t>
    </rPh>
    <phoneticPr fontId="3"/>
  </si>
  <si>
    <t>技術職員数（人）</t>
    <rPh sb="0" eb="2">
      <t>ギジュツ</t>
    </rPh>
    <rPh sb="2" eb="4">
      <t>ショクイン</t>
    </rPh>
    <rPh sb="4" eb="5">
      <t>スウ</t>
    </rPh>
    <rPh sb="6" eb="7">
      <t>ニン</t>
    </rPh>
    <phoneticPr fontId="3"/>
  </si>
  <si>
    <t>監理技術者数</t>
    <rPh sb="0" eb="2">
      <t>カンリ</t>
    </rPh>
    <rPh sb="2" eb="4">
      <t>ギジュツ</t>
    </rPh>
    <rPh sb="4" eb="5">
      <t>シャ</t>
    </rPh>
    <rPh sb="5" eb="6">
      <t>スウ</t>
    </rPh>
    <phoneticPr fontId="3"/>
  </si>
  <si>
    <t>備考</t>
    <rPh sb="0" eb="2">
      <t>ビコウ</t>
    </rPh>
    <phoneticPr fontId="3"/>
  </si>
  <si>
    <t>表示</t>
    <rPh sb="0" eb="2">
      <t>ヒョウジ</t>
    </rPh>
    <phoneticPr fontId="3"/>
  </si>
  <si>
    <t>入力欄</t>
    <rPh sb="0" eb="2">
      <t>ニュウリョク</t>
    </rPh>
    <rPh sb="2" eb="3">
      <t>ラン</t>
    </rPh>
    <phoneticPr fontId="3"/>
  </si>
  <si>
    <t>単位：千円</t>
    <rPh sb="0" eb="2">
      <t>タンイ</t>
    </rPh>
    <rPh sb="3" eb="5">
      <t>センエン</t>
    </rPh>
    <phoneticPr fontId="3"/>
  </si>
  <si>
    <t>1級</t>
    <rPh sb="1" eb="2">
      <t>キュウ</t>
    </rPh>
    <phoneticPr fontId="3"/>
  </si>
  <si>
    <t>2級</t>
    <rPh sb="1" eb="2">
      <t>キュウ</t>
    </rPh>
    <phoneticPr fontId="3"/>
  </si>
  <si>
    <t>土</t>
    <rPh sb="0" eb="1">
      <t>ド</t>
    </rPh>
    <phoneticPr fontId="3"/>
  </si>
  <si>
    <t>建</t>
    <rPh sb="0" eb="1">
      <t>ケン</t>
    </rPh>
    <phoneticPr fontId="3"/>
  </si>
  <si>
    <t>大</t>
    <rPh sb="0" eb="1">
      <t>ダイ</t>
    </rPh>
    <phoneticPr fontId="3"/>
  </si>
  <si>
    <t>左</t>
    <rPh sb="0" eb="1">
      <t>サ</t>
    </rPh>
    <phoneticPr fontId="3"/>
  </si>
  <si>
    <t>とび・土工・コンクリート</t>
    <rPh sb="3" eb="4">
      <t>ド</t>
    </rPh>
    <rPh sb="4" eb="5">
      <t>コウ</t>
    </rPh>
    <phoneticPr fontId="3"/>
  </si>
  <si>
    <t>051法面処理</t>
    <rPh sb="3" eb="4">
      <t>ノリ</t>
    </rPh>
    <rPh sb="4" eb="5">
      <t>メン</t>
    </rPh>
    <rPh sb="5" eb="7">
      <t>ショリ</t>
    </rPh>
    <phoneticPr fontId="3"/>
  </si>
  <si>
    <t>石</t>
    <rPh sb="0" eb="1">
      <t>イシ</t>
    </rPh>
    <phoneticPr fontId="3"/>
  </si>
  <si>
    <t>屋</t>
    <rPh sb="0" eb="1">
      <t>ヤ</t>
    </rPh>
    <phoneticPr fontId="3"/>
  </si>
  <si>
    <t>電</t>
    <rPh sb="0" eb="1">
      <t>デン</t>
    </rPh>
    <phoneticPr fontId="3"/>
  </si>
  <si>
    <t>鋼</t>
    <rPh sb="0" eb="1">
      <t>コウ</t>
    </rPh>
    <phoneticPr fontId="3"/>
  </si>
  <si>
    <t>111鋼橋上部</t>
    <rPh sb="3" eb="4">
      <t>コウ</t>
    </rPh>
    <rPh sb="4" eb="5">
      <t>ハシ</t>
    </rPh>
    <rPh sb="5" eb="7">
      <t>ジョウブ</t>
    </rPh>
    <phoneticPr fontId="3"/>
  </si>
  <si>
    <t>筋</t>
    <rPh sb="0" eb="1">
      <t>スジ</t>
    </rPh>
    <phoneticPr fontId="3"/>
  </si>
  <si>
    <t>板</t>
    <rPh sb="0" eb="1">
      <t>イタ</t>
    </rPh>
    <phoneticPr fontId="3"/>
  </si>
  <si>
    <t>塗</t>
    <rPh sb="0" eb="1">
      <t>ト</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</si>
  <si>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</si>
  <si>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</si>
  <si>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</si>
  <si>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</si>
  <si>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</si>
  <si>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</si>
  <si>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</si>
  <si>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</si>
  <si>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</si>
  <si>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ケ</t>
    </rPh>
    <phoneticPr fontId="3"/>
  </si>
  <si>
    <t>清</t>
    <rPh sb="0" eb="1">
      <t>キヨシ</t>
    </rPh>
    <phoneticPr fontId="3"/>
  </si>
  <si>
    <t>解</t>
    <rPh sb="0" eb="1">
      <t>カイ</t>
    </rPh>
    <phoneticPr fontId="3"/>
  </si>
  <si>
    <t>※経営規模等評定結果通知書・総合評定値通知書の各数値をご記入下さい。</t>
    <rPh sb="1" eb="3">
      <t>ケイエイ</t>
    </rPh>
    <rPh sb="3" eb="5">
      <t>キボ</t>
    </rPh>
    <rPh sb="5" eb="6">
      <t>トウ</t>
    </rPh>
    <rPh sb="6" eb="8">
      <t>ヒョウテイ</t>
    </rPh>
    <rPh sb="8" eb="10">
      <t>ケッカ</t>
    </rPh>
    <rPh sb="10" eb="12">
      <t>ツウチ</t>
    </rPh>
    <rPh sb="12" eb="13">
      <t>ショ</t>
    </rPh>
    <rPh sb="14" eb="16">
      <t>ソウゴウ</t>
    </rPh>
    <rPh sb="16" eb="18">
      <t>ヒョウテイ</t>
    </rPh>
    <rPh sb="18" eb="19">
      <t>チ</t>
    </rPh>
    <rPh sb="19" eb="22">
      <t>ツウチショ</t>
    </rPh>
    <rPh sb="23" eb="24">
      <t>カク</t>
    </rPh>
    <rPh sb="24" eb="26">
      <t>スウチ</t>
    </rPh>
    <rPh sb="28" eb="30">
      <t>キニュウ</t>
    </rPh>
    <rPh sb="30" eb="31">
      <t>クダ</t>
    </rPh>
    <phoneticPr fontId="3"/>
  </si>
  <si>
    <t>一般競争及び指名競争入札参加資格申請書</t>
    <rPh sb="0" eb="2">
      <t>イッパン</t>
    </rPh>
    <rPh sb="2" eb="4">
      <t>キョウソウ</t>
    </rPh>
    <rPh sb="4" eb="5">
      <t>オヨ</t>
    </rPh>
    <rPh sb="6" eb="8">
      <t>シメイ</t>
    </rPh>
    <rPh sb="8" eb="9">
      <t>セリ</t>
    </rPh>
    <rPh sb="9" eb="10">
      <t>アラソ</t>
    </rPh>
    <rPh sb="10" eb="12">
      <t>ニュウサツ</t>
    </rPh>
    <rPh sb="12" eb="14">
      <t>サンカ</t>
    </rPh>
    <rPh sb="14" eb="16">
      <t>シカク</t>
    </rPh>
    <rPh sb="16" eb="18">
      <t>シンセイ</t>
    </rPh>
    <rPh sb="18" eb="19">
      <t>ショ</t>
    </rPh>
    <phoneticPr fontId="3"/>
  </si>
  <si>
    <t>年度において、</t>
    <rPh sb="0" eb="2">
      <t>ネンド</t>
    </rPh>
    <phoneticPr fontId="3"/>
  </si>
  <si>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3"/>
  </si>
  <si>
    <t>※登録先を○印して下さい。</t>
    <rPh sb="1" eb="3">
      <t>トウロク</t>
    </rPh>
    <rPh sb="3" eb="4">
      <t>サキ</t>
    </rPh>
    <rPh sb="6" eb="7">
      <t>イン</t>
    </rPh>
    <rPh sb="9" eb="10">
      <t>クダ</t>
    </rPh>
    <phoneticPr fontId="3"/>
  </si>
  <si>
    <t>殿</t>
    <rPh sb="0" eb="1">
      <t>ドノ</t>
    </rPh>
    <phoneticPr fontId="3"/>
  </si>
  <si>
    <t>本社（店）郵便番号</t>
    <rPh sb="0" eb="2">
      <t>ホンシャ</t>
    </rPh>
    <rPh sb="3" eb="4">
      <t>テン</t>
    </rPh>
    <rPh sb="5" eb="9">
      <t>ユウビンバンゴウ</t>
    </rPh>
    <phoneticPr fontId="3"/>
  </si>
  <si>
    <t>本社（店）住所</t>
    <rPh sb="0" eb="2">
      <t>ホンシャ</t>
    </rPh>
    <rPh sb="3" eb="4">
      <t>テン</t>
    </rPh>
    <rPh sb="5" eb="7">
      <t>ジュウショ</t>
    </rPh>
    <phoneticPr fontId="3"/>
  </si>
  <si>
    <t>（役職名）</t>
    <rPh sb="1" eb="4">
      <t>ヤクショクメイ</t>
    </rPh>
    <phoneticPr fontId="3"/>
  </si>
  <si>
    <t>印</t>
    <rPh sb="0" eb="1">
      <t>イン</t>
    </rPh>
    <phoneticPr fontId="3"/>
  </si>
  <si>
    <t>代表者役職氏名</t>
    <rPh sb="0" eb="3">
      <t>ダイヒョウシャ</t>
    </rPh>
    <rPh sb="3" eb="5">
      <t>ヤクショク</t>
    </rPh>
    <rPh sb="5" eb="7">
      <t>シメイ</t>
    </rPh>
    <phoneticPr fontId="3"/>
  </si>
  <si>
    <t>（氏名）</t>
    <rPh sb="1" eb="3">
      <t>シメイ</t>
    </rPh>
    <phoneticPr fontId="3"/>
  </si>
  <si>
    <t>本社（店）電話番号</t>
    <rPh sb="0" eb="2">
      <t>ホンシャ</t>
    </rPh>
    <rPh sb="3" eb="4">
      <t>テン</t>
    </rPh>
    <rPh sb="5" eb="7">
      <t>デンワ</t>
    </rPh>
    <rPh sb="7" eb="9">
      <t>バンゴウ</t>
    </rPh>
    <phoneticPr fontId="3"/>
  </si>
  <si>
    <t>本社（店）ＦＡＸ番号</t>
    <rPh sb="0" eb="2">
      <t>ホンシャ</t>
    </rPh>
    <rPh sb="3" eb="4">
      <t>テン</t>
    </rPh>
    <rPh sb="8" eb="10">
      <t>バンゴウ</t>
    </rPh>
    <phoneticPr fontId="3"/>
  </si>
  <si>
    <t>入札担当者氏名</t>
    <rPh sb="0" eb="2">
      <t>ニュウサツ</t>
    </rPh>
    <rPh sb="2" eb="4">
      <t>タントウ</t>
    </rPh>
    <rPh sb="4" eb="5">
      <t>シャ</t>
    </rPh>
    <rPh sb="5" eb="7">
      <t>シメイ</t>
    </rPh>
    <phoneticPr fontId="3"/>
  </si>
  <si>
    <t>担当者電話番号</t>
    <rPh sb="0" eb="3">
      <t>タントウシャ</t>
    </rPh>
    <rPh sb="3" eb="5">
      <t>デンワ</t>
    </rPh>
    <rPh sb="5" eb="7">
      <t>バンゴウ</t>
    </rPh>
    <phoneticPr fontId="3"/>
  </si>
  <si>
    <t>担当者FAX番号</t>
    <rPh sb="0" eb="3">
      <t>タントウシャ</t>
    </rPh>
    <rPh sb="6" eb="8">
      <t>バンゴウ</t>
    </rPh>
    <phoneticPr fontId="3"/>
  </si>
  <si>
    <t>業　　態　　調　　書　（建 設 工 事）</t>
    <rPh sb="0" eb="1">
      <t>ギョウ</t>
    </rPh>
    <rPh sb="3" eb="4">
      <t>タイ</t>
    </rPh>
    <rPh sb="6" eb="7">
      <t>チョウ</t>
    </rPh>
    <rPh sb="9" eb="10">
      <t>ショ</t>
    </rPh>
    <rPh sb="12" eb="13">
      <t>ダテ</t>
    </rPh>
    <rPh sb="14" eb="15">
      <t>セツ</t>
    </rPh>
    <rPh sb="16" eb="17">
      <t>コウ</t>
    </rPh>
    <rPh sb="18" eb="19">
      <t>コト</t>
    </rPh>
    <phoneticPr fontId="3"/>
  </si>
  <si>
    <t>有資格技術職員内訳</t>
    <rPh sb="0" eb="1">
      <t>ユウ</t>
    </rPh>
    <rPh sb="1" eb="3">
      <t>シカク</t>
    </rPh>
    <rPh sb="3" eb="5">
      <t>ギジュツ</t>
    </rPh>
    <rPh sb="5" eb="7">
      <t>ショクイン</t>
    </rPh>
    <rPh sb="7" eb="9">
      <t>ウチワケ</t>
    </rPh>
    <phoneticPr fontId="3"/>
  </si>
  <si>
    <t>施工管理技士</t>
    <rPh sb="0" eb="2">
      <t>セコウ</t>
    </rPh>
    <rPh sb="2" eb="4">
      <t>カンリ</t>
    </rPh>
    <rPh sb="4" eb="6">
      <t>ギシ</t>
    </rPh>
    <phoneticPr fontId="3"/>
  </si>
  <si>
    <t>検定種目</t>
    <rPh sb="0" eb="2">
      <t>ケンテイ</t>
    </rPh>
    <rPh sb="2" eb="4">
      <t>シュモク</t>
    </rPh>
    <phoneticPr fontId="3"/>
  </si>
  <si>
    <t>級別・種別</t>
    <rPh sb="0" eb="2">
      <t>キュウベツ</t>
    </rPh>
    <rPh sb="3" eb="5">
      <t>シュベツ</t>
    </rPh>
    <phoneticPr fontId="3"/>
  </si>
  <si>
    <t>人   数</t>
    <rPh sb="0" eb="1">
      <t>ヒト</t>
    </rPh>
    <rPh sb="4" eb="5">
      <t>カズ</t>
    </rPh>
    <phoneticPr fontId="3"/>
  </si>
  <si>
    <t>技術士</t>
    <rPh sb="0" eb="3">
      <t>ギジュツシ</t>
    </rPh>
    <phoneticPr fontId="3"/>
  </si>
  <si>
    <t>技術部門</t>
    <rPh sb="0" eb="2">
      <t>ギジュツ</t>
    </rPh>
    <rPh sb="2" eb="4">
      <t>ブモン</t>
    </rPh>
    <phoneticPr fontId="3"/>
  </si>
  <si>
    <t>選択科目</t>
    <rPh sb="0" eb="2">
      <t>センタク</t>
    </rPh>
    <rPh sb="2" eb="4">
      <t>カモク</t>
    </rPh>
    <phoneticPr fontId="3"/>
  </si>
  <si>
    <t>建設機械施工技士</t>
    <rPh sb="0" eb="2">
      <t>ケンセツ</t>
    </rPh>
    <rPh sb="2" eb="4">
      <t>キカイ</t>
    </rPh>
    <rPh sb="4" eb="6">
      <t>セコウ</t>
    </rPh>
    <rPh sb="6" eb="8">
      <t>ギシ</t>
    </rPh>
    <phoneticPr fontId="3"/>
  </si>
  <si>
    <t>一級</t>
    <rPh sb="0" eb="2">
      <t>イッキュウ</t>
    </rPh>
    <phoneticPr fontId="3"/>
  </si>
  <si>
    <t>「鋼構造及びコンクリート」</t>
    <rPh sb="1" eb="2">
      <t>コウ</t>
    </rPh>
    <rPh sb="2" eb="4">
      <t>コウゾウ</t>
    </rPh>
    <rPh sb="4" eb="5">
      <t>オヨ</t>
    </rPh>
    <phoneticPr fontId="3"/>
  </si>
  <si>
    <t>二級</t>
    <rPh sb="0" eb="2">
      <t>ニキュウ</t>
    </rPh>
    <phoneticPr fontId="3"/>
  </si>
  <si>
    <t>建設部門に係る選択科目のうち上記以外のもの</t>
    <rPh sb="0" eb="2">
      <t>ケンセツ</t>
    </rPh>
    <rPh sb="2" eb="4">
      <t>ブモン</t>
    </rPh>
    <rPh sb="5" eb="6">
      <t>カカ</t>
    </rPh>
    <rPh sb="7" eb="9">
      <t>センタク</t>
    </rPh>
    <rPh sb="9" eb="11">
      <t>カモク</t>
    </rPh>
    <rPh sb="14" eb="16">
      <t>ジョウキ</t>
    </rPh>
    <rPh sb="16" eb="18">
      <t>イガイ</t>
    </rPh>
    <phoneticPr fontId="3"/>
  </si>
  <si>
    <t>土木施工管理技士</t>
    <rPh sb="0" eb="2">
      <t>ドボク</t>
    </rPh>
    <rPh sb="2" eb="4">
      <t>セコウ</t>
    </rPh>
    <rPh sb="4" eb="6">
      <t>カンリ</t>
    </rPh>
    <rPh sb="6" eb="8">
      <t>ギシ</t>
    </rPh>
    <phoneticPr fontId="3"/>
  </si>
  <si>
    <t>「農業土木」</t>
    <rPh sb="1" eb="3">
      <t>ノウギョウ</t>
    </rPh>
    <rPh sb="3" eb="5">
      <t>ドボク</t>
    </rPh>
    <phoneticPr fontId="3"/>
  </si>
  <si>
    <t>土木</t>
    <rPh sb="0" eb="2">
      <t>ドボク</t>
    </rPh>
    <phoneticPr fontId="3"/>
  </si>
  <si>
    <t>電気・電子部門に係る選択科目</t>
    <rPh sb="0" eb="2">
      <t>デンキ</t>
    </rPh>
    <rPh sb="3" eb="5">
      <t>デンシ</t>
    </rPh>
    <rPh sb="5" eb="7">
      <t>ブモン</t>
    </rPh>
    <rPh sb="8" eb="9">
      <t>カカ</t>
    </rPh>
    <rPh sb="10" eb="12">
      <t>センタク</t>
    </rPh>
    <rPh sb="12" eb="14">
      <t>カモク</t>
    </rPh>
    <phoneticPr fontId="3"/>
  </si>
  <si>
    <t>鋼構造物塗装</t>
    <rPh sb="0" eb="1">
      <t>コウ</t>
    </rPh>
    <rPh sb="1" eb="4">
      <t>コウゾウブツ</t>
    </rPh>
    <rPh sb="4" eb="6">
      <t>トソウ</t>
    </rPh>
    <phoneticPr fontId="3"/>
  </si>
  <si>
    <t>「流体工学」又は「熱工学」</t>
    <rPh sb="1" eb="3">
      <t>リュウタイ</t>
    </rPh>
    <rPh sb="3" eb="5">
      <t>コウガク</t>
    </rPh>
    <rPh sb="6" eb="7">
      <t>マタ</t>
    </rPh>
    <rPh sb="9" eb="10">
      <t>ネツ</t>
    </rPh>
    <rPh sb="10" eb="12">
      <t>コウガク</t>
    </rPh>
    <phoneticPr fontId="3"/>
  </si>
  <si>
    <t>機械部門に係る選択科目のうち上記以外のもの</t>
    <rPh sb="0" eb="2">
      <t>キカイ</t>
    </rPh>
    <rPh sb="2" eb="4">
      <t>ブモン</t>
    </rPh>
    <rPh sb="5" eb="6">
      <t>カカ</t>
    </rPh>
    <rPh sb="7" eb="9">
      <t>センタク</t>
    </rPh>
    <rPh sb="9" eb="11">
      <t>カモク</t>
    </rPh>
    <rPh sb="14" eb="16">
      <t>ジョウキ</t>
    </rPh>
    <rPh sb="16" eb="18">
      <t>イガイ</t>
    </rPh>
    <phoneticPr fontId="3"/>
  </si>
  <si>
    <t>薬液注入</t>
    <rPh sb="0" eb="2">
      <t>ヤクエキ</t>
    </rPh>
    <rPh sb="2" eb="4">
      <t>チュウニュウ</t>
    </rPh>
    <phoneticPr fontId="3"/>
  </si>
  <si>
    <t>総合技術監理部門</t>
    <rPh sb="0" eb="2">
      <t>ソウゴウ</t>
    </rPh>
    <rPh sb="2" eb="4">
      <t>ギジュツ</t>
    </rPh>
    <rPh sb="4" eb="6">
      <t>カンリ</t>
    </rPh>
    <rPh sb="6" eb="8">
      <t>ブモン</t>
    </rPh>
    <phoneticPr fontId="3"/>
  </si>
  <si>
    <t>「上水道及び工業用水道」</t>
    <rPh sb="1" eb="4">
      <t>ジョウスイドウ</t>
    </rPh>
    <rPh sb="4" eb="5">
      <t>オヨ</t>
    </rPh>
    <rPh sb="6" eb="8">
      <t>コウギョウ</t>
    </rPh>
    <rPh sb="8" eb="9">
      <t>ヨウ</t>
    </rPh>
    <rPh sb="9" eb="11">
      <t>スイドウ</t>
    </rPh>
    <phoneticPr fontId="3"/>
  </si>
  <si>
    <t>建築施工管理技士</t>
    <rPh sb="0" eb="2">
      <t>ケンチク</t>
    </rPh>
    <rPh sb="2" eb="4">
      <t>セコウ</t>
    </rPh>
    <rPh sb="4" eb="6">
      <t>カンリ</t>
    </rPh>
    <rPh sb="6" eb="8">
      <t>ギシ</t>
    </rPh>
    <phoneticPr fontId="3"/>
  </si>
  <si>
    <t>上水道部門に係る選択科目のうち上記以外のもの</t>
    <rPh sb="0" eb="3">
      <t>ジョウスイドウ</t>
    </rPh>
    <rPh sb="3" eb="5">
      <t>ブモン</t>
    </rPh>
    <rPh sb="6" eb="7">
      <t>カカ</t>
    </rPh>
    <rPh sb="8" eb="10">
      <t>センタク</t>
    </rPh>
    <rPh sb="10" eb="12">
      <t>カモク</t>
    </rPh>
    <rPh sb="15" eb="17">
      <t>ジョウキ</t>
    </rPh>
    <rPh sb="17" eb="19">
      <t>イガイ</t>
    </rPh>
    <phoneticPr fontId="3"/>
  </si>
  <si>
    <t>建築</t>
    <rPh sb="0" eb="2">
      <t>ケンチク</t>
    </rPh>
    <phoneticPr fontId="3"/>
  </si>
  <si>
    <t>躯体</t>
    <rPh sb="0" eb="1">
      <t>ク</t>
    </rPh>
    <rPh sb="1" eb="2">
      <t>タイ</t>
    </rPh>
    <phoneticPr fontId="3"/>
  </si>
  <si>
    <t>「林業」</t>
    <rPh sb="1" eb="3">
      <t>リンギョウ</t>
    </rPh>
    <phoneticPr fontId="3"/>
  </si>
  <si>
    <t>仕上げ</t>
    <rPh sb="0" eb="2">
      <t>シア</t>
    </rPh>
    <phoneticPr fontId="3"/>
  </si>
  <si>
    <t>「森林土木」</t>
    <rPh sb="1" eb="3">
      <t>シンリン</t>
    </rPh>
    <rPh sb="3" eb="5">
      <t>ドボク</t>
    </rPh>
    <phoneticPr fontId="3"/>
  </si>
  <si>
    <t>電気工事施工管理技士</t>
    <rPh sb="0" eb="2">
      <t>デンキ</t>
    </rPh>
    <rPh sb="2" eb="4">
      <t>コウジ</t>
    </rPh>
    <rPh sb="4" eb="6">
      <t>セコウ</t>
    </rPh>
    <rPh sb="6" eb="8">
      <t>カンリ</t>
    </rPh>
    <rPh sb="8" eb="10">
      <t>ギシ</t>
    </rPh>
    <phoneticPr fontId="3"/>
  </si>
  <si>
    <t>「水質管理」</t>
    <rPh sb="1" eb="3">
      <t>スイシツ</t>
    </rPh>
    <rPh sb="3" eb="5">
      <t>カンリ</t>
    </rPh>
    <phoneticPr fontId="3"/>
  </si>
  <si>
    <t>「廃棄物管理」</t>
    <rPh sb="1" eb="4">
      <t>ハイキブツ</t>
    </rPh>
    <rPh sb="4" eb="6">
      <t>カンリ</t>
    </rPh>
    <phoneticPr fontId="3"/>
  </si>
  <si>
    <t>管工事施工管理技士</t>
    <rPh sb="0" eb="1">
      <t>カン</t>
    </rPh>
    <rPh sb="1" eb="3">
      <t>コウジ</t>
    </rPh>
    <rPh sb="3" eb="5">
      <t>セコウ</t>
    </rPh>
    <rPh sb="5" eb="7">
      <t>カンリ</t>
    </rPh>
    <rPh sb="7" eb="9">
      <t>ギシ</t>
    </rPh>
    <phoneticPr fontId="3"/>
  </si>
  <si>
    <t>衛生工学に係る選択科目のうち「水質管理」、「廃棄物管理」以外のもの</t>
    <rPh sb="0" eb="2">
      <t>エイセイ</t>
    </rPh>
    <rPh sb="2" eb="4">
      <t>コウガク</t>
    </rPh>
    <rPh sb="5" eb="6">
      <t>カカ</t>
    </rPh>
    <rPh sb="7" eb="9">
      <t>センタク</t>
    </rPh>
    <rPh sb="9" eb="11">
      <t>カモク</t>
    </rPh>
    <rPh sb="15" eb="17">
      <t>スイシツ</t>
    </rPh>
    <rPh sb="17" eb="19">
      <t>カンリ</t>
    </rPh>
    <rPh sb="22" eb="25">
      <t>ハイキブツ</t>
    </rPh>
    <rPh sb="25" eb="27">
      <t>カンリ</t>
    </rPh>
    <rPh sb="28" eb="30">
      <t>イガイ</t>
    </rPh>
    <phoneticPr fontId="3"/>
  </si>
  <si>
    <t>造園施工管理技士</t>
    <rPh sb="0" eb="2">
      <t>ゾウエン</t>
    </rPh>
    <rPh sb="2" eb="4">
      <t>セコウ</t>
    </rPh>
    <rPh sb="4" eb="6">
      <t>カンリ</t>
    </rPh>
    <rPh sb="6" eb="8">
      <t>ギシ</t>
    </rPh>
    <phoneticPr fontId="3"/>
  </si>
  <si>
    <t>建設</t>
    <rPh sb="0" eb="2">
      <t>ケンセツ</t>
    </rPh>
    <phoneticPr fontId="3"/>
  </si>
  <si>
    <t>農業</t>
    <rPh sb="0" eb="2">
      <t>ノウギョウ</t>
    </rPh>
    <phoneticPr fontId="3"/>
  </si>
  <si>
    <t>監理技術者資格者証及び管理技術者講習終了証の所持者数</t>
    <rPh sb="0" eb="2">
      <t>カンリ</t>
    </rPh>
    <rPh sb="2" eb="4">
      <t>ギジュツ</t>
    </rPh>
    <rPh sb="4" eb="5">
      <t>シャ</t>
    </rPh>
    <rPh sb="5" eb="8">
      <t>シカクシャ</t>
    </rPh>
    <rPh sb="8" eb="9">
      <t>ショウ</t>
    </rPh>
    <rPh sb="9" eb="10">
      <t>オヨ</t>
    </rPh>
    <rPh sb="11" eb="13">
      <t>カンリ</t>
    </rPh>
    <rPh sb="13" eb="15">
      <t>ギジュツ</t>
    </rPh>
    <rPh sb="15" eb="16">
      <t>シャ</t>
    </rPh>
    <rPh sb="16" eb="18">
      <t>コウシュウ</t>
    </rPh>
    <rPh sb="18" eb="20">
      <t>シュウリョウ</t>
    </rPh>
    <rPh sb="20" eb="21">
      <t>ショウ</t>
    </rPh>
    <rPh sb="22" eb="25">
      <t>ショジシャ</t>
    </rPh>
    <rPh sb="25" eb="26">
      <t>スウ</t>
    </rPh>
    <phoneticPr fontId="3"/>
  </si>
  <si>
    <t>電気・電子部門</t>
    <rPh sb="0" eb="2">
      <t>デンキ</t>
    </rPh>
    <rPh sb="3" eb="5">
      <t>デンシ</t>
    </rPh>
    <rPh sb="5" eb="7">
      <t>ブモン</t>
    </rPh>
    <phoneticPr fontId="3"/>
  </si>
  <si>
    <t>機械</t>
    <rPh sb="0" eb="2">
      <t>キカイ</t>
    </rPh>
    <phoneticPr fontId="3"/>
  </si>
  <si>
    <t>水道</t>
    <rPh sb="0" eb="2">
      <t>スイドウ</t>
    </rPh>
    <phoneticPr fontId="3"/>
  </si>
  <si>
    <t>林業</t>
    <rPh sb="0" eb="1">
      <t>リン</t>
    </rPh>
    <rPh sb="1" eb="2">
      <t>ギョウ</t>
    </rPh>
    <phoneticPr fontId="3"/>
  </si>
  <si>
    <t>衛生工学</t>
    <rPh sb="0" eb="2">
      <t>エイセイ</t>
    </rPh>
    <rPh sb="2" eb="4">
      <t>コウガク</t>
    </rPh>
    <phoneticPr fontId="3"/>
  </si>
  <si>
    <t>建築士等</t>
    <rPh sb="0" eb="2">
      <t>ケンチク</t>
    </rPh>
    <rPh sb="2" eb="3">
      <t>シ</t>
    </rPh>
    <rPh sb="3" eb="4">
      <t>トウ</t>
    </rPh>
    <phoneticPr fontId="3"/>
  </si>
  <si>
    <t>建築士</t>
    <rPh sb="0" eb="2">
      <t>ケンチク</t>
    </rPh>
    <rPh sb="2" eb="3">
      <t>シ</t>
    </rPh>
    <phoneticPr fontId="3"/>
  </si>
  <si>
    <t>一級建築士</t>
    <rPh sb="0" eb="2">
      <t>イッキュウ</t>
    </rPh>
    <rPh sb="2" eb="5">
      <t>ケンチクシ</t>
    </rPh>
    <phoneticPr fontId="3"/>
  </si>
  <si>
    <t>二級建築士</t>
    <rPh sb="0" eb="2">
      <t>ニキュウ</t>
    </rPh>
    <rPh sb="2" eb="4">
      <t>ケンチク</t>
    </rPh>
    <rPh sb="4" eb="5">
      <t>シ</t>
    </rPh>
    <phoneticPr fontId="3"/>
  </si>
  <si>
    <t>木造建築士</t>
    <rPh sb="0" eb="2">
      <t>モクゾウ</t>
    </rPh>
    <rPh sb="2" eb="4">
      <t>ケンチク</t>
    </rPh>
    <rPh sb="4" eb="5">
      <t>シ</t>
    </rPh>
    <phoneticPr fontId="3"/>
  </si>
  <si>
    <t>建築設備士</t>
    <rPh sb="0" eb="2">
      <t>ケンチク</t>
    </rPh>
    <rPh sb="2" eb="4">
      <t>セツビ</t>
    </rPh>
    <rPh sb="4" eb="5">
      <t>シ</t>
    </rPh>
    <phoneticPr fontId="3"/>
  </si>
  <si>
    <t>合          計</t>
    <rPh sb="0" eb="1">
      <t>ゴウ</t>
    </rPh>
    <rPh sb="11" eb="12">
      <t>ケイ</t>
    </rPh>
    <phoneticPr fontId="3"/>
  </si>
  <si>
    <t>実 　 人　  数</t>
    <rPh sb="0" eb="1">
      <t>ジツ</t>
    </rPh>
    <rPh sb="4" eb="5">
      <t>ヒト</t>
    </rPh>
    <rPh sb="8" eb="9">
      <t>カズ</t>
    </rPh>
    <phoneticPr fontId="3"/>
  </si>
  <si>
    <t>※委任登録する方は、委任先欄に○印をつけてください。</t>
    <rPh sb="1" eb="3">
      <t>イニン</t>
    </rPh>
    <rPh sb="3" eb="5">
      <t>トウロク</t>
    </rPh>
    <rPh sb="7" eb="8">
      <t>カタ</t>
    </rPh>
    <rPh sb="10" eb="12">
      <t>イニン</t>
    </rPh>
    <rPh sb="12" eb="13">
      <t>サキ</t>
    </rPh>
    <rPh sb="13" eb="14">
      <t>ラン</t>
    </rPh>
    <rPh sb="16" eb="17">
      <t>シルシ</t>
    </rPh>
    <phoneticPr fontId="3"/>
  </si>
  <si>
    <t>（委任登録しない支店及び営業所等についても記載すること）</t>
    <rPh sb="1" eb="3">
      <t>イニン</t>
    </rPh>
    <rPh sb="3" eb="5">
      <t>トウロク</t>
    </rPh>
    <rPh sb="8" eb="10">
      <t>シテン</t>
    </rPh>
    <rPh sb="10" eb="11">
      <t>オヨ</t>
    </rPh>
    <rPh sb="12" eb="15">
      <t>エイギョウショ</t>
    </rPh>
    <rPh sb="15" eb="16">
      <t>ナド</t>
    </rPh>
    <rPh sb="21" eb="23">
      <t>キサイ</t>
    </rPh>
    <phoneticPr fontId="3"/>
  </si>
  <si>
    <t>委任先</t>
    <rPh sb="0" eb="2">
      <t>イニン</t>
    </rPh>
    <rPh sb="2" eb="3">
      <t>サキ</t>
    </rPh>
    <phoneticPr fontId="3"/>
  </si>
  <si>
    <t>営業所名称</t>
    <rPh sb="0" eb="3">
      <t>エイギョウショ</t>
    </rPh>
    <rPh sb="3" eb="5">
      <t>メイショウ</t>
    </rPh>
    <phoneticPr fontId="3"/>
  </si>
  <si>
    <t>電話番号（上段）</t>
    <rPh sb="0" eb="2">
      <t>デンワ</t>
    </rPh>
    <rPh sb="2" eb="4">
      <t>バンゴウ</t>
    </rPh>
    <rPh sb="5" eb="7">
      <t>ジョウダン</t>
    </rPh>
    <phoneticPr fontId="3"/>
  </si>
  <si>
    <t>希望する建設業許可業種</t>
    <rPh sb="0" eb="2">
      <t>キボウ</t>
    </rPh>
    <rPh sb="4" eb="7">
      <t>ケンセツギョウ</t>
    </rPh>
    <rPh sb="7" eb="9">
      <t>キョカ</t>
    </rPh>
    <rPh sb="9" eb="11">
      <t>ギョウシュ</t>
    </rPh>
    <phoneticPr fontId="3"/>
  </si>
  <si>
    <t>ＦＡＸ番号（下段）</t>
    <rPh sb="3" eb="5">
      <t>バンゴウ</t>
    </rPh>
    <rPh sb="6" eb="8">
      <t>ゲダン</t>
    </rPh>
    <phoneticPr fontId="3"/>
  </si>
  <si>
    <t>本店</t>
    <rPh sb="0" eb="2">
      <t>ホンテン</t>
    </rPh>
    <phoneticPr fontId="3"/>
  </si>
  <si>
    <t>記載要領</t>
    <rPh sb="0" eb="2">
      <t>キサイ</t>
    </rPh>
    <rPh sb="2" eb="4">
      <t>ヨウリョウ</t>
    </rPh>
    <phoneticPr fontId="3"/>
  </si>
  <si>
    <t>本表は申請日現在で作成すること。</t>
    <rPh sb="0" eb="1">
      <t>ホン</t>
    </rPh>
    <rPh sb="1" eb="2">
      <t>ヒョウ</t>
    </rPh>
    <rPh sb="3" eb="5">
      <t>シンセイ</t>
    </rPh>
    <rPh sb="5" eb="6">
      <t>ビ</t>
    </rPh>
    <rPh sb="6" eb="8">
      <t>ゲンザイ</t>
    </rPh>
    <rPh sb="9" eb="11">
      <t>サクセイ</t>
    </rPh>
    <phoneticPr fontId="3"/>
  </si>
  <si>
    <t>「営業所名称」欄には、経営事項審査を受けた建設業の許可を有するすべての本店又は支店及び営業所等の名称を記載すること。</t>
    <rPh sb="1" eb="4">
      <t>エイギョウショ</t>
    </rPh>
    <rPh sb="4" eb="6">
      <t>メイショウ</t>
    </rPh>
    <rPh sb="7" eb="8">
      <t>ラン</t>
    </rPh>
    <rPh sb="11" eb="13">
      <t>ケイエイ</t>
    </rPh>
    <rPh sb="13" eb="15">
      <t>ジコウ</t>
    </rPh>
    <rPh sb="15" eb="17">
      <t>シンサ</t>
    </rPh>
    <rPh sb="18" eb="19">
      <t>ウ</t>
    </rPh>
    <rPh sb="21" eb="24">
      <t>ケンセツギョウ</t>
    </rPh>
    <rPh sb="25" eb="27">
      <t>キョカ</t>
    </rPh>
    <rPh sb="28" eb="29">
      <t>ユウ</t>
    </rPh>
    <rPh sb="35" eb="37">
      <t>ホンテン</t>
    </rPh>
    <rPh sb="37" eb="38">
      <t>マタ</t>
    </rPh>
    <rPh sb="39" eb="41">
      <t>シテン</t>
    </rPh>
    <rPh sb="41" eb="42">
      <t>オヨ</t>
    </rPh>
    <rPh sb="43" eb="46">
      <t>エイギョウショ</t>
    </rPh>
    <rPh sb="46" eb="47">
      <t>トウ</t>
    </rPh>
    <rPh sb="48" eb="50">
      <t>メイショウ</t>
    </rPh>
    <rPh sb="51" eb="53">
      <t>キサイ</t>
    </rPh>
    <phoneticPr fontId="3"/>
  </si>
  <si>
    <t>「建設業許可業種」の欄には「営業所名称」欄に記入した営業所に対応する経営事項審査を受けた建設許可業種をすべて記載すること。</t>
    <rPh sb="1" eb="4">
      <t>ケンセツギョウ</t>
    </rPh>
    <rPh sb="4" eb="6">
      <t>キョカ</t>
    </rPh>
    <rPh sb="6" eb="8">
      <t>ギョウシュ</t>
    </rPh>
    <rPh sb="10" eb="11">
      <t>ラン</t>
    </rPh>
    <rPh sb="14" eb="17">
      <t>エイギョウショ</t>
    </rPh>
    <rPh sb="17" eb="19">
      <t>メイショウ</t>
    </rPh>
    <rPh sb="20" eb="21">
      <t>ラン</t>
    </rPh>
    <rPh sb="22" eb="24">
      <t>キニュウ</t>
    </rPh>
    <rPh sb="26" eb="29">
      <t>エイギョウショ</t>
    </rPh>
    <rPh sb="30" eb="32">
      <t>タイオウ</t>
    </rPh>
    <rPh sb="34" eb="36">
      <t>ケイエイ</t>
    </rPh>
    <rPh sb="36" eb="38">
      <t>ジコウ</t>
    </rPh>
    <rPh sb="38" eb="40">
      <t>シンサ</t>
    </rPh>
    <rPh sb="41" eb="42">
      <t>ウ</t>
    </rPh>
    <rPh sb="44" eb="46">
      <t>ケンセツ</t>
    </rPh>
    <rPh sb="46" eb="48">
      <t>キョカ</t>
    </rPh>
    <rPh sb="48" eb="50">
      <t>ギョウシュ</t>
    </rPh>
    <rPh sb="54" eb="56">
      <t>キサイ</t>
    </rPh>
    <phoneticPr fontId="3"/>
  </si>
  <si>
    <t>委　　　　　任　　　　　状</t>
    <rPh sb="0" eb="1">
      <t>イ</t>
    </rPh>
    <rPh sb="6" eb="7">
      <t>ニン</t>
    </rPh>
    <rPh sb="12" eb="13">
      <t>ジョウ</t>
    </rPh>
    <phoneticPr fontId="3"/>
  </si>
  <si>
    <t>委任者</t>
    <rPh sb="0" eb="3">
      <t>イニンシャ</t>
    </rPh>
    <phoneticPr fontId="3"/>
  </si>
  <si>
    <t>代表者氏名</t>
    <rPh sb="0" eb="3">
      <t>ダイヒョウシャ</t>
    </rPh>
    <rPh sb="3" eb="5">
      <t>シメイ</t>
    </rPh>
    <phoneticPr fontId="3"/>
  </si>
  <si>
    <t>実印</t>
    <rPh sb="0" eb="2">
      <t>ジツイン</t>
    </rPh>
    <phoneticPr fontId="3"/>
  </si>
  <si>
    <t>私は次の者を代理人として定め、下記の権限を委任します。</t>
    <rPh sb="0" eb="1">
      <t>ワタクシ</t>
    </rPh>
    <rPh sb="2" eb="3">
      <t>ツギ</t>
    </rPh>
    <rPh sb="4" eb="5">
      <t>モノ</t>
    </rPh>
    <rPh sb="6" eb="9">
      <t>ダイリニン</t>
    </rPh>
    <rPh sb="12" eb="13">
      <t>サダ</t>
    </rPh>
    <rPh sb="15" eb="17">
      <t>カキ</t>
    </rPh>
    <rPh sb="18" eb="20">
      <t>ケンゲン</t>
    </rPh>
    <rPh sb="21" eb="23">
      <t>イニン</t>
    </rPh>
    <phoneticPr fontId="3"/>
  </si>
  <si>
    <t>代理人</t>
    <rPh sb="0" eb="3">
      <t>ダイリニン</t>
    </rPh>
    <phoneticPr fontId="3"/>
  </si>
  <si>
    <t>受任者氏名</t>
    <rPh sb="0" eb="2">
      <t>ジュニン</t>
    </rPh>
    <rPh sb="2" eb="3">
      <t>シャ</t>
    </rPh>
    <rPh sb="3" eb="5">
      <t>シメイ</t>
    </rPh>
    <phoneticPr fontId="3"/>
  </si>
  <si>
    <t/>
  </si>
  <si>
    <t>委任期間</t>
    <rPh sb="0" eb="2">
      <t>イニン</t>
    </rPh>
    <rPh sb="2" eb="4">
      <t>キカン</t>
    </rPh>
    <phoneticPr fontId="3"/>
  </si>
  <si>
    <t>入札及び見積りに関すること。</t>
    <rPh sb="0" eb="2">
      <t>ニュウサツ</t>
    </rPh>
    <rPh sb="2" eb="3">
      <t>オヨ</t>
    </rPh>
    <rPh sb="4" eb="6">
      <t>ミツモ</t>
    </rPh>
    <rPh sb="8" eb="9">
      <t>カン</t>
    </rPh>
    <phoneticPr fontId="3"/>
  </si>
  <si>
    <t>　　契約代金の請求に関すること。</t>
    <rPh sb="2" eb="4">
      <t>ケイヤク</t>
    </rPh>
    <rPh sb="4" eb="6">
      <t>ダイキン</t>
    </rPh>
    <rPh sb="7" eb="9">
      <t>セイキュウ</t>
    </rPh>
    <rPh sb="10" eb="11">
      <t>カン</t>
    </rPh>
    <phoneticPr fontId="3"/>
  </si>
  <si>
    <t>契約締結に関すること。</t>
    <rPh sb="0" eb="2">
      <t>ケイヤク</t>
    </rPh>
    <rPh sb="2" eb="4">
      <t>テイケツ</t>
    </rPh>
    <rPh sb="5" eb="6">
      <t>カン</t>
    </rPh>
    <phoneticPr fontId="3"/>
  </si>
  <si>
    <t>契約履行に関すること。</t>
    <rPh sb="0" eb="2">
      <t>ケイヤク</t>
    </rPh>
    <rPh sb="2" eb="4">
      <t>リコウ</t>
    </rPh>
    <rPh sb="5" eb="6">
      <t>カン</t>
    </rPh>
    <phoneticPr fontId="3"/>
  </si>
  <si>
    <t>※</t>
    <phoneticPr fontId="3"/>
  </si>
  <si>
    <t>　　実印の欄は代表者印、印の欄は使用印になります。</t>
    <rPh sb="2" eb="4">
      <t>ジツイン</t>
    </rPh>
    <rPh sb="5" eb="6">
      <t>ラン</t>
    </rPh>
    <rPh sb="7" eb="10">
      <t>ダイヒョウシャ</t>
    </rPh>
    <rPh sb="10" eb="11">
      <t>イン</t>
    </rPh>
    <rPh sb="12" eb="13">
      <t>イン</t>
    </rPh>
    <rPh sb="14" eb="15">
      <t>ラン</t>
    </rPh>
    <rPh sb="16" eb="19">
      <t>シヨウイン</t>
    </rPh>
    <phoneticPr fontId="3"/>
  </si>
  <si>
    <t>使　　用　　印　　鑑　　届</t>
    <rPh sb="0" eb="1">
      <t>ツカ</t>
    </rPh>
    <rPh sb="3" eb="4">
      <t>ヨウ</t>
    </rPh>
    <rPh sb="6" eb="7">
      <t>イン</t>
    </rPh>
    <rPh sb="9" eb="10">
      <t>カガミ</t>
    </rPh>
    <rPh sb="12" eb="13">
      <t>トドケ</t>
    </rPh>
    <phoneticPr fontId="3"/>
  </si>
  <si>
    <t>使用印鑑</t>
    <rPh sb="0" eb="2">
      <t>シヨウ</t>
    </rPh>
    <rPh sb="2" eb="4">
      <t>インカン</t>
    </rPh>
    <phoneticPr fontId="3"/>
  </si>
  <si>
    <t>左欄使用印鑑を使用する項目</t>
    <rPh sb="0" eb="1">
      <t>ヒダリ</t>
    </rPh>
    <rPh sb="1" eb="2">
      <t>ラン</t>
    </rPh>
    <rPh sb="2" eb="4">
      <t>シヨウ</t>
    </rPh>
    <rPh sb="4" eb="6">
      <t>インカン</t>
    </rPh>
    <rPh sb="7" eb="9">
      <t>シヨウ</t>
    </rPh>
    <rPh sb="11" eb="13">
      <t>コウモク</t>
    </rPh>
    <phoneticPr fontId="3"/>
  </si>
  <si>
    <t>　1　入札及び見積りに関すること。</t>
    <phoneticPr fontId="3"/>
  </si>
  <si>
    <t>　2　契約締結に関すること。</t>
    <phoneticPr fontId="3"/>
  </si>
  <si>
    <t>代表者名</t>
    <rPh sb="0" eb="2">
      <t>ダイヒョウ</t>
    </rPh>
    <rPh sb="2" eb="3">
      <t>シャ</t>
    </rPh>
    <rPh sb="3" eb="4">
      <t>メイ</t>
    </rPh>
    <phoneticPr fontId="3"/>
  </si>
  <si>
    <t>実印</t>
    <rPh sb="0" eb="1">
      <t>ジツ</t>
    </rPh>
    <rPh sb="1" eb="2">
      <t>イン</t>
    </rPh>
    <phoneticPr fontId="3"/>
  </si>
  <si>
    <t>※支店等に委任をする場合の使用印鑑は受任者（支店長等）の使用印鑑になります。</t>
    <rPh sb="1" eb="4">
      <t>シテントウ</t>
    </rPh>
    <rPh sb="5" eb="7">
      <t>イニン</t>
    </rPh>
    <rPh sb="10" eb="12">
      <t>バアイ</t>
    </rPh>
    <rPh sb="13" eb="15">
      <t>シヨウ</t>
    </rPh>
    <rPh sb="15" eb="17">
      <t>インカン</t>
    </rPh>
    <rPh sb="18" eb="20">
      <t>ジュニン</t>
    </rPh>
    <rPh sb="20" eb="21">
      <t>シャ</t>
    </rPh>
    <rPh sb="22" eb="25">
      <t>シテンチョウ</t>
    </rPh>
    <rPh sb="25" eb="26">
      <t>トウ</t>
    </rPh>
    <rPh sb="28" eb="30">
      <t>シヨウ</t>
    </rPh>
    <rPh sb="30" eb="32">
      <t>インカン</t>
    </rPh>
    <phoneticPr fontId="3"/>
  </si>
  <si>
    <t>※項目により使用印鑑が異なる場合（項目により委任するものがある場合）は、使用し</t>
    <rPh sb="1" eb="2">
      <t>コウ</t>
    </rPh>
    <rPh sb="2" eb="3">
      <t>モク</t>
    </rPh>
    <rPh sb="6" eb="8">
      <t>シヨウ</t>
    </rPh>
    <rPh sb="8" eb="10">
      <t>インカン</t>
    </rPh>
    <rPh sb="11" eb="12">
      <t>コト</t>
    </rPh>
    <rPh sb="14" eb="16">
      <t>バアイ</t>
    </rPh>
    <rPh sb="17" eb="19">
      <t>コウモク</t>
    </rPh>
    <rPh sb="22" eb="24">
      <t>イニン</t>
    </rPh>
    <rPh sb="31" eb="33">
      <t>バアイ</t>
    </rPh>
    <rPh sb="36" eb="38">
      <t>シヨウ</t>
    </rPh>
    <phoneticPr fontId="3"/>
  </si>
  <si>
    <t>　ない項目を二重線で消して、それぞれ提出願います。</t>
    <rPh sb="18" eb="20">
      <t>テイシュツ</t>
    </rPh>
    <rPh sb="20" eb="21">
      <t>ネガ</t>
    </rPh>
    <phoneticPr fontId="3"/>
  </si>
  <si>
    <t>※　選択事項です。</t>
    <rPh sb="2" eb="4">
      <t>センタク</t>
    </rPh>
    <rPh sb="4" eb="6">
      <t>ジコウ</t>
    </rPh>
    <phoneticPr fontId="3"/>
  </si>
  <si>
    <t>塩　竈　市　長</t>
    <rPh sb="0" eb="1">
      <t>シオ</t>
    </rPh>
    <rPh sb="2" eb="3">
      <t>カマド</t>
    </rPh>
    <rPh sb="4" eb="5">
      <t>シ</t>
    </rPh>
    <rPh sb="6" eb="7">
      <t>チョウ</t>
    </rPh>
    <phoneticPr fontId="3"/>
  </si>
  <si>
    <t>多賀城市長　及び　多賀城市水道事業管理者</t>
    <rPh sb="0" eb="1">
      <t>タ</t>
    </rPh>
    <rPh sb="1" eb="2">
      <t>ガ</t>
    </rPh>
    <rPh sb="2" eb="3">
      <t>シロ</t>
    </rPh>
    <rPh sb="3" eb="4">
      <t>シ</t>
    </rPh>
    <rPh sb="4" eb="5">
      <t>ナガ</t>
    </rPh>
    <rPh sb="6" eb="7">
      <t>オヨ</t>
    </rPh>
    <rPh sb="9" eb="13">
      <t>タガジョウシ</t>
    </rPh>
    <phoneticPr fontId="3"/>
  </si>
  <si>
    <t>松　島　町　長</t>
    <rPh sb="0" eb="1">
      <t>マツ</t>
    </rPh>
    <rPh sb="2" eb="3">
      <t>シマ</t>
    </rPh>
    <rPh sb="4" eb="5">
      <t>マチ</t>
    </rPh>
    <rPh sb="6" eb="7">
      <t>チョウ</t>
    </rPh>
    <phoneticPr fontId="3"/>
  </si>
  <si>
    <t>七ヶ浜町</t>
    <rPh sb="0" eb="4">
      <t>シチガハママチ</t>
    </rPh>
    <phoneticPr fontId="3"/>
  </si>
  <si>
    <t>七　ヶ　浜　町　長</t>
    <rPh sb="0" eb="1">
      <t>シチ</t>
    </rPh>
    <rPh sb="4" eb="5">
      <t>ハマ</t>
    </rPh>
    <rPh sb="6" eb="7">
      <t>マチ</t>
    </rPh>
    <rPh sb="8" eb="9">
      <t>チョウ</t>
    </rPh>
    <phoneticPr fontId="3"/>
  </si>
  <si>
    <t>利　府　町　長</t>
    <rPh sb="0" eb="1">
      <t>リ</t>
    </rPh>
    <rPh sb="2" eb="3">
      <t>フ</t>
    </rPh>
    <rPh sb="4" eb="5">
      <t>マチ</t>
    </rPh>
    <rPh sb="6" eb="7">
      <t>ナガ</t>
    </rPh>
    <phoneticPr fontId="3"/>
  </si>
  <si>
    <t>富　谷　市　長</t>
    <rPh sb="0" eb="1">
      <t>トミ</t>
    </rPh>
    <rPh sb="2" eb="3">
      <t>タニ</t>
    </rPh>
    <rPh sb="4" eb="5">
      <t>シ</t>
    </rPh>
    <rPh sb="6" eb="7">
      <t>ナガ</t>
    </rPh>
    <phoneticPr fontId="3"/>
  </si>
  <si>
    <t>大　和　町　長</t>
    <rPh sb="0" eb="1">
      <t>ダイ</t>
    </rPh>
    <rPh sb="2" eb="3">
      <t>ワ</t>
    </rPh>
    <rPh sb="4" eb="5">
      <t>マチ</t>
    </rPh>
    <rPh sb="6" eb="7">
      <t>ナガ</t>
    </rPh>
    <phoneticPr fontId="3"/>
  </si>
  <si>
    <t>大　郷　町　長</t>
    <rPh sb="0" eb="1">
      <t>ダイ</t>
    </rPh>
    <rPh sb="2" eb="3">
      <t>ゴウ</t>
    </rPh>
    <rPh sb="4" eb="5">
      <t>マチ</t>
    </rPh>
    <rPh sb="6" eb="7">
      <t>ナガ</t>
    </rPh>
    <phoneticPr fontId="3"/>
  </si>
  <si>
    <t>大　衡　村　長</t>
    <rPh sb="0" eb="1">
      <t>ダイ</t>
    </rPh>
    <rPh sb="2" eb="3">
      <t>タイラ</t>
    </rPh>
    <rPh sb="4" eb="5">
      <t>ムラ</t>
    </rPh>
    <rPh sb="6" eb="7">
      <t>チョウ</t>
    </rPh>
    <phoneticPr fontId="3"/>
  </si>
  <si>
    <t>塩釜地区消防事務組合管理者</t>
    <rPh sb="0" eb="2">
      <t>シオガマ</t>
    </rPh>
    <rPh sb="2" eb="4">
      <t>チク</t>
    </rPh>
    <rPh sb="4" eb="6">
      <t>ショウボウ</t>
    </rPh>
    <rPh sb="6" eb="8">
      <t>ジム</t>
    </rPh>
    <rPh sb="8" eb="10">
      <t>クミアイ</t>
    </rPh>
    <rPh sb="10" eb="13">
      <t>カンリシャ</t>
    </rPh>
    <phoneticPr fontId="3"/>
  </si>
  <si>
    <t>宮城東部衛生処理組合管理者</t>
    <rPh sb="0" eb="2">
      <t>ミヤギ</t>
    </rPh>
    <rPh sb="2" eb="4">
      <t>トウブ</t>
    </rPh>
    <rPh sb="4" eb="6">
      <t>エイセイ</t>
    </rPh>
    <rPh sb="6" eb="8">
      <t>ショリ</t>
    </rPh>
    <rPh sb="8" eb="10">
      <t>クミアイ</t>
    </rPh>
    <rPh sb="10" eb="13">
      <t>カンリシャ</t>
    </rPh>
    <phoneticPr fontId="3"/>
  </si>
  <si>
    <t>黒川地域行政事務組合理事会　理事長</t>
    <rPh sb="0" eb="2">
      <t>クロカワ</t>
    </rPh>
    <rPh sb="2" eb="4">
      <t>チイキ</t>
    </rPh>
    <rPh sb="4" eb="6">
      <t>ギョウセイ</t>
    </rPh>
    <rPh sb="6" eb="8">
      <t>ジム</t>
    </rPh>
    <rPh sb="8" eb="10">
      <t>クミアイ</t>
    </rPh>
    <rPh sb="10" eb="13">
      <t>リジカイ</t>
    </rPh>
    <rPh sb="14" eb="17">
      <t>リジチョウ</t>
    </rPh>
    <phoneticPr fontId="3"/>
  </si>
  <si>
    <t>申請者（本店等）</t>
    <phoneticPr fontId="3"/>
  </si>
  <si>
    <t>代理人（受任者）</t>
    <phoneticPr fontId="3"/>
  </si>
  <si>
    <t>フリガナ</t>
    <phoneticPr fontId="3"/>
  </si>
  <si>
    <t>Ｅメールアドレス</t>
    <phoneticPr fontId="3"/>
  </si>
  <si>
    <t>Eメールアドレス</t>
    <phoneticPr fontId="3"/>
  </si>
  <si>
    <t>（Ｐ）</t>
    <phoneticPr fontId="3"/>
  </si>
  <si>
    <t>010</t>
    <phoneticPr fontId="3"/>
  </si>
  <si>
    <t>011プレストレストコンクリート</t>
    <phoneticPr fontId="3"/>
  </si>
  <si>
    <t>020</t>
    <phoneticPr fontId="3"/>
  </si>
  <si>
    <t>030</t>
    <phoneticPr fontId="3"/>
  </si>
  <si>
    <t>040</t>
    <phoneticPr fontId="3"/>
  </si>
  <si>
    <t>050</t>
    <phoneticPr fontId="3"/>
  </si>
  <si>
    <t>と</t>
    <phoneticPr fontId="3"/>
  </si>
  <si>
    <t>060</t>
    <phoneticPr fontId="3"/>
  </si>
  <si>
    <t>070</t>
    <phoneticPr fontId="3"/>
  </si>
  <si>
    <t>080</t>
    <phoneticPr fontId="3"/>
  </si>
  <si>
    <t>090</t>
    <phoneticPr fontId="3"/>
  </si>
  <si>
    <t>100</t>
    <phoneticPr fontId="3"/>
  </si>
  <si>
    <t>タイル・れんが・ブロック</t>
    <phoneticPr fontId="3"/>
  </si>
  <si>
    <t>タ</t>
    <phoneticPr fontId="3"/>
  </si>
  <si>
    <t>110</t>
    <phoneticPr fontId="3"/>
  </si>
  <si>
    <t>120</t>
    <phoneticPr fontId="3"/>
  </si>
  <si>
    <t>130</t>
    <phoneticPr fontId="3"/>
  </si>
  <si>
    <t>ほ</t>
    <phoneticPr fontId="3"/>
  </si>
  <si>
    <t>140</t>
    <phoneticPr fontId="3"/>
  </si>
  <si>
    <t>しゅんせつ</t>
    <phoneticPr fontId="3"/>
  </si>
  <si>
    <t>し</t>
    <phoneticPr fontId="3"/>
  </si>
  <si>
    <t>150</t>
    <phoneticPr fontId="3"/>
  </si>
  <si>
    <t>160</t>
    <phoneticPr fontId="3"/>
  </si>
  <si>
    <t>ガラス</t>
    <phoneticPr fontId="3"/>
  </si>
  <si>
    <t>ガ</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</si>
  <si>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</si>
  <si>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</si>
  <si>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</si>
  <si>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</si>
  <si>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</si>
  <si>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</si>
  <si>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</si>
  <si>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</si>
  <si>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</si>
  <si>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</si>
  <si>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</si>
  <si>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290</t>
    <phoneticPr fontId="3"/>
  </si>
  <si>
    <t>そ</t>
    <phoneticPr fontId="3"/>
  </si>
  <si>
    <t>に係る競争に参加する資格の審査を申請します。</t>
    <phoneticPr fontId="3"/>
  </si>
  <si>
    <t>フリガナ</t>
    <phoneticPr fontId="3"/>
  </si>
  <si>
    <t>フリガナ</t>
    <phoneticPr fontId="3"/>
  </si>
  <si>
    <t>フリガナ</t>
    <phoneticPr fontId="3"/>
  </si>
  <si>
    <t>メールアドレス</t>
    <phoneticPr fontId="3"/>
  </si>
  <si>
    <t>フリガナ</t>
    <phoneticPr fontId="3"/>
  </si>
  <si>
    <t xml:space="preserve">      －</t>
    <phoneticPr fontId="3"/>
  </si>
  <si>
    <t xml:space="preserve">      －</t>
    <phoneticPr fontId="3"/>
  </si>
  <si>
    <t>営　　業　　所　　一　　覧　　表</t>
    <phoneticPr fontId="3"/>
  </si>
  <si>
    <t>〒</t>
    <phoneticPr fontId="3"/>
  </si>
  <si>
    <t>から</t>
    <phoneticPr fontId="3"/>
  </si>
  <si>
    <t>まで</t>
    <phoneticPr fontId="3"/>
  </si>
  <si>
    <t>　　契約代金の受領に関すること。</t>
    <phoneticPr fontId="3"/>
  </si>
  <si>
    <t>※</t>
    <phoneticPr fontId="3"/>
  </si>
  <si>
    <t>　1　入札及び見積りに関すること。</t>
    <phoneticPr fontId="3"/>
  </si>
  <si>
    <t>　2　契約締結に関すること。</t>
    <phoneticPr fontId="3"/>
  </si>
  <si>
    <t>印</t>
    <rPh sb="0" eb="1">
      <t>イン</t>
    </rPh>
    <phoneticPr fontId="3"/>
  </si>
  <si>
    <t>　3　契約履行に関すること。</t>
    <phoneticPr fontId="3"/>
  </si>
  <si>
    <t>　4　契約代金の請求に関すること。</t>
    <phoneticPr fontId="3"/>
  </si>
  <si>
    <t>　5　上記各号に関し、復代理人を選任及び解任すること。</t>
    <phoneticPr fontId="3"/>
  </si>
  <si>
    <t>上記のとおり使用したいのでお届けします。</t>
    <phoneticPr fontId="3"/>
  </si>
  <si>
    <t>　　　　　</t>
    <phoneticPr fontId="3"/>
  </si>
  <si>
    <t>　　　</t>
    <phoneticPr fontId="3"/>
  </si>
  <si>
    <t>－</t>
    <phoneticPr fontId="3"/>
  </si>
  <si>
    <t>○</t>
    <phoneticPr fontId="3"/>
  </si>
  <si>
    <t>業者カード（建設工事関連業務用）</t>
    <rPh sb="0" eb="2">
      <t>ギョウシャ</t>
    </rPh>
    <rPh sb="6" eb="8">
      <t>ケンセツ</t>
    </rPh>
    <rPh sb="8" eb="10">
      <t>コウジ</t>
    </rPh>
    <rPh sb="10" eb="12">
      <t>カンレン</t>
    </rPh>
    <rPh sb="12" eb="13">
      <t>ギョウ</t>
    </rPh>
    <rPh sb="13" eb="14">
      <t>ツトム</t>
    </rPh>
    <rPh sb="14" eb="15">
      <t>ヨウ</t>
    </rPh>
    <phoneticPr fontId="3"/>
  </si>
  <si>
    <t>　（3㌻で１組です。）</t>
  </si>
  <si>
    <t>松島町</t>
    <rPh sb="0" eb="2">
      <t>マツシマ</t>
    </rPh>
    <rPh sb="2" eb="3">
      <t>チョウ</t>
    </rPh>
    <phoneticPr fontId="3"/>
  </si>
  <si>
    <t>富谷市</t>
    <rPh sb="0" eb="2">
      <t>トミヤ</t>
    </rPh>
    <rPh sb="2" eb="3">
      <t>シ</t>
    </rPh>
    <phoneticPr fontId="3"/>
  </si>
  <si>
    <t>大和町</t>
    <phoneticPr fontId="3"/>
  </si>
  <si>
    <t>大郷町</t>
    <phoneticPr fontId="3"/>
  </si>
  <si>
    <t>－</t>
    <phoneticPr fontId="3"/>
  </si>
  <si>
    <t>入札参加希望業種</t>
    <rPh sb="0" eb="2">
      <t>ニュウサツ</t>
    </rPh>
    <rPh sb="2" eb="4">
      <t>サンカ</t>
    </rPh>
    <rPh sb="4" eb="6">
      <t>キボウ</t>
    </rPh>
    <rPh sb="6" eb="8">
      <t>ギョウシュ</t>
    </rPh>
    <phoneticPr fontId="3"/>
  </si>
  <si>
    <t>業種（登録業務から選択）</t>
    <rPh sb="0" eb="2">
      <t>ギョウシュ</t>
    </rPh>
    <rPh sb="3" eb="5">
      <t>トウロク</t>
    </rPh>
    <rPh sb="5" eb="7">
      <t>ギョウム</t>
    </rPh>
    <rPh sb="9" eb="11">
      <t>センタク</t>
    </rPh>
    <phoneticPr fontId="3"/>
  </si>
  <si>
    <t>業務の具体的な内容等</t>
    <rPh sb="0" eb="2">
      <t>ギョウム</t>
    </rPh>
    <rPh sb="3" eb="6">
      <t>グタイテキ</t>
    </rPh>
    <rPh sb="7" eb="9">
      <t>ナイヨウ</t>
    </rPh>
    <rPh sb="9" eb="10">
      <t>トウ</t>
    </rPh>
    <phoneticPr fontId="3"/>
  </si>
  <si>
    <t>申請者（本店等）</t>
    <rPh sb="0" eb="3">
      <t>シンセイシャ</t>
    </rPh>
    <rPh sb="4" eb="6">
      <t>ホンテン</t>
    </rPh>
    <rPh sb="6" eb="7">
      <t>トウ</t>
    </rPh>
    <phoneticPr fontId="3"/>
  </si>
  <si>
    <t>代理人（受任者）</t>
    <rPh sb="0" eb="3">
      <t>ダイリニン</t>
    </rPh>
    <rPh sb="4" eb="6">
      <t>ジュニン</t>
    </rPh>
    <rPh sb="6" eb="7">
      <t>シャ</t>
    </rPh>
    <phoneticPr fontId="3"/>
  </si>
  <si>
    <t>フリガナ</t>
    <phoneticPr fontId="3"/>
  </si>
  <si>
    <t>フリガナ</t>
    <phoneticPr fontId="3"/>
  </si>
  <si>
    <t>Ｅメールアドレス</t>
    <phoneticPr fontId="3"/>
  </si>
  <si>
    <t>売上高</t>
    <rPh sb="0" eb="1">
      <t>ウ</t>
    </rPh>
    <rPh sb="1" eb="2">
      <t>ウエ</t>
    </rPh>
    <rPh sb="2" eb="3">
      <t>タカ</t>
    </rPh>
    <phoneticPr fontId="3"/>
  </si>
  <si>
    <t>登録業務名</t>
    <rPh sb="0" eb="2">
      <t>トウロク</t>
    </rPh>
    <rPh sb="2" eb="5">
      <t>ギョウムメイ</t>
    </rPh>
    <phoneticPr fontId="3"/>
  </si>
  <si>
    <t>登録番号</t>
    <rPh sb="0" eb="2">
      <t>トウロク</t>
    </rPh>
    <rPh sb="2" eb="4">
      <t>バンゴウ</t>
    </rPh>
    <phoneticPr fontId="3"/>
  </si>
  <si>
    <t>登録年月日</t>
    <rPh sb="0" eb="2">
      <t>トウロク</t>
    </rPh>
    <rPh sb="2" eb="5">
      <t>ネンガッピ</t>
    </rPh>
    <phoneticPr fontId="3"/>
  </si>
  <si>
    <t>司法書士</t>
    <rPh sb="0" eb="1">
      <t>シ</t>
    </rPh>
    <rPh sb="1" eb="2">
      <t>ホウ</t>
    </rPh>
    <rPh sb="2" eb="4">
      <t>ショシ</t>
    </rPh>
    <phoneticPr fontId="3"/>
  </si>
  <si>
    <t>Eメールアドレス</t>
    <phoneticPr fontId="3"/>
  </si>
  <si>
    <t>　</t>
    <phoneticPr fontId="3"/>
  </si>
  <si>
    <t>入札参加を希望する業種ごとに直前２ｹ年間の年間平均実績高を記入し，Ａ欄、Ｂ欄に有資格</t>
  </si>
  <si>
    <t>者数を記載し、登録されている業種に○、希望する業務に○印を記入して下さい。</t>
    <rPh sb="0" eb="1">
      <t>シャ</t>
    </rPh>
    <rPh sb="1" eb="2">
      <t>スウ</t>
    </rPh>
    <rPh sb="3" eb="5">
      <t>キサイ</t>
    </rPh>
    <rPh sb="7" eb="9">
      <t>トウロク</t>
    </rPh>
    <rPh sb="14" eb="16">
      <t>ギョウシュ</t>
    </rPh>
    <rPh sb="19" eb="21">
      <t>キボウ</t>
    </rPh>
    <rPh sb="23" eb="25">
      <t>ギョウム</t>
    </rPh>
    <rPh sb="27" eb="28">
      <t>イン</t>
    </rPh>
    <rPh sb="29" eb="31">
      <t>キニュウ</t>
    </rPh>
    <rPh sb="33" eb="34">
      <t>クダ</t>
    </rPh>
    <phoneticPr fontId="28"/>
  </si>
  <si>
    <t>直前２年平均実績</t>
    <rPh sb="0" eb="2">
      <t>チョクゼン</t>
    </rPh>
    <rPh sb="3" eb="4">
      <t>ネン</t>
    </rPh>
    <rPh sb="4" eb="6">
      <t>ヘイキン</t>
    </rPh>
    <rPh sb="6" eb="8">
      <t>ジッセキ</t>
    </rPh>
    <phoneticPr fontId="3"/>
  </si>
  <si>
    <t>Ａ欄</t>
    <rPh sb="1" eb="2">
      <t>ラン</t>
    </rPh>
    <phoneticPr fontId="3"/>
  </si>
  <si>
    <t>人数</t>
    <rPh sb="0" eb="2">
      <t>ニンズウ</t>
    </rPh>
    <phoneticPr fontId="3"/>
  </si>
  <si>
    <t>Ｂ欄</t>
    <rPh sb="1" eb="2">
      <t>ラン</t>
    </rPh>
    <phoneticPr fontId="3"/>
  </si>
  <si>
    <t>コンサルタント登録部門</t>
    <rPh sb="7" eb="9">
      <t>トウロク</t>
    </rPh>
    <rPh sb="9" eb="11">
      <t>ブモン</t>
    </rPh>
    <phoneticPr fontId="3"/>
  </si>
  <si>
    <t>（千円）</t>
    <rPh sb="1" eb="3">
      <t>センエン</t>
    </rPh>
    <phoneticPr fontId="3"/>
  </si>
  <si>
    <t>整理番号</t>
    <rPh sb="0" eb="2">
      <t>セイリ</t>
    </rPh>
    <rPh sb="2" eb="4">
      <t>バンゴウ</t>
    </rPh>
    <phoneticPr fontId="3"/>
  </si>
  <si>
    <t>登録業種</t>
    <rPh sb="0" eb="2">
      <t>トウロク</t>
    </rPh>
    <rPh sb="2" eb="4">
      <t>ギョウシュ</t>
    </rPh>
    <phoneticPr fontId="3"/>
  </si>
  <si>
    <t>希望業種</t>
    <rPh sb="0" eb="2">
      <t>キボウ</t>
    </rPh>
    <rPh sb="2" eb="4">
      <t>ギョウシュ</t>
    </rPh>
    <phoneticPr fontId="3"/>
  </si>
  <si>
    <t>①</t>
    <phoneticPr fontId="3"/>
  </si>
  <si>
    <t>測量士</t>
    <rPh sb="0" eb="2">
      <t>ソクリョウ</t>
    </rPh>
    <rPh sb="2" eb="3">
      <t>シ</t>
    </rPh>
    <phoneticPr fontId="3"/>
  </si>
  <si>
    <t>測量士補</t>
    <rPh sb="0" eb="2">
      <t>ソクリョウ</t>
    </rPh>
    <rPh sb="2" eb="3">
      <t>シ</t>
    </rPh>
    <rPh sb="3" eb="4">
      <t>ホ</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</si>
  <si>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</si>
  <si>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</si>
  <si>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</si>
  <si>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②</t>
    <phoneticPr fontId="3"/>
  </si>
  <si>
    <t>建築関係建設
コンサルタント
業務</t>
    <rPh sb="0" eb="2">
      <t>ケンチク</t>
    </rPh>
    <rPh sb="2" eb="4">
      <t>カンケイ</t>
    </rPh>
    <rPh sb="4" eb="6">
      <t>ケンセツ</t>
    </rPh>
    <rPh sb="15" eb="17">
      <t>ギョウム</t>
    </rPh>
    <phoneticPr fontId="3"/>
  </si>
  <si>
    <t>１級建築士</t>
    <rPh sb="1" eb="2">
      <t>キュウ</t>
    </rPh>
    <rPh sb="2" eb="4">
      <t>ケンチク</t>
    </rPh>
    <rPh sb="4" eb="5">
      <t>シ</t>
    </rPh>
    <phoneticPr fontId="3"/>
  </si>
  <si>
    <t>２級建築士</t>
    <rPh sb="1" eb="2">
      <t>キュウ</t>
    </rPh>
    <rPh sb="2" eb="4">
      <t>ケンチク</t>
    </rPh>
    <rPh sb="4" eb="5">
      <t>シ</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</si>
  <si>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</si>
  <si>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</si>
  <si>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</si>
  <si>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</si>
  <si>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建築積算資格者</t>
    <rPh sb="0" eb="2">
      <t>ケンチク</t>
    </rPh>
    <rPh sb="2" eb="4">
      <t>セキサン</t>
    </rPh>
    <rPh sb="4" eb="7">
      <t>シカクシャ</t>
    </rPh>
    <phoneticPr fontId="3"/>
  </si>
  <si>
    <t>衛生</t>
    <rPh sb="0" eb="2">
      <t>エイセイ</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</si>
  <si>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</si>
  <si>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</si>
  <si>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</si>
  <si>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調査</t>
    <rPh sb="0" eb="2">
      <t>チョウサ</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</si>
  <si>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</si>
  <si>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</si>
  <si>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工事監理（機械）</t>
    <rPh sb="0" eb="2">
      <t>コウジ</t>
    </rPh>
    <rPh sb="2" eb="4">
      <t>カンリ</t>
    </rPh>
    <rPh sb="5" eb="7">
      <t>キカイ</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</si>
  <si>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</si>
  <si>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</si>
  <si>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③</t>
    <phoneticPr fontId="3"/>
  </si>
  <si>
    <t>地質調査
業務</t>
    <rPh sb="0" eb="2">
      <t>チシツ</t>
    </rPh>
    <rPh sb="2" eb="4">
      <t>チョウサ</t>
    </rPh>
    <rPh sb="5" eb="7">
      <t>ギョウム</t>
    </rPh>
    <phoneticPr fontId="3"/>
  </si>
  <si>
    <t>地質調査
（技術士）</t>
    <rPh sb="0" eb="2">
      <t>チシツ</t>
    </rPh>
    <rPh sb="2" eb="4">
      <t>チョウサ</t>
    </rPh>
    <phoneticPr fontId="3"/>
  </si>
  <si>
    <t>地質調査技士</t>
    <rPh sb="0" eb="2">
      <t>チシツ</t>
    </rPh>
    <rPh sb="2" eb="4">
      <t>チョウサ</t>
    </rPh>
    <rPh sb="4" eb="6">
      <t>ギシ</t>
    </rPh>
    <phoneticPr fontId="3"/>
  </si>
  <si>
    <t>④</t>
    <phoneticPr fontId="3"/>
  </si>
  <si>
    <t>補償関係
コンサルタント
業務</t>
    <rPh sb="0" eb="2">
      <t>ホショウ</t>
    </rPh>
    <rPh sb="2" eb="4">
      <t>カンケイ</t>
    </rPh>
    <rPh sb="13" eb="15">
      <t>ギョウム</t>
    </rPh>
    <phoneticPr fontId="3"/>
  </si>
  <si>
    <t>不動産鑑定士</t>
    <rPh sb="0" eb="2">
      <t>フドウ</t>
    </rPh>
    <rPh sb="2" eb="3">
      <t>サン</t>
    </rPh>
    <rPh sb="3" eb="6">
      <t>カンテイシ</t>
    </rPh>
    <phoneticPr fontId="3"/>
  </si>
  <si>
    <t>土地調査</t>
    <rPh sb="0" eb="2">
      <t>トチ</t>
    </rPh>
    <rPh sb="2" eb="4">
      <t>チョウサ</t>
    </rPh>
    <phoneticPr fontId="3"/>
  </si>
  <si>
    <t>不動産鑑定士補</t>
    <rPh sb="0" eb="2">
      <t>フドウ</t>
    </rPh>
    <rPh sb="2" eb="3">
      <t>サン</t>
    </rPh>
    <rPh sb="3" eb="6">
      <t>カンテイシ</t>
    </rPh>
    <rPh sb="6" eb="7">
      <t>ホ</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</si>
  <si>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</si>
  <si>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</si>
  <si>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</si>
  <si>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補償業務管理士</t>
    <rPh sb="0" eb="2">
      <t>ホショウ</t>
    </rPh>
    <rPh sb="2" eb="4">
      <t>ギョウム</t>
    </rPh>
    <rPh sb="4" eb="6">
      <t>カンリ</t>
    </rPh>
    <rPh sb="6" eb="7">
      <t>シ</t>
    </rPh>
    <phoneticPr fontId="3"/>
  </si>
  <si>
    <t>営業補償・特殊補償</t>
    <rPh sb="0" eb="2">
      <t>エイギョウ</t>
    </rPh>
    <rPh sb="2" eb="4">
      <t>ホショウ</t>
    </rPh>
    <rPh sb="5" eb="7">
      <t>トクシュ</t>
    </rPh>
    <rPh sb="7" eb="9">
      <t>ホショウ</t>
    </rPh>
    <phoneticPr fontId="3"/>
  </si>
  <si>
    <t>公共用地経験者</t>
    <rPh sb="0" eb="2">
      <t>コウキョウ</t>
    </rPh>
    <rPh sb="2" eb="4">
      <t>ヨウチ</t>
    </rPh>
    <rPh sb="4" eb="7">
      <t>ケイケンシャ</t>
    </rPh>
    <phoneticPr fontId="3"/>
  </si>
  <si>
    <t>事業損失</t>
    <rPh sb="0" eb="2">
      <t>ジギョウ</t>
    </rPh>
    <rPh sb="2" eb="4">
      <t>ソンシツ</t>
    </rPh>
    <phoneticPr fontId="3"/>
  </si>
  <si>
    <t>補償関連</t>
    <rPh sb="0" eb="2">
      <t>ホショウ</t>
    </rPh>
    <rPh sb="2" eb="4">
      <t>カンレン</t>
    </rPh>
    <phoneticPr fontId="3"/>
  </si>
  <si>
    <t>不動産鑑定</t>
    <rPh sb="0" eb="2">
      <t>フドウ</t>
    </rPh>
    <rPh sb="2" eb="3">
      <t>サン</t>
    </rPh>
    <rPh sb="3" eb="5">
      <t>カンテイ</t>
    </rPh>
    <phoneticPr fontId="3"/>
  </si>
  <si>
    <t>登記手続き等</t>
    <rPh sb="0" eb="2">
      <t>トウキ</t>
    </rPh>
    <rPh sb="2" eb="4">
      <t>テツヅキ</t>
    </rPh>
    <rPh sb="5" eb="6">
      <t>トウ</t>
    </rPh>
    <phoneticPr fontId="3"/>
  </si>
  <si>
    <t>Ａ欄
（技術士）</t>
    <rPh sb="1" eb="2">
      <t>ラン</t>
    </rPh>
    <rPh sb="4" eb="7">
      <t>ギジュツシ</t>
    </rPh>
    <phoneticPr fontId="3"/>
  </si>
  <si>
    <t>Ｂ欄
（有資格者）</t>
    <rPh sb="1" eb="2">
      <t>ラン</t>
    </rPh>
    <rPh sb="4" eb="5">
      <t>ユウ</t>
    </rPh>
    <rPh sb="5" eb="7">
      <t>シカク</t>
    </rPh>
    <rPh sb="7" eb="8">
      <t>シャ</t>
    </rPh>
    <phoneticPr fontId="3"/>
  </si>
  <si>
    <t>⑤</t>
    <phoneticPr fontId="3"/>
  </si>
  <si>
    <t>土木関係建設
コンサルタント
業務</t>
    <rPh sb="0" eb="2">
      <t>ドボク</t>
    </rPh>
    <rPh sb="2" eb="4">
      <t>カンケイ</t>
    </rPh>
    <rPh sb="4" eb="6">
      <t>ケンセツ</t>
    </rPh>
    <rPh sb="15" eb="17">
      <t>ギョウム</t>
    </rPh>
    <phoneticPr fontId="3"/>
  </si>
  <si>
    <t>１級土木施工
管理技士</t>
    <rPh sb="1" eb="2">
      <t>キュウ</t>
    </rPh>
    <rPh sb="2" eb="4">
      <t>ドボク</t>
    </rPh>
    <rPh sb="4" eb="6">
      <t>セコウ</t>
    </rPh>
    <rPh sb="7" eb="9">
      <t>カンリ</t>
    </rPh>
    <rPh sb="9" eb="11">
      <t>ギシ</t>
    </rPh>
    <phoneticPr fontId="3"/>
  </si>
  <si>
    <t>河川・砂防及び海岸・海洋</t>
    <rPh sb="0" eb="2">
      <t>カセン</t>
    </rPh>
    <rPh sb="3" eb="4">
      <t>サ</t>
    </rPh>
    <rPh sb="4" eb="5">
      <t>ボウ</t>
    </rPh>
    <rPh sb="5" eb="6">
      <t>オヨ</t>
    </rPh>
    <rPh sb="7" eb="9">
      <t>カイガン</t>
    </rPh>
    <rPh sb="10" eb="12">
      <t>カイヨウ</t>
    </rPh>
    <phoneticPr fontId="3"/>
  </si>
  <si>
    <t>（地質を除く対象科目）</t>
    <rPh sb="1" eb="3">
      <t>チシツ</t>
    </rPh>
    <rPh sb="4" eb="5">
      <t>ノゾ</t>
    </rPh>
    <rPh sb="6" eb="8">
      <t>タイショウ</t>
    </rPh>
    <rPh sb="8" eb="10">
      <t>カモク</t>
    </rPh>
    <phoneticPr fontId="3"/>
  </si>
  <si>
    <t>港湾及び空港</t>
    <rPh sb="0" eb="2">
      <t>コウワン</t>
    </rPh>
    <rPh sb="2" eb="3">
      <t>オヨ</t>
    </rPh>
    <rPh sb="4" eb="6">
      <t>クウコウ</t>
    </rPh>
    <phoneticPr fontId="3"/>
  </si>
  <si>
    <t>建設部門</t>
    <rPh sb="0" eb="2">
      <t>ケンセツ</t>
    </rPh>
    <rPh sb="2" eb="4">
      <t>ブモン</t>
    </rPh>
    <phoneticPr fontId="3"/>
  </si>
  <si>
    <t>２級土木施工
管理技士</t>
    <rPh sb="1" eb="2">
      <t>キュウ</t>
    </rPh>
    <rPh sb="2" eb="4">
      <t>ドボク</t>
    </rPh>
    <rPh sb="4" eb="6">
      <t>セコウ</t>
    </rPh>
    <rPh sb="7" eb="9">
      <t>カンリ</t>
    </rPh>
    <rPh sb="9" eb="11">
      <t>ギシ</t>
    </rPh>
    <phoneticPr fontId="3"/>
  </si>
  <si>
    <t>電力土木</t>
    <rPh sb="0" eb="2">
      <t>デンリョク</t>
    </rPh>
    <rPh sb="2" eb="4">
      <t>ドボク</t>
    </rPh>
    <phoneticPr fontId="3"/>
  </si>
  <si>
    <t>道路</t>
    <rPh sb="0" eb="2">
      <t>ドウロ</t>
    </rPh>
    <phoneticPr fontId="3"/>
  </si>
  <si>
    <t>農業部門</t>
    <rPh sb="0" eb="2">
      <t>ノウギョウ</t>
    </rPh>
    <rPh sb="2" eb="4">
      <t>ブモン</t>
    </rPh>
    <phoneticPr fontId="3"/>
  </si>
  <si>
    <t>環境計量士</t>
    <rPh sb="0" eb="2">
      <t>カンキョウ</t>
    </rPh>
    <rPh sb="2" eb="4">
      <t>ケイリョウ</t>
    </rPh>
    <rPh sb="4" eb="5">
      <t>シ</t>
    </rPh>
    <phoneticPr fontId="3"/>
  </si>
  <si>
    <t>鉄道</t>
    <rPh sb="0" eb="2">
      <t>テツドウ</t>
    </rPh>
    <phoneticPr fontId="3"/>
  </si>
  <si>
    <t>上水道及び工業用水道</t>
    <rPh sb="0" eb="3">
      <t>ジョウスイドウ</t>
    </rPh>
    <rPh sb="3" eb="4">
      <t>オヨ</t>
    </rPh>
    <rPh sb="5" eb="7">
      <t>コウギョウ</t>
    </rPh>
    <rPh sb="7" eb="9">
      <t>ヨウスイ</t>
    </rPh>
    <rPh sb="9" eb="10">
      <t>ドウ</t>
    </rPh>
    <phoneticPr fontId="3"/>
  </si>
  <si>
    <t>森林部門</t>
    <rPh sb="0" eb="2">
      <t>シンリン</t>
    </rPh>
    <rPh sb="2" eb="4">
      <t>ブモン</t>
    </rPh>
    <phoneticPr fontId="3"/>
  </si>
  <si>
    <t>第１種電気
主任技術者</t>
    <rPh sb="0" eb="1">
      <t>ダイ</t>
    </rPh>
    <rPh sb="2" eb="3">
      <t>シュ</t>
    </rPh>
    <rPh sb="3" eb="5">
      <t>デンキ</t>
    </rPh>
    <rPh sb="6" eb="8">
      <t>シュニン</t>
    </rPh>
    <rPh sb="8" eb="11">
      <t>ギジュツシャ</t>
    </rPh>
    <phoneticPr fontId="3"/>
  </si>
  <si>
    <t>下水道</t>
    <rPh sb="0" eb="3">
      <t>ゲスイドウ</t>
    </rPh>
    <phoneticPr fontId="3"/>
  </si>
  <si>
    <t>農業土木</t>
    <rPh sb="0" eb="2">
      <t>ノウギョウ</t>
    </rPh>
    <rPh sb="2" eb="4">
      <t>ドボク</t>
    </rPh>
    <phoneticPr fontId="3"/>
  </si>
  <si>
    <t>水産部門</t>
    <rPh sb="0" eb="2">
      <t>スイサン</t>
    </rPh>
    <rPh sb="2" eb="4">
      <t>ブモン</t>
    </rPh>
    <phoneticPr fontId="3"/>
  </si>
  <si>
    <t>伝送交換
主任技術者</t>
    <rPh sb="0" eb="2">
      <t>デンソウ</t>
    </rPh>
    <rPh sb="2" eb="4">
      <t>コウカン</t>
    </rPh>
    <rPh sb="5" eb="7">
      <t>シュニン</t>
    </rPh>
    <rPh sb="7" eb="10">
      <t>ギジュツシャ</t>
    </rPh>
    <phoneticPr fontId="3"/>
  </si>
  <si>
    <t>森林土木</t>
    <rPh sb="0" eb="2">
      <t>シンリン</t>
    </rPh>
    <rPh sb="2" eb="4">
      <t>ドボク</t>
    </rPh>
    <phoneticPr fontId="3"/>
  </si>
  <si>
    <t>水産土木</t>
    <rPh sb="0" eb="2">
      <t>スイサン</t>
    </rPh>
    <rPh sb="2" eb="4">
      <t>ドボク</t>
    </rPh>
    <phoneticPr fontId="3"/>
  </si>
  <si>
    <t>電気・電子
部門</t>
    <rPh sb="0" eb="2">
      <t>デンキ</t>
    </rPh>
    <rPh sb="3" eb="5">
      <t>デンシ</t>
    </rPh>
    <rPh sb="6" eb="8">
      <t>ブモン</t>
    </rPh>
    <phoneticPr fontId="3"/>
  </si>
  <si>
    <t>線路
主任技術者</t>
    <rPh sb="0" eb="2">
      <t>センロ</t>
    </rPh>
    <rPh sb="3" eb="5">
      <t>シュニン</t>
    </rPh>
    <rPh sb="5" eb="8">
      <t>ギジュツシャ</t>
    </rPh>
    <phoneticPr fontId="3"/>
  </si>
  <si>
    <t>廃棄物</t>
    <rPh sb="0" eb="3">
      <t>ハイキブツ</t>
    </rPh>
    <phoneticPr fontId="3"/>
  </si>
  <si>
    <t>機械部門</t>
    <rPh sb="0" eb="2">
      <t>キカイ</t>
    </rPh>
    <rPh sb="2" eb="4">
      <t>ブモン</t>
    </rPh>
    <phoneticPr fontId="3"/>
  </si>
  <si>
    <t>ＲＣＣＭ</t>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</si>
  <si>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</si>
  <si>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</si>
  <si>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情報工学部門</t>
    <rPh sb="0" eb="2">
      <t>ジョウホウ</t>
    </rPh>
    <rPh sb="2" eb="4">
      <t>コウガク</t>
    </rPh>
    <rPh sb="4" eb="6">
      <t>ブモン</t>
    </rPh>
    <phoneticPr fontId="3"/>
  </si>
  <si>
    <t>ＡＰＥＣ
エンジニア</t>
    <phoneticPr fontId="3"/>
  </si>
  <si>
    <t>土質及び基礎</t>
    <rPh sb="0" eb="2">
      <t>ドシツ</t>
    </rPh>
    <rPh sb="2" eb="3">
      <t>オヨ</t>
    </rPh>
    <rPh sb="4" eb="6">
      <t>キソ</t>
    </rPh>
    <phoneticPr fontId="3"/>
  </si>
  <si>
    <t>鋼構造及びコンクリート</t>
    <rPh sb="0" eb="1">
      <t>コウ</t>
    </rPh>
    <rPh sb="1" eb="3">
      <t>コウゾウ</t>
    </rPh>
    <rPh sb="3" eb="4">
      <t>オヨ</t>
    </rPh>
    <phoneticPr fontId="3"/>
  </si>
  <si>
    <t>トンネル</t>
    <phoneticPr fontId="3"/>
  </si>
  <si>
    <t>（地質調査）</t>
    <rPh sb="1" eb="3">
      <t>チシツ</t>
    </rPh>
    <rPh sb="3" eb="5">
      <t>チョウサ</t>
    </rPh>
    <phoneticPr fontId="3"/>
  </si>
  <si>
    <t>施工計画・施工設備及び積算</t>
    <rPh sb="0" eb="2">
      <t>セコウ</t>
    </rPh>
    <rPh sb="2" eb="4">
      <t>ケイカク</t>
    </rPh>
    <rPh sb="5" eb="7">
      <t>セコウ</t>
    </rPh>
    <rPh sb="7" eb="9">
      <t>セツビ</t>
    </rPh>
    <rPh sb="9" eb="10">
      <t>オヨ</t>
    </rPh>
    <rPh sb="11" eb="13">
      <t>セキサン</t>
    </rPh>
    <phoneticPr fontId="3"/>
  </si>
  <si>
    <t>上下水道
部門</t>
    <rPh sb="0" eb="2">
      <t>ジョウゲ</t>
    </rPh>
    <rPh sb="2" eb="4">
      <t>スイドウ</t>
    </rPh>
    <rPh sb="5" eb="7">
      <t>ブモン</t>
    </rPh>
    <phoneticPr fontId="3"/>
  </si>
  <si>
    <t>建設環境</t>
    <rPh sb="0" eb="2">
      <t>ケンセツ</t>
    </rPh>
    <rPh sb="2" eb="4">
      <t>カンキョウ</t>
    </rPh>
    <phoneticPr fontId="3"/>
  </si>
  <si>
    <t>衛生工学
部門</t>
    <rPh sb="0" eb="2">
      <t>エイセイ</t>
    </rPh>
    <rPh sb="2" eb="4">
      <t>コウガク</t>
    </rPh>
    <rPh sb="5" eb="7">
      <t>ブモン</t>
    </rPh>
    <phoneticPr fontId="3"/>
  </si>
  <si>
    <t>電気・電子</t>
    <rPh sb="0" eb="2">
      <t>デンキ</t>
    </rPh>
    <rPh sb="3" eb="5">
      <t>デンシ</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</si>
  <si>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</si>
  <si>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</si>
  <si>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</si>
  <si>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</si>
  <si>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</si>
  <si>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</si>
  <si>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</si>
  <si>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2">
      <t>シリョウ</t>
    </rPh>
    <rPh sb="2" eb="3">
      <t>トウ</t>
    </rPh>
    <rPh sb="3" eb="5">
      <t>セイリ</t>
    </rPh>
    <phoneticPr fontId="3"/>
  </si>
  <si>
    <t>施工管理</t>
    <rPh sb="0" eb="2">
      <t>セコウ</t>
    </rPh>
    <rPh sb="2" eb="4">
      <t>カンリ</t>
    </rPh>
    <phoneticPr fontId="3"/>
  </si>
  <si>
    <t>⑥</t>
    <phoneticPr fontId="3"/>
  </si>
  <si>
    <t>注意事項</t>
    <rPh sb="0" eb="2">
      <t>チュウイ</t>
    </rPh>
    <rPh sb="2" eb="4">
      <t>ジコウ</t>
    </rPh>
    <phoneticPr fontId="28"/>
  </si>
  <si>
    <t>１、</t>
    <phoneticPr fontId="28"/>
  </si>
  <si>
    <t>「測量業務」における「測量一般」、「地図の調製」及び「航空測量」を希望する方は、測量法第55条の登録がなければ希望することはできません。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phoneticPr fontId="28"/>
  </si>
  <si>
    <t>２、</t>
    <phoneticPr fontId="28"/>
  </si>
  <si>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7">
      <t>ケンチク</t>
    </rPh>
    <rPh sb="37" eb="38">
      <t>シ</t>
    </rPh>
    <rPh sb="38" eb="39">
      <t>ホウ</t>
    </rPh>
    <rPh sb="39" eb="40">
      <t>ダイ</t>
    </rPh>
    <rPh sb="42" eb="43">
      <t>ジョウ</t>
    </rPh>
    <phoneticPr fontId="28"/>
  </si>
  <si>
    <t>３、</t>
    <phoneticPr fontId="28"/>
  </si>
  <si>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2">
      <t>フドウ</t>
    </rPh>
    <rPh sb="22" eb="23">
      <t>サン</t>
    </rPh>
    <rPh sb="23" eb="25">
      <t>カンテイ</t>
    </rPh>
    <rPh sb="27" eb="29">
      <t>キボウ</t>
    </rPh>
    <rPh sb="31" eb="32">
      <t>カタ</t>
    </rPh>
    <rPh sb="34" eb="36">
      <t>フドウ</t>
    </rPh>
    <rPh sb="36" eb="37">
      <t>サン</t>
    </rPh>
    <rPh sb="38" eb="40">
      <t>カンテイ</t>
    </rPh>
    <rPh sb="40" eb="42">
      <t>ヒョウカ</t>
    </rPh>
    <phoneticPr fontId="28"/>
  </si>
  <si>
    <t>４、</t>
    <phoneticPr fontId="28"/>
  </si>
  <si>
    <t>工事監理（建築）、工事監理（電気）及び工事監理（機械）については、自社の設計した事案以外の工事監理業務についても希望する場合記載して下さい。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phoneticPr fontId="28"/>
  </si>
  <si>
    <t>建設工事関連業務</t>
    <rPh sb="2" eb="4">
      <t>コウジ</t>
    </rPh>
    <rPh sb="4" eb="6">
      <t>カンレン</t>
    </rPh>
    <rPh sb="6" eb="8">
      <t>ギョウム</t>
    </rPh>
    <phoneticPr fontId="3"/>
  </si>
  <si>
    <t>フリガナ</t>
    <phoneticPr fontId="3"/>
  </si>
  <si>
    <t>メールアドレス</t>
    <phoneticPr fontId="3"/>
  </si>
  <si>
    <t>業態調書（建設工事関連業務）</t>
    <rPh sb="0" eb="2">
      <t>ギョウタイ</t>
    </rPh>
    <rPh sb="2" eb="4">
      <t>チョウショ</t>
    </rPh>
    <rPh sb="5" eb="7">
      <t>ケンセツ</t>
    </rPh>
    <rPh sb="7" eb="9">
      <t>コウジ</t>
    </rPh>
    <rPh sb="9" eb="11">
      <t>カンレン</t>
    </rPh>
    <rPh sb="11" eb="12">
      <t>ギョウ</t>
    </rPh>
    <rPh sb="12" eb="13">
      <t>ツトム</t>
    </rPh>
    <phoneticPr fontId="3"/>
  </si>
  <si>
    <t>登録部門及び希望業務の確認</t>
    <rPh sb="0" eb="2">
      <t>トウロク</t>
    </rPh>
    <rPh sb="2" eb="4">
      <t>ブモン</t>
    </rPh>
    <rPh sb="4" eb="5">
      <t>オヨ</t>
    </rPh>
    <rPh sb="6" eb="8">
      <t>キボウ</t>
    </rPh>
    <rPh sb="8" eb="10">
      <t>ギョウム</t>
    </rPh>
    <rPh sb="11" eb="13">
      <t>カクニン</t>
    </rPh>
    <phoneticPr fontId="3"/>
  </si>
  <si>
    <t>登録部門及び希望業務</t>
    <rPh sb="0" eb="2">
      <t>トウロク</t>
    </rPh>
    <rPh sb="2" eb="4">
      <t>ブモン</t>
    </rPh>
    <rPh sb="4" eb="5">
      <t>オヨ</t>
    </rPh>
    <rPh sb="6" eb="8">
      <t>キボウ</t>
    </rPh>
    <rPh sb="8" eb="10">
      <t>ギョウム</t>
    </rPh>
    <phoneticPr fontId="3"/>
  </si>
  <si>
    <t>　地質調査</t>
    <rPh sb="1" eb="3">
      <t>チシツ</t>
    </rPh>
    <rPh sb="3" eb="5">
      <t>チョウサ</t>
    </rPh>
    <phoneticPr fontId="3"/>
  </si>
  <si>
    <t>　測量一般</t>
    <rPh sb="1" eb="3">
      <t>ソクリョウ</t>
    </rPh>
    <rPh sb="3" eb="5">
      <t>イッパン</t>
    </rPh>
    <phoneticPr fontId="3"/>
  </si>
  <si>
    <t>　地図の調製</t>
    <rPh sb="1" eb="3">
      <t>チズ</t>
    </rPh>
    <rPh sb="4" eb="6">
      <t>チョウセイ</t>
    </rPh>
    <phoneticPr fontId="3"/>
  </si>
  <si>
    <t>　航空測量</t>
    <rPh sb="1" eb="3">
      <t>コウクウ</t>
    </rPh>
    <rPh sb="3" eb="5">
      <t>ソクリョウ</t>
    </rPh>
    <phoneticPr fontId="3"/>
  </si>
  <si>
    <t>　建築一般</t>
    <rPh sb="1" eb="3">
      <t>ケンチク</t>
    </rPh>
    <rPh sb="3" eb="5">
      <t>イッパン</t>
    </rPh>
    <phoneticPr fontId="3"/>
  </si>
  <si>
    <t>　意匠</t>
    <rPh sb="1" eb="3">
      <t>イショウ</t>
    </rPh>
    <phoneticPr fontId="3"/>
  </si>
  <si>
    <t>　構造</t>
    <rPh sb="1" eb="3">
      <t>コウゾウ</t>
    </rPh>
    <phoneticPr fontId="3"/>
  </si>
  <si>
    <t>　暖冷房</t>
    <rPh sb="1" eb="2">
      <t>ダン</t>
    </rPh>
    <rPh sb="2" eb="4">
      <t>レイボウ</t>
    </rPh>
    <phoneticPr fontId="3"/>
  </si>
  <si>
    <t>　衛生</t>
    <rPh sb="1" eb="3">
      <t>エイセイ</t>
    </rPh>
    <phoneticPr fontId="3"/>
  </si>
  <si>
    <t>　電気</t>
    <rPh sb="1" eb="3">
      <t>デンキ</t>
    </rPh>
    <phoneticPr fontId="3"/>
  </si>
  <si>
    <t>　建築積算</t>
    <rPh sb="1" eb="3">
      <t>ケンチク</t>
    </rPh>
    <rPh sb="3" eb="5">
      <t>セキサン</t>
    </rPh>
    <phoneticPr fontId="3"/>
  </si>
  <si>
    <t>　機械積算</t>
    <rPh sb="1" eb="3">
      <t>キカイ</t>
    </rPh>
    <rPh sb="3" eb="5">
      <t>セキサン</t>
    </rPh>
    <phoneticPr fontId="3"/>
  </si>
  <si>
    <t>　電気積算</t>
    <rPh sb="1" eb="3">
      <t>デンキ</t>
    </rPh>
    <rPh sb="3" eb="5">
      <t>セキサン</t>
    </rPh>
    <phoneticPr fontId="3"/>
  </si>
  <si>
    <t>　工事監理（建築）</t>
    <rPh sb="1" eb="3">
      <t>コウジ</t>
    </rPh>
    <rPh sb="3" eb="5">
      <t>カンリ</t>
    </rPh>
    <rPh sb="6" eb="8">
      <t>ケンチク</t>
    </rPh>
    <phoneticPr fontId="3"/>
  </si>
  <si>
    <t>　工事監理（電気）</t>
    <rPh sb="1" eb="3">
      <t>コウジ</t>
    </rPh>
    <rPh sb="3" eb="5">
      <t>カンリ</t>
    </rPh>
    <rPh sb="6" eb="8">
      <t>デンキ</t>
    </rPh>
    <phoneticPr fontId="3"/>
  </si>
  <si>
    <t>　工事監理（機械）</t>
    <rPh sb="1" eb="3">
      <t>コウジ</t>
    </rPh>
    <rPh sb="3" eb="5">
      <t>カンリ</t>
    </rPh>
    <rPh sb="6" eb="8">
      <t>キカイ</t>
    </rPh>
    <phoneticPr fontId="3"/>
  </si>
  <si>
    <t>　調査</t>
    <rPh sb="1" eb="3">
      <t>チョウサ</t>
    </rPh>
    <phoneticPr fontId="3"/>
  </si>
  <si>
    <t>　耐震診断</t>
    <rPh sb="1" eb="3">
      <t>タイシン</t>
    </rPh>
    <rPh sb="3" eb="5">
      <t>シンダン</t>
    </rPh>
    <phoneticPr fontId="3"/>
  </si>
  <si>
    <t>　地区計画及び地域計画</t>
    <rPh sb="1" eb="3">
      <t>チク</t>
    </rPh>
    <rPh sb="3" eb="5">
      <t>ケイカク</t>
    </rPh>
    <rPh sb="5" eb="6">
      <t>オヨ</t>
    </rPh>
    <rPh sb="7" eb="9">
      <t>チイキ</t>
    </rPh>
    <rPh sb="9" eb="11">
      <t>ケイカク</t>
    </rPh>
    <phoneticPr fontId="3"/>
  </si>
  <si>
    <t>　交通量調査</t>
    <rPh sb="1" eb="3">
      <t>コウツウ</t>
    </rPh>
    <rPh sb="3" eb="4">
      <t>リョウ</t>
    </rPh>
    <rPh sb="4" eb="6">
      <t>チョウサ</t>
    </rPh>
    <phoneticPr fontId="3"/>
  </si>
  <si>
    <t>　環境調査</t>
    <rPh sb="1" eb="3">
      <t>カンキョウ</t>
    </rPh>
    <rPh sb="3" eb="5">
      <t>チョウサ</t>
    </rPh>
    <phoneticPr fontId="3"/>
  </si>
  <si>
    <t>　経済調査</t>
    <rPh sb="1" eb="3">
      <t>ケイザイ</t>
    </rPh>
    <rPh sb="3" eb="5">
      <t>チョウサ</t>
    </rPh>
    <phoneticPr fontId="3"/>
  </si>
  <si>
    <t>　分析・解析</t>
    <rPh sb="1" eb="3">
      <t>ブンセキ</t>
    </rPh>
    <rPh sb="4" eb="6">
      <t>カイセキ</t>
    </rPh>
    <phoneticPr fontId="3"/>
  </si>
  <si>
    <t>　宅地造成</t>
    <rPh sb="1" eb="3">
      <t>タクチ</t>
    </rPh>
    <rPh sb="3" eb="5">
      <t>ゾウセイ</t>
    </rPh>
    <phoneticPr fontId="3"/>
  </si>
  <si>
    <t>　電算関係</t>
    <rPh sb="1" eb="3">
      <t>デンサン</t>
    </rPh>
    <rPh sb="3" eb="5">
      <t>カンケイ</t>
    </rPh>
    <phoneticPr fontId="3"/>
  </si>
  <si>
    <t>　計算業務</t>
    <rPh sb="1" eb="3">
      <t>ケイサン</t>
    </rPh>
    <rPh sb="3" eb="5">
      <t>ギョウム</t>
    </rPh>
    <phoneticPr fontId="3"/>
  </si>
  <si>
    <t>　資料等整理</t>
    <rPh sb="1" eb="3">
      <t>シリョウ</t>
    </rPh>
    <rPh sb="3" eb="4">
      <t>トウ</t>
    </rPh>
    <rPh sb="4" eb="6">
      <t>セイリ</t>
    </rPh>
    <phoneticPr fontId="3"/>
  </si>
  <si>
    <t>　施工管理</t>
    <rPh sb="1" eb="3">
      <t>セコウ</t>
    </rPh>
    <rPh sb="3" eb="5">
      <t>カンリ</t>
    </rPh>
    <phoneticPr fontId="3"/>
  </si>
  <si>
    <t>　不動産鑑定</t>
    <rPh sb="1" eb="3">
      <t>フドウ</t>
    </rPh>
    <rPh sb="3" eb="4">
      <t>サン</t>
    </rPh>
    <rPh sb="4" eb="6">
      <t>カンテイ</t>
    </rPh>
    <phoneticPr fontId="3"/>
  </si>
  <si>
    <t>　登記手続等</t>
    <rPh sb="1" eb="3">
      <t>トウキ</t>
    </rPh>
    <rPh sb="3" eb="5">
      <t>テツヅキ</t>
    </rPh>
    <rPh sb="5" eb="6">
      <t>トウ</t>
    </rPh>
    <phoneticPr fontId="3"/>
  </si>
  <si>
    <t>　河川・砂防及び海岸・海洋</t>
    <rPh sb="1" eb="3">
      <t>カセン</t>
    </rPh>
    <rPh sb="4" eb="6">
      <t>サボウ</t>
    </rPh>
    <rPh sb="6" eb="7">
      <t>オヨ</t>
    </rPh>
    <rPh sb="8" eb="10">
      <t>カイガン</t>
    </rPh>
    <rPh sb="11" eb="13">
      <t>カイヨウ</t>
    </rPh>
    <phoneticPr fontId="3"/>
  </si>
  <si>
    <t>　港湾及び空港</t>
    <rPh sb="1" eb="3">
      <t>コウワン</t>
    </rPh>
    <rPh sb="3" eb="4">
      <t>オヨ</t>
    </rPh>
    <rPh sb="5" eb="7">
      <t>クウコウ</t>
    </rPh>
    <phoneticPr fontId="3"/>
  </si>
  <si>
    <t>　電力土木</t>
    <rPh sb="1" eb="3">
      <t>デンリョク</t>
    </rPh>
    <rPh sb="3" eb="5">
      <t>ドボク</t>
    </rPh>
    <phoneticPr fontId="3"/>
  </si>
  <si>
    <t>　道路</t>
    <rPh sb="1" eb="3">
      <t>ドウロ</t>
    </rPh>
    <phoneticPr fontId="3"/>
  </si>
  <si>
    <t>　鉄道</t>
    <rPh sb="1" eb="3">
      <t>テツドウ</t>
    </rPh>
    <phoneticPr fontId="3"/>
  </si>
  <si>
    <t>　上水道及び工業用水道</t>
    <rPh sb="1" eb="4">
      <t>ジョウスイドウ</t>
    </rPh>
    <rPh sb="4" eb="5">
      <t>オヨ</t>
    </rPh>
    <rPh sb="6" eb="8">
      <t>コウギョウ</t>
    </rPh>
    <rPh sb="8" eb="10">
      <t>ヨウスイ</t>
    </rPh>
    <rPh sb="10" eb="11">
      <t>ドウ</t>
    </rPh>
    <phoneticPr fontId="3"/>
  </si>
  <si>
    <t>　下水道</t>
    <rPh sb="1" eb="4">
      <t>ゲスイドウ</t>
    </rPh>
    <phoneticPr fontId="3"/>
  </si>
  <si>
    <t>　農業土木</t>
    <rPh sb="1" eb="3">
      <t>ノウギョウ</t>
    </rPh>
    <rPh sb="3" eb="5">
      <t>ドボク</t>
    </rPh>
    <phoneticPr fontId="3"/>
  </si>
  <si>
    <t>　森林土木</t>
    <rPh sb="1" eb="3">
      <t>シンリン</t>
    </rPh>
    <rPh sb="3" eb="5">
      <t>ドボク</t>
    </rPh>
    <phoneticPr fontId="3"/>
  </si>
  <si>
    <t>　水産土木</t>
    <rPh sb="1" eb="3">
      <t>スイサン</t>
    </rPh>
    <rPh sb="3" eb="5">
      <t>ドボク</t>
    </rPh>
    <phoneticPr fontId="3"/>
  </si>
  <si>
    <t>　廃棄物</t>
    <rPh sb="1" eb="4">
      <t>ハイキブツ</t>
    </rPh>
    <phoneticPr fontId="3"/>
  </si>
  <si>
    <t>　造園</t>
    <rPh sb="1" eb="3">
      <t>ゾウエン</t>
    </rPh>
    <phoneticPr fontId="3"/>
  </si>
  <si>
    <t>　都市計画及び地方計画</t>
    <rPh sb="1" eb="3">
      <t>トシ</t>
    </rPh>
    <rPh sb="3" eb="5">
      <t>ケイカク</t>
    </rPh>
    <rPh sb="5" eb="6">
      <t>オヨ</t>
    </rPh>
    <rPh sb="7" eb="9">
      <t>チホウ</t>
    </rPh>
    <rPh sb="9" eb="11">
      <t>ケイカク</t>
    </rPh>
    <phoneticPr fontId="3"/>
  </si>
  <si>
    <t>　地質</t>
    <rPh sb="1" eb="3">
      <t>チシツ</t>
    </rPh>
    <phoneticPr fontId="3"/>
  </si>
  <si>
    <t>　土質及び基礎</t>
    <rPh sb="1" eb="3">
      <t>ドシツ</t>
    </rPh>
    <rPh sb="3" eb="4">
      <t>オヨ</t>
    </rPh>
    <rPh sb="5" eb="7">
      <t>キソ</t>
    </rPh>
    <phoneticPr fontId="3"/>
  </si>
  <si>
    <t>　鋼構造及びコンクリート</t>
    <rPh sb="1" eb="2">
      <t>コウ</t>
    </rPh>
    <rPh sb="2" eb="4">
      <t>コウゾウ</t>
    </rPh>
    <rPh sb="4" eb="5">
      <t>オヨ</t>
    </rPh>
    <phoneticPr fontId="3"/>
  </si>
  <si>
    <t>　トンネル</t>
    <phoneticPr fontId="3"/>
  </si>
  <si>
    <t>　施工計画･施工設備及び積算</t>
    <rPh sb="1" eb="3">
      <t>セコウ</t>
    </rPh>
    <rPh sb="3" eb="5">
      <t>ケイカク</t>
    </rPh>
    <rPh sb="6" eb="8">
      <t>セコウ</t>
    </rPh>
    <rPh sb="8" eb="10">
      <t>セツビ</t>
    </rPh>
    <rPh sb="10" eb="11">
      <t>オヨ</t>
    </rPh>
    <rPh sb="12" eb="14">
      <t>セキサン</t>
    </rPh>
    <phoneticPr fontId="3"/>
  </si>
  <si>
    <t>　建設環境</t>
    <rPh sb="1" eb="3">
      <t>ケンセツ</t>
    </rPh>
    <rPh sb="3" eb="5">
      <t>カンキョウ</t>
    </rPh>
    <phoneticPr fontId="3"/>
  </si>
  <si>
    <t>　機械</t>
    <rPh sb="1" eb="3">
      <t>キカイ</t>
    </rPh>
    <phoneticPr fontId="3"/>
  </si>
  <si>
    <t>　電気・電子</t>
    <rPh sb="1" eb="3">
      <t>デンキ</t>
    </rPh>
    <rPh sb="4" eb="6">
      <t>デンシ</t>
    </rPh>
    <phoneticPr fontId="3"/>
  </si>
  <si>
    <t>　土地調査</t>
    <rPh sb="1" eb="2">
      <t>ツチ</t>
    </rPh>
    <rPh sb="2" eb="3">
      <t>チ</t>
    </rPh>
    <rPh sb="3" eb="5">
      <t>チョウサ</t>
    </rPh>
    <phoneticPr fontId="3"/>
  </si>
  <si>
    <t>　土地評価</t>
    <rPh sb="1" eb="3">
      <t>トチ</t>
    </rPh>
    <rPh sb="3" eb="5">
      <t>ヒョウカ</t>
    </rPh>
    <phoneticPr fontId="3"/>
  </si>
  <si>
    <t>　物件</t>
    <rPh sb="1" eb="3">
      <t>ブッケン</t>
    </rPh>
    <phoneticPr fontId="3"/>
  </si>
  <si>
    <t>　機械工作物</t>
    <rPh sb="1" eb="3">
      <t>キカイ</t>
    </rPh>
    <rPh sb="3" eb="6">
      <t>コウサクブツ</t>
    </rPh>
    <phoneticPr fontId="3"/>
  </si>
  <si>
    <t>　営業補償・特殊補償</t>
    <rPh sb="1" eb="3">
      <t>エイギョウ</t>
    </rPh>
    <rPh sb="3" eb="5">
      <t>ホショウ</t>
    </rPh>
    <rPh sb="6" eb="8">
      <t>トクシュ</t>
    </rPh>
    <rPh sb="8" eb="10">
      <t>ホショウ</t>
    </rPh>
    <phoneticPr fontId="3"/>
  </si>
  <si>
    <t>　事業損失</t>
    <rPh sb="1" eb="3">
      <t>ジギョウ</t>
    </rPh>
    <rPh sb="3" eb="5">
      <t>ソンシツ</t>
    </rPh>
    <phoneticPr fontId="3"/>
  </si>
  <si>
    <t>　補償関連</t>
    <rPh sb="1" eb="3">
      <t>ホショウ</t>
    </rPh>
    <rPh sb="3" eb="5">
      <t>カンレン</t>
    </rPh>
    <phoneticPr fontId="3"/>
  </si>
  <si>
    <t>希望</t>
    <rPh sb="0" eb="2">
      <t>キボウ</t>
    </rPh>
    <phoneticPr fontId="3"/>
  </si>
  <si>
    <t>１．「測量業務」における「測量一般」、「地図の調製」及び「航空測量」を希望する方は、測量法第55条の登録がなければ希望することはできません。</t>
    <rPh sb="3" eb="5">
      <t>ソクリョウ</t>
    </rPh>
    <rPh sb="5" eb="7">
      <t>ギョウム</t>
    </rPh>
    <rPh sb="13" eb="15">
      <t>ソクリョウ</t>
    </rPh>
    <rPh sb="15" eb="17">
      <t>イッパン</t>
    </rPh>
    <rPh sb="20" eb="22">
      <t>チズ</t>
    </rPh>
    <rPh sb="23" eb="25">
      <t>チョウセイ</t>
    </rPh>
    <rPh sb="26" eb="27">
      <t>オヨ</t>
    </rPh>
    <rPh sb="29" eb="31">
      <t>コウクウ</t>
    </rPh>
    <rPh sb="31" eb="33">
      <t>ソクリョウ</t>
    </rPh>
    <rPh sb="35" eb="37">
      <t>キボウ</t>
    </rPh>
    <rPh sb="39" eb="40">
      <t>カタ</t>
    </rPh>
    <rPh sb="42" eb="44">
      <t>ソクリョウ</t>
    </rPh>
    <rPh sb="44" eb="45">
      <t>ホウ</t>
    </rPh>
    <rPh sb="45" eb="46">
      <t>ダイ</t>
    </rPh>
    <rPh sb="48" eb="49">
      <t>ジョウ</t>
    </rPh>
    <rPh sb="50" eb="52">
      <t>トウロク</t>
    </rPh>
    <rPh sb="57" eb="59">
      <t>キボウ</t>
    </rPh>
    <phoneticPr fontId="3"/>
  </si>
  <si>
    <t>２．「建築関係建設コンサルタント業務」における「建築一般」を希望する方は、建築士法第23号の登録がなければ希望することはできません。</t>
    <rPh sb="3" eb="5">
      <t>ケンチク</t>
    </rPh>
    <rPh sb="5" eb="7">
      <t>カンケイ</t>
    </rPh>
    <rPh sb="7" eb="9">
      <t>ケンセツ</t>
    </rPh>
    <rPh sb="16" eb="18">
      <t>ギョウム</t>
    </rPh>
    <rPh sb="24" eb="26">
      <t>ケンチク</t>
    </rPh>
    <rPh sb="26" eb="28">
      <t>イッパン</t>
    </rPh>
    <rPh sb="30" eb="32">
      <t>キボウ</t>
    </rPh>
    <rPh sb="34" eb="35">
      <t>カタ</t>
    </rPh>
    <rPh sb="37" eb="39">
      <t>ケンチク</t>
    </rPh>
    <rPh sb="39" eb="40">
      <t>シ</t>
    </rPh>
    <rPh sb="40" eb="41">
      <t>ホウ</t>
    </rPh>
    <rPh sb="41" eb="42">
      <t>ダイ</t>
    </rPh>
    <rPh sb="44" eb="45">
      <t>ゴウ</t>
    </rPh>
    <rPh sb="46" eb="48">
      <t>トウロク</t>
    </rPh>
    <rPh sb="53" eb="55">
      <t>キボウ</t>
    </rPh>
    <phoneticPr fontId="3"/>
  </si>
  <si>
    <t>３．「補償関係コンサルタント業務」における「不動産鑑定」を希望する方は、不動産の鑑定評価に関する法律第22条による登録がなければ希望することはできません。</t>
    <rPh sb="3" eb="5">
      <t>ホショウ</t>
    </rPh>
    <rPh sb="5" eb="7">
      <t>カンケイ</t>
    </rPh>
    <rPh sb="14" eb="16">
      <t>ギョウム</t>
    </rPh>
    <rPh sb="22" eb="25">
      <t>フドウサン</t>
    </rPh>
    <rPh sb="25" eb="27">
      <t>カンテイ</t>
    </rPh>
    <rPh sb="29" eb="31">
      <t>キボウ</t>
    </rPh>
    <rPh sb="33" eb="34">
      <t>カタ</t>
    </rPh>
    <rPh sb="36" eb="38">
      <t>フドウ</t>
    </rPh>
    <rPh sb="38" eb="39">
      <t>サン</t>
    </rPh>
    <rPh sb="40" eb="42">
      <t>カンテイ</t>
    </rPh>
    <rPh sb="42" eb="44">
      <t>ヒョウカ</t>
    </rPh>
    <rPh sb="45" eb="46">
      <t>カン</t>
    </rPh>
    <rPh sb="48" eb="50">
      <t>ホウリツ</t>
    </rPh>
    <rPh sb="50" eb="51">
      <t>ダイ</t>
    </rPh>
    <rPh sb="53" eb="54">
      <t>ジョウ</t>
    </rPh>
    <rPh sb="57" eb="59">
      <t>トウロク</t>
    </rPh>
    <rPh sb="64" eb="66">
      <t>キボウ</t>
    </rPh>
    <phoneticPr fontId="3"/>
  </si>
  <si>
    <t>４．工事監理（建築）、工事監理（電気）及び工事監理（機械）については、自社の設計した事案以外の工事監理業務についても希望する場合、記載して下さい。</t>
    <rPh sb="2" eb="4">
      <t>コウジ</t>
    </rPh>
    <rPh sb="4" eb="6">
      <t>カンリ</t>
    </rPh>
    <rPh sb="7" eb="9">
      <t>ケンチク</t>
    </rPh>
    <rPh sb="11" eb="13">
      <t>コウジ</t>
    </rPh>
    <rPh sb="13" eb="15">
      <t>カンリ</t>
    </rPh>
    <rPh sb="16" eb="18">
      <t>デンキ</t>
    </rPh>
    <rPh sb="19" eb="20">
      <t>オヨ</t>
    </rPh>
    <rPh sb="21" eb="23">
      <t>コウジ</t>
    </rPh>
    <rPh sb="23" eb="25">
      <t>カンリ</t>
    </rPh>
    <rPh sb="26" eb="28">
      <t>キカイ</t>
    </rPh>
    <rPh sb="35" eb="37">
      <t>ジシャ</t>
    </rPh>
    <rPh sb="38" eb="40">
      <t>セッケイ</t>
    </rPh>
    <rPh sb="42" eb="44">
      <t>ジアン</t>
    </rPh>
    <rPh sb="44" eb="46">
      <t>イガイ</t>
    </rPh>
    <rPh sb="47" eb="49">
      <t>コウジ</t>
    </rPh>
    <rPh sb="49" eb="51">
      <t>カンリ</t>
    </rPh>
    <rPh sb="51" eb="53">
      <t>ギョウム</t>
    </rPh>
    <rPh sb="58" eb="60">
      <t>キボウ</t>
    </rPh>
    <rPh sb="62" eb="64">
      <t>バアイ</t>
    </rPh>
    <rPh sb="65" eb="67">
      <t>キサイ</t>
    </rPh>
    <rPh sb="69" eb="70">
      <t>クダ</t>
    </rPh>
    <phoneticPr fontId="3"/>
  </si>
  <si>
    <t>測量等実績高</t>
    <rPh sb="0" eb="2">
      <t>ソクリョウ</t>
    </rPh>
    <rPh sb="2" eb="3">
      <t>トウ</t>
    </rPh>
    <rPh sb="3" eb="5">
      <t>ジッセキ</t>
    </rPh>
    <rPh sb="5" eb="6">
      <t>ダカ</t>
    </rPh>
    <phoneticPr fontId="3"/>
  </si>
  <si>
    <t>①競争参加資格希望業種区分</t>
    <rPh sb="1" eb="3">
      <t>キョウソウ</t>
    </rPh>
    <rPh sb="3" eb="5">
      <t>サンカ</t>
    </rPh>
    <rPh sb="5" eb="7">
      <t>シカク</t>
    </rPh>
    <rPh sb="7" eb="9">
      <t>キボウ</t>
    </rPh>
    <rPh sb="9" eb="11">
      <t>ギョウシュ</t>
    </rPh>
    <rPh sb="11" eb="13">
      <t>クブン</t>
    </rPh>
    <phoneticPr fontId="3"/>
  </si>
  <si>
    <t>②直前2年度分決算</t>
    <rPh sb="1" eb="3">
      <t>チョクゼン</t>
    </rPh>
    <rPh sb="4" eb="6">
      <t>ネンド</t>
    </rPh>
    <rPh sb="6" eb="7">
      <t>ブン</t>
    </rPh>
    <rPh sb="7" eb="9">
      <t>ケッサン</t>
    </rPh>
    <phoneticPr fontId="3"/>
  </si>
  <si>
    <t>③直前1年度分決算</t>
    <rPh sb="1" eb="3">
      <t>チョクゼン</t>
    </rPh>
    <rPh sb="4" eb="6">
      <t>ネンド</t>
    </rPh>
    <rPh sb="6" eb="7">
      <t>ブン</t>
    </rPh>
    <rPh sb="7" eb="9">
      <t>ケッサン</t>
    </rPh>
    <phoneticPr fontId="3"/>
  </si>
  <si>
    <t>④直前2ヶ年間の
年間平均実績高</t>
    <rPh sb="1" eb="3">
      <t>チョクゼン</t>
    </rPh>
    <rPh sb="5" eb="6">
      <t>ネン</t>
    </rPh>
    <rPh sb="6" eb="7">
      <t>カン</t>
    </rPh>
    <rPh sb="9" eb="11">
      <t>ネンカン</t>
    </rPh>
    <rPh sb="11" eb="13">
      <t>ヘイキン</t>
    </rPh>
    <rPh sb="13" eb="15">
      <t>ジッセキ</t>
    </rPh>
    <rPh sb="15" eb="16">
      <t>ダカ</t>
    </rPh>
    <phoneticPr fontId="3"/>
  </si>
  <si>
    <t>年　　月から</t>
    <rPh sb="0" eb="1">
      <t>トシ</t>
    </rPh>
    <rPh sb="3" eb="4">
      <t>ツキ</t>
    </rPh>
    <phoneticPr fontId="3"/>
  </si>
  <si>
    <t>年　　月から</t>
    <rPh sb="0" eb="1">
      <t>ネン</t>
    </rPh>
    <rPh sb="3" eb="4">
      <t>ガツ</t>
    </rPh>
    <phoneticPr fontId="3"/>
  </si>
  <si>
    <t>年　　月まで</t>
    <rPh sb="0" eb="1">
      <t>ネン</t>
    </rPh>
    <rPh sb="3" eb="4">
      <t>ガツ</t>
    </rPh>
    <phoneticPr fontId="3"/>
  </si>
  <si>
    <t>(千円）</t>
    <rPh sb="1" eb="3">
      <t>センエン</t>
    </rPh>
    <phoneticPr fontId="3"/>
  </si>
  <si>
    <t>地質調査業務</t>
    <rPh sb="0" eb="2">
      <t>チシツ</t>
    </rPh>
    <rPh sb="2" eb="4">
      <t>チョウサ</t>
    </rPh>
    <rPh sb="4" eb="6">
      <t>ギョウム</t>
    </rPh>
    <phoneticPr fontId="3"/>
  </si>
  <si>
    <t>有資格者数（人）</t>
    <rPh sb="0" eb="4">
      <t>ユウシカクシャ</t>
    </rPh>
    <rPh sb="4" eb="5">
      <t>スウ</t>
    </rPh>
    <rPh sb="6" eb="7">
      <t>ニン</t>
    </rPh>
    <phoneticPr fontId="3"/>
  </si>
  <si>
    <t>建築積算
資格者</t>
    <rPh sb="0" eb="2">
      <t>ケンチク</t>
    </rPh>
    <rPh sb="2" eb="4">
      <t>セキサン</t>
    </rPh>
    <rPh sb="5" eb="8">
      <t>シカクシャ</t>
    </rPh>
    <phoneticPr fontId="3"/>
  </si>
  <si>
    <t>一級
土木施工
管理技士</t>
    <rPh sb="0" eb="2">
      <t>イッキュウ</t>
    </rPh>
    <rPh sb="3" eb="5">
      <t>ドボク</t>
    </rPh>
    <rPh sb="5" eb="7">
      <t>セコウ</t>
    </rPh>
    <rPh sb="8" eb="10">
      <t>カンリ</t>
    </rPh>
    <rPh sb="10" eb="12">
      <t>ギシ</t>
    </rPh>
    <phoneticPr fontId="3"/>
  </si>
  <si>
    <t>二級
土木施工
管理技士</t>
    <rPh sb="0" eb="2">
      <t>ニキュウ</t>
    </rPh>
    <rPh sb="3" eb="5">
      <t>ドボク</t>
    </rPh>
    <rPh sb="5" eb="7">
      <t>セコウ</t>
    </rPh>
    <rPh sb="8" eb="10">
      <t>カンリ</t>
    </rPh>
    <rPh sb="10" eb="12">
      <t>ギシ</t>
    </rPh>
    <phoneticPr fontId="3"/>
  </si>
  <si>
    <t>測量士</t>
    <rPh sb="0" eb="3">
      <t>ソクリョウシ</t>
    </rPh>
    <phoneticPr fontId="3"/>
  </si>
  <si>
    <t>不動産
鑑定士</t>
    <rPh sb="0" eb="2">
      <t>フドウ</t>
    </rPh>
    <rPh sb="2" eb="3">
      <t>サン</t>
    </rPh>
    <rPh sb="4" eb="7">
      <t>カンテイシ</t>
    </rPh>
    <phoneticPr fontId="3"/>
  </si>
  <si>
    <t>不動産
鑑定士補</t>
    <rPh sb="0" eb="2">
      <t>フドウ</t>
    </rPh>
    <rPh sb="2" eb="3">
      <t>サン</t>
    </rPh>
    <rPh sb="4" eb="7">
      <t>カンテイシ</t>
    </rPh>
    <rPh sb="7" eb="8">
      <t>ホ</t>
    </rPh>
    <phoneticPr fontId="3"/>
  </si>
  <si>
    <t>土地家屋
調査士</t>
    <rPh sb="0" eb="2">
      <t>トチ</t>
    </rPh>
    <rPh sb="2" eb="4">
      <t>カオク</t>
    </rPh>
    <rPh sb="5" eb="7">
      <t>チョウサ</t>
    </rPh>
    <rPh sb="7" eb="8">
      <t>シ</t>
    </rPh>
    <phoneticPr fontId="3"/>
  </si>
  <si>
    <t>技術士</t>
    <rPh sb="0" eb="1">
      <t>ワザ</t>
    </rPh>
    <rPh sb="1" eb="2">
      <t>ジュツ</t>
    </rPh>
    <rPh sb="2" eb="3">
      <t>シ</t>
    </rPh>
    <phoneticPr fontId="3"/>
  </si>
  <si>
    <r>
      <t xml:space="preserve">総合技術
監理部門
</t>
    </r>
    <r>
      <rPr>
        <sz val="9"/>
        <rFont val="ＭＳ Ｐゴシック"/>
        <family val="3"/>
        <charset val="128"/>
      </rPr>
      <t>（地質を除く）</t>
    </r>
    <rPh sb="0" eb="2">
      <t>ソウゴウ</t>
    </rPh>
    <rPh sb="2" eb="4">
      <t>ギジュツ</t>
    </rPh>
    <rPh sb="5" eb="7">
      <t>カンリ</t>
    </rPh>
    <rPh sb="7" eb="9">
      <t>ブモン</t>
    </rPh>
    <phoneticPr fontId="3"/>
  </si>
  <si>
    <t>情報工学
部門</t>
    <rPh sb="0" eb="2">
      <t>ジョウホウ</t>
    </rPh>
    <rPh sb="2" eb="4">
      <t>コウガク</t>
    </rPh>
    <rPh sb="5" eb="7">
      <t>ブモン</t>
    </rPh>
    <phoneticPr fontId="3"/>
  </si>
  <si>
    <r>
      <t xml:space="preserve">総合技術
監理部門
</t>
    </r>
    <r>
      <rPr>
        <sz val="9"/>
        <rFont val="ＭＳ Ｐゴシック"/>
        <family val="3"/>
        <charset val="128"/>
      </rPr>
      <t>（地質調査）</t>
    </r>
    <rPh sb="0" eb="2">
      <t>ソウゴウ</t>
    </rPh>
    <rPh sb="2" eb="4">
      <t>ギジュツ</t>
    </rPh>
    <rPh sb="5" eb="7">
      <t>カンリ</t>
    </rPh>
    <rPh sb="7" eb="9">
      <t>ブモン</t>
    </rPh>
    <rPh sb="11" eb="13">
      <t>チシツ</t>
    </rPh>
    <rPh sb="13" eb="15">
      <t>チョウサ</t>
    </rPh>
    <phoneticPr fontId="3"/>
  </si>
  <si>
    <t>（その他）</t>
    <rPh sb="3" eb="4">
      <t>タ</t>
    </rPh>
    <phoneticPr fontId="3"/>
  </si>
  <si>
    <t>第一種電気
主任技術者</t>
    <rPh sb="0" eb="1">
      <t>ダイ</t>
    </rPh>
    <rPh sb="1" eb="3">
      <t>イッシュ</t>
    </rPh>
    <rPh sb="3" eb="5">
      <t>デンキ</t>
    </rPh>
    <rPh sb="6" eb="8">
      <t>シュニン</t>
    </rPh>
    <rPh sb="8" eb="11">
      <t>ギジュツシャ</t>
    </rPh>
    <phoneticPr fontId="3"/>
  </si>
  <si>
    <t>伝送交換
主任技術者</t>
    <rPh sb="0" eb="2">
      <t>デンソウ</t>
    </rPh>
    <rPh sb="2" eb="3">
      <t>コウ</t>
    </rPh>
    <rPh sb="3" eb="4">
      <t>ガン</t>
    </rPh>
    <rPh sb="5" eb="7">
      <t>シュニン</t>
    </rPh>
    <rPh sb="7" eb="10">
      <t>ギジュツシャ</t>
    </rPh>
    <phoneticPr fontId="3"/>
  </si>
  <si>
    <t>線路主任
技術者</t>
    <rPh sb="0" eb="2">
      <t>センロ</t>
    </rPh>
    <rPh sb="2" eb="4">
      <t>シュニン</t>
    </rPh>
    <rPh sb="5" eb="8">
      <t>ギジュツシャ</t>
    </rPh>
    <phoneticPr fontId="3"/>
  </si>
  <si>
    <t>ＡＰＥＣ
エンジニア</t>
    <phoneticPr fontId="3"/>
  </si>
  <si>
    <t>ＲＣＣＭ</t>
    <phoneticPr fontId="3"/>
  </si>
  <si>
    <t>地質調査
技士</t>
    <rPh sb="0" eb="2">
      <t>チシツ</t>
    </rPh>
    <rPh sb="2" eb="4">
      <t>チョウサ</t>
    </rPh>
    <rPh sb="5" eb="6">
      <t>ワザ</t>
    </rPh>
    <rPh sb="6" eb="7">
      <t>シ</t>
    </rPh>
    <phoneticPr fontId="3"/>
  </si>
  <si>
    <t>補償業務
管理士</t>
    <rPh sb="0" eb="2">
      <t>ホショウ</t>
    </rPh>
    <rPh sb="2" eb="4">
      <t>ギョウム</t>
    </rPh>
    <rPh sb="5" eb="7">
      <t>カンリ</t>
    </rPh>
    <rPh sb="7" eb="8">
      <t>シ</t>
    </rPh>
    <phoneticPr fontId="3"/>
  </si>
  <si>
    <t>公共用地
経験者</t>
    <rPh sb="0" eb="2">
      <t>コウキョウ</t>
    </rPh>
    <rPh sb="2" eb="4">
      <t>ヨウチ</t>
    </rPh>
    <rPh sb="5" eb="8">
      <t>ケイケンシャ</t>
    </rPh>
    <phoneticPr fontId="3"/>
  </si>
  <si>
    <t>自己資本額等調べ</t>
    <rPh sb="0" eb="2">
      <t>ジコ</t>
    </rPh>
    <rPh sb="2" eb="4">
      <t>シホン</t>
    </rPh>
    <rPh sb="4" eb="5">
      <t>ガク</t>
    </rPh>
    <rPh sb="5" eb="6">
      <t>トウ</t>
    </rPh>
    <rPh sb="6" eb="7">
      <t>シラ</t>
    </rPh>
    <phoneticPr fontId="3"/>
  </si>
  <si>
    <t>区　　　　　分</t>
    <rPh sb="0" eb="1">
      <t>ク</t>
    </rPh>
    <rPh sb="6" eb="7">
      <t>ブン</t>
    </rPh>
    <phoneticPr fontId="3"/>
  </si>
  <si>
    <t>直前決算時</t>
    <rPh sb="0" eb="2">
      <t>チョクゼン</t>
    </rPh>
    <rPh sb="2" eb="4">
      <t>ケッサン</t>
    </rPh>
    <rPh sb="4" eb="5">
      <t>ジ</t>
    </rPh>
    <phoneticPr fontId="3"/>
  </si>
  <si>
    <t>剰余（欠損）金処分</t>
    <rPh sb="0" eb="2">
      <t>ジョウヨ</t>
    </rPh>
    <rPh sb="3" eb="5">
      <t>ケッソン</t>
    </rPh>
    <rPh sb="6" eb="7">
      <t>キン</t>
    </rPh>
    <rPh sb="7" eb="9">
      <t>ショブン</t>
    </rPh>
    <phoneticPr fontId="3"/>
  </si>
  <si>
    <t>（千円)</t>
    <rPh sb="1" eb="3">
      <t>センエン</t>
    </rPh>
    <phoneticPr fontId="3"/>
  </si>
  <si>
    <t>①払込資本金</t>
    <rPh sb="1" eb="2">
      <t>ハラ</t>
    </rPh>
    <rPh sb="2" eb="3">
      <t>コ</t>
    </rPh>
    <rPh sb="3" eb="6">
      <t>シホンキン</t>
    </rPh>
    <phoneticPr fontId="3"/>
  </si>
  <si>
    <t>②準備金・積立金等</t>
    <rPh sb="1" eb="4">
      <t>ジュンビキン</t>
    </rPh>
    <rPh sb="5" eb="6">
      <t>ツ</t>
    </rPh>
    <rPh sb="6" eb="7">
      <t>タテ</t>
    </rPh>
    <rPh sb="7" eb="8">
      <t>キン</t>
    </rPh>
    <rPh sb="8" eb="9">
      <t>トウ</t>
    </rPh>
    <phoneticPr fontId="3"/>
  </si>
  <si>
    <t>③次期繰越利益（欠損）金</t>
    <rPh sb="1" eb="3">
      <t>ジキ</t>
    </rPh>
    <rPh sb="3" eb="5">
      <t>クリコシ</t>
    </rPh>
    <rPh sb="5" eb="7">
      <t>リエキ</t>
    </rPh>
    <rPh sb="8" eb="10">
      <t>ケッソン</t>
    </rPh>
    <rPh sb="11" eb="12">
      <t>キン</t>
    </rPh>
    <phoneticPr fontId="3"/>
  </si>
  <si>
    <t>④　　　　　　計</t>
    <rPh sb="7" eb="8">
      <t>ケイ</t>
    </rPh>
    <phoneticPr fontId="3"/>
  </si>
  <si>
    <t>　営業年数等</t>
    <rPh sb="1" eb="3">
      <t>エイギョウ</t>
    </rPh>
    <rPh sb="3" eb="5">
      <t>ネンスウ</t>
    </rPh>
    <rPh sb="5" eb="6">
      <t>トウ</t>
    </rPh>
    <phoneticPr fontId="3"/>
  </si>
  <si>
    <t>営業年数等</t>
    <rPh sb="0" eb="2">
      <t>エイギョウ</t>
    </rPh>
    <rPh sb="2" eb="4">
      <t>ネンスウ</t>
    </rPh>
    <rPh sb="4" eb="5">
      <t>トウ</t>
    </rPh>
    <phoneticPr fontId="3"/>
  </si>
  <si>
    <t>②休業期間又は
　　転（廃)業の期間</t>
    <rPh sb="1" eb="3">
      <t>キュウギョウ</t>
    </rPh>
    <rPh sb="3" eb="5">
      <t>キカン</t>
    </rPh>
    <rPh sb="5" eb="6">
      <t>マタ</t>
    </rPh>
    <rPh sb="10" eb="11">
      <t>テン</t>
    </rPh>
    <rPh sb="12" eb="13">
      <t>ハイ</t>
    </rPh>
    <rPh sb="14" eb="15">
      <t>ギョウ</t>
    </rPh>
    <rPh sb="16" eb="18">
      <t>キカン</t>
    </rPh>
    <phoneticPr fontId="3"/>
  </si>
  <si>
    <t>から
まで</t>
    <phoneticPr fontId="3"/>
  </si>
  <si>
    <t>④営　業　年　数</t>
    <rPh sb="1" eb="2">
      <t>エイ</t>
    </rPh>
    <rPh sb="3" eb="4">
      <t>ギョウ</t>
    </rPh>
    <rPh sb="5" eb="6">
      <t>トシ</t>
    </rPh>
    <rPh sb="7" eb="8">
      <t>カズ</t>
    </rPh>
    <phoneticPr fontId="3"/>
  </si>
  <si>
    <t>　職員数</t>
    <rPh sb="1" eb="3">
      <t>ショクイン</t>
    </rPh>
    <rPh sb="3" eb="4">
      <t>スウ</t>
    </rPh>
    <phoneticPr fontId="3"/>
  </si>
  <si>
    <t>常勤職員の数</t>
    <rPh sb="0" eb="2">
      <t>ジョウキン</t>
    </rPh>
    <rPh sb="2" eb="4">
      <t>ショクイン</t>
    </rPh>
    <rPh sb="5" eb="6">
      <t>カズ</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</si>
  <si>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</si>
  <si>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</si>
  <si>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</si>
  <si>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④計</t>
    <rPh sb="1" eb="2">
      <t>ケイ</t>
    </rPh>
    <phoneticPr fontId="3"/>
  </si>
  <si>
    <t>⑤うち役職員等</t>
    <rPh sb="3" eb="4">
      <t>ヤク</t>
    </rPh>
    <rPh sb="4" eb="6">
      <t>ショクイン</t>
    </rPh>
    <rPh sb="6" eb="7">
      <t>トウ</t>
    </rPh>
    <phoneticPr fontId="3"/>
  </si>
  <si>
    <t>営　　業　　所　　一　　覧　　表</t>
    <phoneticPr fontId="3"/>
  </si>
  <si>
    <t>※委任登録する方は、委任先欄に○印をつけてください。（委任登録しない支店及び営業所等についても記載すること）</t>
    <rPh sb="41" eb="42">
      <t>ナド</t>
    </rPh>
    <phoneticPr fontId="3"/>
  </si>
  <si>
    <t>〒</t>
    <phoneticPr fontId="3"/>
  </si>
  <si>
    <t>契約代金の請求に関すること。</t>
    <rPh sb="0" eb="2">
      <t>ケイヤク</t>
    </rPh>
    <rPh sb="2" eb="4">
      <t>ダイキン</t>
    </rPh>
    <rPh sb="5" eb="7">
      <t>セイキュウ</t>
    </rPh>
    <rPh sb="8" eb="9">
      <t>カン</t>
    </rPh>
    <phoneticPr fontId="3"/>
  </si>
  <si>
    <t>契約代金の受領に関すること。</t>
    <rPh sb="0" eb="2">
      <t>ケイヤク</t>
    </rPh>
    <rPh sb="2" eb="4">
      <t>ダイキン</t>
    </rPh>
    <rPh sb="5" eb="7">
      <t>ジュリョウ</t>
    </rPh>
    <rPh sb="8" eb="9">
      <t>カン</t>
    </rPh>
    <phoneticPr fontId="3"/>
  </si>
  <si>
    <t>上記各号に関し、復代理人を選任及び解任すること。</t>
    <rPh sb="0" eb="2">
      <t>ジョウキ</t>
    </rPh>
    <rPh sb="2" eb="4">
      <t>カクゴウ</t>
    </rPh>
    <rPh sb="5" eb="6">
      <t>カン</t>
    </rPh>
    <rPh sb="8" eb="9">
      <t>フク</t>
    </rPh>
    <rPh sb="9" eb="12">
      <t>ダイリニン</t>
    </rPh>
    <rPh sb="13" eb="15">
      <t>センニン</t>
    </rPh>
    <rPh sb="15" eb="16">
      <t>オヨ</t>
    </rPh>
    <rPh sb="17" eb="19">
      <t>カイニン</t>
    </rPh>
    <phoneticPr fontId="3"/>
  </si>
  <si>
    <t>委任しない権限については、二重線で消して下さい。</t>
    <rPh sb="0" eb="2">
      <t>イニン</t>
    </rPh>
    <rPh sb="5" eb="7">
      <t>ケンゲン</t>
    </rPh>
    <rPh sb="13" eb="16">
      <t>ニジュウセン</t>
    </rPh>
    <rPh sb="17" eb="18">
      <t>ケ</t>
    </rPh>
    <rPh sb="20" eb="21">
      <t>クダ</t>
    </rPh>
    <phoneticPr fontId="3"/>
  </si>
  <si>
    <t>※</t>
  </si>
  <si>
    <t>実印の欄は代表者印、印の欄は使用印になります。</t>
    <rPh sb="0" eb="2">
      <t>ジツイン</t>
    </rPh>
    <rPh sb="3" eb="4">
      <t>ラン</t>
    </rPh>
    <rPh sb="5" eb="8">
      <t>ダイヒョウシャ</t>
    </rPh>
    <rPh sb="8" eb="9">
      <t>イン</t>
    </rPh>
    <rPh sb="10" eb="11">
      <t>イン</t>
    </rPh>
    <rPh sb="12" eb="13">
      <t>ラン</t>
    </rPh>
    <rPh sb="14" eb="17">
      <t>シヨウイン</t>
    </rPh>
    <phoneticPr fontId="3"/>
  </si>
  <si>
    <t>左欄使用印鑑を使用する項目</t>
    <phoneticPr fontId="3"/>
  </si>
  <si>
    <t>　1　入札及び見積りに関すること。</t>
    <phoneticPr fontId="3"/>
  </si>
  <si>
    <t>　2　契約締結に関すること。</t>
    <phoneticPr fontId="3"/>
  </si>
  <si>
    <t>上記のとおり使用したいのでお届けします。</t>
    <rPh sb="0" eb="2">
      <t>ジョウキ</t>
    </rPh>
    <rPh sb="6" eb="8">
      <t>シヨウ</t>
    </rPh>
    <rPh sb="14" eb="15">
      <t>トド</t>
    </rPh>
    <phoneticPr fontId="3"/>
  </si>
  <si>
    <t>×</t>
    <phoneticPr fontId="3"/>
  </si>
  <si>
    <t>測量</t>
  </si>
  <si>
    <t>建築関係建設コンサルタント業務</t>
  </si>
  <si>
    <t>土木関係建設コンサルタント業務</t>
  </si>
  <si>
    <t>地質調査
業務</t>
  </si>
  <si>
    <t>補償関係コンサルタント
業務</t>
  </si>
  <si>
    <t>その他</t>
  </si>
  <si>
    <t>（測量）</t>
    <rPh sb="1" eb="3">
      <t>ソクリョウ</t>
    </rPh>
    <phoneticPr fontId="3"/>
  </si>
  <si>
    <t>測量一般</t>
    <phoneticPr fontId="3"/>
  </si>
  <si>
    <t>地図の調整</t>
  </si>
  <si>
    <t>航空測量</t>
  </si>
  <si>
    <t>（建築関係コンサル）</t>
    <rPh sb="1" eb="3">
      <t>ケンチク</t>
    </rPh>
    <rPh sb="3" eb="5">
      <t>カンケイ</t>
    </rPh>
    <phoneticPr fontId="3"/>
  </si>
  <si>
    <t>建築一般</t>
  </si>
  <si>
    <t>意匠</t>
  </si>
  <si>
    <t>構造</t>
  </si>
  <si>
    <t>暖冷房</t>
  </si>
  <si>
    <t>衛生</t>
  </si>
  <si>
    <t>電気</t>
  </si>
  <si>
    <t>建築積算</t>
  </si>
  <si>
    <t>機械積算</t>
  </si>
  <si>
    <t>電気積算</t>
  </si>
  <si>
    <t>調査</t>
  </si>
  <si>
    <t>工事監理(建築）</t>
  </si>
  <si>
    <t>工事監理(電気）</t>
  </si>
  <si>
    <t>工事監理（機械）</t>
  </si>
  <si>
    <t>耐震診断</t>
  </si>
  <si>
    <t>地区計画及び地域計画</t>
  </si>
  <si>
    <t>（土木関係コンサル）</t>
    <rPh sb="1" eb="3">
      <t>ドボク</t>
    </rPh>
    <rPh sb="3" eb="5">
      <t>カンケイ</t>
    </rPh>
    <phoneticPr fontId="3"/>
  </si>
  <si>
    <t>河川・砂防及び海岸・海洋</t>
  </si>
  <si>
    <t>港湾及び空港</t>
  </si>
  <si>
    <t>電力土木</t>
  </si>
  <si>
    <t>道路</t>
  </si>
  <si>
    <t>鉄道</t>
  </si>
  <si>
    <t>上水道及び工業用水道</t>
  </si>
  <si>
    <t>下水道</t>
  </si>
  <si>
    <t>農業土木</t>
  </si>
  <si>
    <t>森林土木</t>
  </si>
  <si>
    <t>水産土木</t>
  </si>
  <si>
    <t>廃棄物</t>
  </si>
  <si>
    <t>造園</t>
  </si>
  <si>
    <t>都市計画及び地方計画</t>
  </si>
  <si>
    <t>地質</t>
  </si>
  <si>
    <t>土質及び基礎</t>
  </si>
  <si>
    <t>鋼構造及びコンクリート</t>
  </si>
  <si>
    <t>トンネル</t>
  </si>
  <si>
    <t>施工計画・施工設備及び積算</t>
  </si>
  <si>
    <t>建設環境</t>
  </si>
  <si>
    <t>機械</t>
  </si>
  <si>
    <t>電気・電子</t>
  </si>
  <si>
    <t>交通量調査</t>
  </si>
  <si>
    <t>環境調査</t>
  </si>
  <si>
    <t>経済調査</t>
  </si>
  <si>
    <t>分析・解析</t>
  </si>
  <si>
    <t>宅地造成</t>
  </si>
  <si>
    <t>電算関係</t>
  </si>
  <si>
    <t>計算業務</t>
  </si>
  <si>
    <t>資料等整理</t>
  </si>
  <si>
    <t>施工管理</t>
  </si>
  <si>
    <t>地質調査</t>
  </si>
  <si>
    <t>（補償関係コンサル）</t>
    <rPh sb="1" eb="3">
      <t>ホショウ</t>
    </rPh>
    <rPh sb="3" eb="5">
      <t>カンケイ</t>
    </rPh>
    <phoneticPr fontId="3"/>
  </si>
  <si>
    <t>土地調査</t>
  </si>
  <si>
    <t>土地評価</t>
  </si>
  <si>
    <t>物件</t>
  </si>
  <si>
    <t>機械工作物</t>
  </si>
  <si>
    <t>営業補償・特殊補償</t>
  </si>
  <si>
    <t>事業損失</t>
  </si>
  <si>
    <t>補償関連</t>
  </si>
  <si>
    <t>不動産鑑定</t>
  </si>
  <si>
    <t>登記手続き等</t>
  </si>
  <si>
    <t>業者カード（物品・役務提供用）</t>
    <rPh sb="0" eb="2">
      <t>ギョウシャ</t>
    </rPh>
    <rPh sb="6" eb="8">
      <t>ブッピン</t>
    </rPh>
    <rPh sb="9" eb="11">
      <t>エキム</t>
    </rPh>
    <rPh sb="11" eb="13">
      <t>テイキョウ</t>
    </rPh>
    <rPh sb="13" eb="14">
      <t>ヨウ</t>
    </rPh>
    <phoneticPr fontId="3"/>
  </si>
  <si>
    <t>（３㌻で１組です。）</t>
    <phoneticPr fontId="3"/>
  </si>
  <si>
    <t>流動比率（直前決算分）</t>
    <rPh sb="0" eb="2">
      <t>リュウドウ</t>
    </rPh>
    <rPh sb="2" eb="4">
      <t>ヒリツ</t>
    </rPh>
    <rPh sb="5" eb="7">
      <t>チョクゼン</t>
    </rPh>
    <rPh sb="7" eb="9">
      <t>ケッサン</t>
    </rPh>
    <rPh sb="9" eb="10">
      <t>ブン</t>
    </rPh>
    <phoneticPr fontId="3"/>
  </si>
  <si>
    <t>営業年数(年）</t>
    <rPh sb="0" eb="2">
      <t>エイギョウ</t>
    </rPh>
    <rPh sb="2" eb="4">
      <t>ネンスウ</t>
    </rPh>
    <rPh sb="5" eb="6">
      <t>ネン</t>
    </rPh>
    <phoneticPr fontId="3"/>
  </si>
  <si>
    <t>流動資産①（千円）</t>
    <rPh sb="0" eb="2">
      <t>リュウドウ</t>
    </rPh>
    <rPh sb="2" eb="4">
      <t>シサン</t>
    </rPh>
    <rPh sb="6" eb="8">
      <t>センエン</t>
    </rPh>
    <phoneticPr fontId="3"/>
  </si>
  <si>
    <t>※③を計算するときは次の計算式で算出すること
（①÷②×100）
（少数点以下四捨五入）</t>
    <rPh sb="3" eb="5">
      <t>ケイサン</t>
    </rPh>
    <rPh sb="10" eb="11">
      <t>ツギ</t>
    </rPh>
    <rPh sb="12" eb="14">
      <t>ケイサン</t>
    </rPh>
    <rPh sb="14" eb="15">
      <t>シキ</t>
    </rPh>
    <rPh sb="16" eb="18">
      <t>サンシュツ</t>
    </rPh>
    <rPh sb="34" eb="36">
      <t>ショウスウ</t>
    </rPh>
    <rPh sb="36" eb="37">
      <t>テン</t>
    </rPh>
    <rPh sb="37" eb="39">
      <t>イカ</t>
    </rPh>
    <rPh sb="39" eb="43">
      <t>シシャゴニュウ</t>
    </rPh>
    <phoneticPr fontId="3"/>
  </si>
  <si>
    <t>資本金（千円）</t>
    <rPh sb="0" eb="3">
      <t>シホンキン</t>
    </rPh>
    <rPh sb="4" eb="6">
      <t>センエン</t>
    </rPh>
    <phoneticPr fontId="3"/>
  </si>
  <si>
    <t>技術系職員数（人）</t>
    <rPh sb="0" eb="3">
      <t>ギジュツケイ</t>
    </rPh>
    <rPh sb="3" eb="5">
      <t>ショクイン</t>
    </rPh>
    <rPh sb="5" eb="6">
      <t>スウ</t>
    </rPh>
    <rPh sb="7" eb="8">
      <t>ニン</t>
    </rPh>
    <phoneticPr fontId="3"/>
  </si>
  <si>
    <t>流動負債②（千円）</t>
    <rPh sb="0" eb="2">
      <t>リュウドウ</t>
    </rPh>
    <rPh sb="2" eb="4">
      <t>フサイ</t>
    </rPh>
    <rPh sb="6" eb="8">
      <t>センエン</t>
    </rPh>
    <phoneticPr fontId="3"/>
  </si>
  <si>
    <t>自己資本額（千円）</t>
    <rPh sb="0" eb="2">
      <t>ジコ</t>
    </rPh>
    <rPh sb="2" eb="4">
      <t>シホン</t>
    </rPh>
    <rPh sb="4" eb="5">
      <t>ガク</t>
    </rPh>
    <rPh sb="6" eb="8">
      <t>センエン</t>
    </rPh>
    <phoneticPr fontId="3"/>
  </si>
  <si>
    <t>事務系職員数（人）</t>
    <rPh sb="0" eb="3">
      <t>ジムケイ</t>
    </rPh>
    <rPh sb="3" eb="6">
      <t>ショクインスウ</t>
    </rPh>
    <rPh sb="7" eb="8">
      <t>ニン</t>
    </rPh>
    <phoneticPr fontId="3"/>
  </si>
  <si>
    <t>流動比率③（％）</t>
    <rPh sb="0" eb="2">
      <t>リュウドウ</t>
    </rPh>
    <rPh sb="2" eb="4">
      <t>ヒリツ</t>
    </rPh>
    <phoneticPr fontId="3"/>
  </si>
  <si>
    <t>年間売上高（千円）</t>
    <rPh sb="0" eb="2">
      <t>ネンカン</t>
    </rPh>
    <rPh sb="2" eb="4">
      <t>ウリアゲ</t>
    </rPh>
    <rPh sb="4" eb="5">
      <t>ダカ</t>
    </rPh>
    <rPh sb="6" eb="8">
      <t>センエン</t>
    </rPh>
    <phoneticPr fontId="3"/>
  </si>
  <si>
    <t>合計（人）</t>
    <rPh sb="0" eb="2">
      <t>ゴウケイ</t>
    </rPh>
    <rPh sb="3" eb="4">
      <t>ニン</t>
    </rPh>
    <phoneticPr fontId="3"/>
  </si>
  <si>
    <t>許認可及び
有資格者状況</t>
    <rPh sb="0" eb="1">
      <t>キョ</t>
    </rPh>
    <rPh sb="1" eb="3">
      <t>ニンカ</t>
    </rPh>
    <rPh sb="3" eb="4">
      <t>オヨ</t>
    </rPh>
    <phoneticPr fontId="3"/>
  </si>
  <si>
    <t>許認可等の有無</t>
    <rPh sb="0" eb="3">
      <t>キョニンカ</t>
    </rPh>
    <rPh sb="3" eb="4">
      <t>トウ</t>
    </rPh>
    <rPh sb="5" eb="7">
      <t>ウム</t>
    </rPh>
    <phoneticPr fontId="3"/>
  </si>
  <si>
    <t>有資格者の状況（人）</t>
    <rPh sb="0" eb="4">
      <t>ユウシカクシャ</t>
    </rPh>
    <rPh sb="5" eb="7">
      <t>ジョウキョウ</t>
    </rPh>
    <rPh sb="8" eb="9">
      <t>ニン</t>
    </rPh>
    <phoneticPr fontId="3"/>
  </si>
  <si>
    <t>建築物清掃業</t>
    <rPh sb="0" eb="2">
      <t>ケンチク</t>
    </rPh>
    <rPh sb="2" eb="3">
      <t>ブツ</t>
    </rPh>
    <rPh sb="3" eb="6">
      <t>セイソウギョウ</t>
    </rPh>
    <phoneticPr fontId="3"/>
  </si>
  <si>
    <t>ビル管理士</t>
    <rPh sb="2" eb="4">
      <t>カンリ</t>
    </rPh>
    <rPh sb="4" eb="5">
      <t>シ</t>
    </rPh>
    <phoneticPr fontId="3"/>
  </si>
  <si>
    <t>ボイラー技士</t>
    <rPh sb="4" eb="6">
      <t>ギシ</t>
    </rPh>
    <phoneticPr fontId="3"/>
  </si>
  <si>
    <t>ボイラー整備士</t>
    <rPh sb="4" eb="6">
      <t>セイビ</t>
    </rPh>
    <rPh sb="6" eb="7">
      <t>シ</t>
    </rPh>
    <phoneticPr fontId="3"/>
  </si>
  <si>
    <t>※役務の提供（設備等の保守・点検管理）に該当する場合に記入して下さい。</t>
    <rPh sb="1" eb="3">
      <t>エキム</t>
    </rPh>
    <rPh sb="4" eb="6">
      <t>テイキョウ</t>
    </rPh>
    <rPh sb="7" eb="9">
      <t>セツビ</t>
    </rPh>
    <rPh sb="9" eb="10">
      <t>トウ</t>
    </rPh>
    <rPh sb="11" eb="13">
      <t>ホシュ</t>
    </rPh>
    <rPh sb="14" eb="16">
      <t>テンケン</t>
    </rPh>
    <rPh sb="16" eb="18">
      <t>カンリ</t>
    </rPh>
    <rPh sb="20" eb="22">
      <t>ガイトウ</t>
    </rPh>
    <rPh sb="24" eb="26">
      <t>バアイ</t>
    </rPh>
    <rPh sb="27" eb="29">
      <t>キニュウ</t>
    </rPh>
    <rPh sb="31" eb="32">
      <t>クダ</t>
    </rPh>
    <phoneticPr fontId="3"/>
  </si>
  <si>
    <t>建築物ねずみ昆虫防除業</t>
    <rPh sb="0" eb="3">
      <t>ケンチクブツ</t>
    </rPh>
    <rPh sb="6" eb="8">
      <t>コンチュウ</t>
    </rPh>
    <rPh sb="8" eb="10">
      <t>ボウジョ</t>
    </rPh>
    <rPh sb="10" eb="11">
      <t>ギョウ</t>
    </rPh>
    <phoneticPr fontId="3"/>
  </si>
  <si>
    <t>危険物取扱主任</t>
    <rPh sb="0" eb="3">
      <t>キケンブツ</t>
    </rPh>
    <rPh sb="3" eb="5">
      <t>トリアツカ</t>
    </rPh>
    <rPh sb="5" eb="7">
      <t>シュニン</t>
    </rPh>
    <phoneticPr fontId="3"/>
  </si>
  <si>
    <t>消防設備士</t>
    <rPh sb="0" eb="2">
      <t>ショウボウ</t>
    </rPh>
    <rPh sb="2" eb="4">
      <t>セツビ</t>
    </rPh>
    <rPh sb="4" eb="5">
      <t>シ</t>
    </rPh>
    <phoneticPr fontId="3"/>
  </si>
  <si>
    <t>電気主任技術者</t>
    <rPh sb="0" eb="2">
      <t>デンキ</t>
    </rPh>
    <rPh sb="2" eb="4">
      <t>シュニン</t>
    </rPh>
    <rPh sb="4" eb="7">
      <t>ギジュツシャ</t>
    </rPh>
    <phoneticPr fontId="3"/>
  </si>
  <si>
    <t>電気工事士</t>
    <rPh sb="0" eb="2">
      <t>デンキ</t>
    </rPh>
    <rPh sb="2" eb="4">
      <t>コウジ</t>
    </rPh>
    <rPh sb="4" eb="5">
      <t>シ</t>
    </rPh>
    <phoneticPr fontId="3"/>
  </si>
  <si>
    <t>物　品　用</t>
    <rPh sb="0" eb="1">
      <t>モノ</t>
    </rPh>
    <rPh sb="2" eb="3">
      <t>シナ</t>
    </rPh>
    <rPh sb="4" eb="5">
      <t>ヨウ</t>
    </rPh>
    <phoneticPr fontId="3"/>
  </si>
  <si>
    <t>希望する営業品目[物品]を下表の分類表から選び、上位3位までご記入下さい。</t>
    <rPh sb="0" eb="2">
      <t>キボウ</t>
    </rPh>
    <rPh sb="4" eb="6">
      <t>エイギョウ</t>
    </rPh>
    <rPh sb="6" eb="8">
      <t>ヒンモク</t>
    </rPh>
    <rPh sb="9" eb="11">
      <t>ブッピン</t>
    </rPh>
    <rPh sb="13" eb="14">
      <t>カ</t>
    </rPh>
    <rPh sb="14" eb="15">
      <t>ヒョウ</t>
    </rPh>
    <rPh sb="16" eb="18">
      <t>ブンルイ</t>
    </rPh>
    <rPh sb="18" eb="19">
      <t>ヒョウ</t>
    </rPh>
    <rPh sb="21" eb="22">
      <t>エラ</t>
    </rPh>
    <rPh sb="24" eb="26">
      <t>ジョウイ</t>
    </rPh>
    <rPh sb="27" eb="28">
      <t>イ</t>
    </rPh>
    <rPh sb="31" eb="33">
      <t>キニュウ</t>
    </rPh>
    <rPh sb="33" eb="34">
      <t>クダ</t>
    </rPh>
    <phoneticPr fontId="3"/>
  </si>
  <si>
    <t>順</t>
    <rPh sb="0" eb="1">
      <t>ジュン</t>
    </rPh>
    <phoneticPr fontId="3"/>
  </si>
  <si>
    <t>分類</t>
    <rPh sb="0" eb="2">
      <t>ブンルイ</t>
    </rPh>
    <phoneticPr fontId="3"/>
  </si>
  <si>
    <t>コード</t>
    <phoneticPr fontId="3"/>
  </si>
  <si>
    <t>小分類</t>
    <rPh sb="0" eb="1">
      <t>ショウ</t>
    </rPh>
    <rPh sb="1" eb="3">
      <t>ブンルイ</t>
    </rPh>
    <phoneticPr fontId="3"/>
  </si>
  <si>
    <t>希望する営業品目の具体事例等</t>
    <rPh sb="0" eb="2">
      <t>キボウ</t>
    </rPh>
    <rPh sb="4" eb="6">
      <t>エイギョウ</t>
    </rPh>
    <rPh sb="6" eb="8">
      <t>ヒンモク</t>
    </rPh>
    <rPh sb="9" eb="11">
      <t>グタイ</t>
    </rPh>
    <rPh sb="11" eb="13">
      <t>ジレイ</t>
    </rPh>
    <rPh sb="13" eb="14">
      <t>トウ</t>
    </rPh>
    <phoneticPr fontId="3"/>
  </si>
  <si>
    <t>登録を希望するすべての物品の種類を選び「希望」の欄に○を付けて下さい。</t>
    <rPh sb="0" eb="2">
      <t>トウロク</t>
    </rPh>
    <rPh sb="3" eb="5">
      <t>キボウ</t>
    </rPh>
    <rPh sb="11" eb="13">
      <t>ブッピン</t>
    </rPh>
    <rPh sb="14" eb="16">
      <t>シュルイ</t>
    </rPh>
    <rPh sb="17" eb="18">
      <t>エラ</t>
    </rPh>
    <rPh sb="20" eb="22">
      <t>キボウ</t>
    </rPh>
    <rPh sb="24" eb="25">
      <t>ラン</t>
    </rPh>
    <rPh sb="28" eb="29">
      <t>ツ</t>
    </rPh>
    <rPh sb="31" eb="32">
      <t>クダ</t>
    </rPh>
    <phoneticPr fontId="3"/>
  </si>
  <si>
    <t>大分類</t>
    <rPh sb="0" eb="2">
      <t>ダイブン</t>
    </rPh>
    <rPh sb="2" eb="3">
      <t>ルイ</t>
    </rPh>
    <phoneticPr fontId="3"/>
  </si>
  <si>
    <t>ｺｰﾄﾞ</t>
    <phoneticPr fontId="3"/>
  </si>
  <si>
    <t>ｺｰﾄﾞ</t>
    <phoneticPr fontId="3"/>
  </si>
  <si>
    <t>事務用品</t>
    <rPh sb="0" eb="2">
      <t>ジム</t>
    </rPh>
    <rPh sb="2" eb="4">
      <t>ヨウヒン</t>
    </rPh>
    <phoneticPr fontId="3"/>
  </si>
  <si>
    <t>01</t>
    <phoneticPr fontId="3"/>
  </si>
  <si>
    <t>文房具</t>
    <rPh sb="0" eb="3">
      <t>ブンボウグ</t>
    </rPh>
    <phoneticPr fontId="3"/>
  </si>
  <si>
    <t>室内装飾</t>
    <rPh sb="0" eb="2">
      <t>シツナイ</t>
    </rPh>
    <rPh sb="2" eb="4">
      <t>ソウショク</t>
    </rPh>
    <phoneticPr fontId="3"/>
  </si>
  <si>
    <t>カーテン・じゅうたん</t>
    <phoneticPr fontId="3"/>
  </si>
  <si>
    <t>医療機器材</t>
    <rPh sb="0" eb="2">
      <t>イリョウ</t>
    </rPh>
    <rPh sb="2" eb="4">
      <t>キキ</t>
    </rPh>
    <rPh sb="4" eb="5">
      <t>ザイ</t>
    </rPh>
    <phoneticPr fontId="3"/>
  </si>
  <si>
    <t>医療機器</t>
    <rPh sb="0" eb="2">
      <t>イリョウ</t>
    </rPh>
    <rPh sb="2" eb="4">
      <t>キキ</t>
    </rPh>
    <phoneticPr fontId="3"/>
  </si>
  <si>
    <t>3101-</t>
    <phoneticPr fontId="3"/>
  </si>
  <si>
    <t>3801-</t>
    <phoneticPr fontId="3"/>
  </si>
  <si>
    <t>4701-</t>
    <phoneticPr fontId="3"/>
  </si>
  <si>
    <t>02</t>
    <phoneticPr fontId="3"/>
  </si>
  <si>
    <t>パソコンサプライ用品</t>
    <rPh sb="8" eb="10">
      <t>ヨウヒン</t>
    </rPh>
    <phoneticPr fontId="3"/>
  </si>
  <si>
    <t>シート・マット</t>
    <phoneticPr fontId="3"/>
  </si>
  <si>
    <t>介護用品</t>
    <rPh sb="0" eb="2">
      <t>カイゴ</t>
    </rPh>
    <rPh sb="2" eb="4">
      <t>ヨウヒン</t>
    </rPh>
    <phoneticPr fontId="3"/>
  </si>
  <si>
    <t>3102-</t>
    <phoneticPr fontId="3"/>
  </si>
  <si>
    <t>3802-</t>
    <phoneticPr fontId="3"/>
  </si>
  <si>
    <t>4702-</t>
    <phoneticPr fontId="3"/>
  </si>
  <si>
    <t>03</t>
    <phoneticPr fontId="3"/>
  </si>
  <si>
    <t>印章</t>
    <rPh sb="0" eb="2">
      <t>インショウ</t>
    </rPh>
    <phoneticPr fontId="3"/>
  </si>
  <si>
    <t>厨房機器</t>
    <rPh sb="0" eb="2">
      <t>チュウボウ</t>
    </rPh>
    <rPh sb="2" eb="4">
      <t>キキ</t>
    </rPh>
    <phoneticPr fontId="3"/>
  </si>
  <si>
    <t>給食用厨房機器</t>
    <rPh sb="0" eb="3">
      <t>キュウショクヨウ</t>
    </rPh>
    <rPh sb="3" eb="5">
      <t>チュウボウ</t>
    </rPh>
    <rPh sb="5" eb="7">
      <t>キキ</t>
    </rPh>
    <phoneticPr fontId="3"/>
  </si>
  <si>
    <t>農業・園芸用品</t>
    <rPh sb="0" eb="2">
      <t>ノウギョウ</t>
    </rPh>
    <rPh sb="3" eb="5">
      <t>エンゲイ</t>
    </rPh>
    <rPh sb="5" eb="7">
      <t>ヨウヒン</t>
    </rPh>
    <phoneticPr fontId="3"/>
  </si>
  <si>
    <t>農業園芸用品</t>
    <rPh sb="0" eb="2">
      <t>ノウギョウ</t>
    </rPh>
    <rPh sb="2" eb="4">
      <t>エンゲイ</t>
    </rPh>
    <rPh sb="4" eb="6">
      <t>ヨウヒン</t>
    </rPh>
    <phoneticPr fontId="3"/>
  </si>
  <si>
    <t>3103-</t>
    <phoneticPr fontId="3"/>
  </si>
  <si>
    <t>3901-</t>
    <phoneticPr fontId="3"/>
  </si>
  <si>
    <t>4801-</t>
    <phoneticPr fontId="3"/>
  </si>
  <si>
    <t>事務機器</t>
    <rPh sb="0" eb="4">
      <t>ジムキキ</t>
    </rPh>
    <phoneticPr fontId="3"/>
  </si>
  <si>
    <t>家具</t>
    <rPh sb="0" eb="2">
      <t>カグ</t>
    </rPh>
    <phoneticPr fontId="3"/>
  </si>
  <si>
    <t>電気機器</t>
    <rPh sb="0" eb="2">
      <t>デンキ</t>
    </rPh>
    <rPh sb="2" eb="4">
      <t>キキ</t>
    </rPh>
    <phoneticPr fontId="3"/>
  </si>
  <si>
    <t>01</t>
    <phoneticPr fontId="3"/>
  </si>
  <si>
    <t>家電製品</t>
    <rPh sb="0" eb="2">
      <t>カデン</t>
    </rPh>
    <rPh sb="2" eb="4">
      <t>セイヒン</t>
    </rPh>
    <phoneticPr fontId="3"/>
  </si>
  <si>
    <t>資材</t>
    <rPh sb="0" eb="2">
      <t>シザイ</t>
    </rPh>
    <phoneticPr fontId="3"/>
  </si>
  <si>
    <t>01</t>
    <phoneticPr fontId="3"/>
  </si>
  <si>
    <t>鉄鋼・非鉄製品</t>
    <rPh sb="0" eb="2">
      <t>テッコウ</t>
    </rPh>
    <rPh sb="3" eb="5">
      <t>ヒテツ</t>
    </rPh>
    <rPh sb="5" eb="7">
      <t>セイヒン</t>
    </rPh>
    <phoneticPr fontId="3"/>
  </si>
  <si>
    <t>3201-</t>
    <phoneticPr fontId="3"/>
  </si>
  <si>
    <t>4001-</t>
    <phoneticPr fontId="3"/>
  </si>
  <si>
    <t>4901-</t>
    <phoneticPr fontId="3"/>
  </si>
  <si>
    <t>02</t>
    <phoneticPr fontId="3"/>
  </si>
  <si>
    <t>パソコン、周辺機器</t>
    <rPh sb="5" eb="7">
      <t>シュウヘン</t>
    </rPh>
    <rPh sb="7" eb="9">
      <t>キキ</t>
    </rPh>
    <phoneticPr fontId="3"/>
  </si>
  <si>
    <t>産業用電気機器</t>
    <rPh sb="0" eb="3">
      <t>サンギョウヨウ</t>
    </rPh>
    <rPh sb="3" eb="5">
      <t>デンキ</t>
    </rPh>
    <rPh sb="5" eb="7">
      <t>キキ</t>
    </rPh>
    <phoneticPr fontId="3"/>
  </si>
  <si>
    <t>仮設資材</t>
    <rPh sb="0" eb="2">
      <t>カセツ</t>
    </rPh>
    <rPh sb="2" eb="4">
      <t>シザイ</t>
    </rPh>
    <phoneticPr fontId="3"/>
  </si>
  <si>
    <t>3202-</t>
    <phoneticPr fontId="3"/>
  </si>
  <si>
    <t>4002-</t>
    <phoneticPr fontId="3"/>
  </si>
  <si>
    <t>4902-</t>
    <phoneticPr fontId="3"/>
  </si>
  <si>
    <t>03</t>
    <phoneticPr fontId="3"/>
  </si>
  <si>
    <t>複写機・ファクシミリ</t>
    <rPh sb="0" eb="3">
      <t>フクシャキ</t>
    </rPh>
    <phoneticPr fontId="3"/>
  </si>
  <si>
    <t>通信用機器</t>
    <rPh sb="0" eb="3">
      <t>ツウシンヨウ</t>
    </rPh>
    <rPh sb="3" eb="5">
      <t>キキ</t>
    </rPh>
    <phoneticPr fontId="3"/>
  </si>
  <si>
    <t>セメント・石灰</t>
    <rPh sb="5" eb="7">
      <t>セッカイ</t>
    </rPh>
    <phoneticPr fontId="3"/>
  </si>
  <si>
    <t>3203-</t>
    <phoneticPr fontId="3"/>
  </si>
  <si>
    <t>4003-</t>
    <phoneticPr fontId="3"/>
  </si>
  <si>
    <t>4903-</t>
    <phoneticPr fontId="3"/>
  </si>
  <si>
    <t>04</t>
    <phoneticPr fontId="3"/>
  </si>
  <si>
    <t>応用機器</t>
    <rPh sb="0" eb="2">
      <t>オウヨウ</t>
    </rPh>
    <rPh sb="2" eb="4">
      <t>キキ</t>
    </rPh>
    <phoneticPr fontId="3"/>
  </si>
  <si>
    <t>空調機器</t>
    <rPh sb="0" eb="2">
      <t>クウチョウ</t>
    </rPh>
    <rPh sb="2" eb="4">
      <t>キキ</t>
    </rPh>
    <phoneticPr fontId="3"/>
  </si>
  <si>
    <t>道路建設資材</t>
    <rPh sb="0" eb="2">
      <t>ドウロ</t>
    </rPh>
    <rPh sb="2" eb="4">
      <t>ケンセツ</t>
    </rPh>
    <rPh sb="4" eb="6">
      <t>シザイ</t>
    </rPh>
    <phoneticPr fontId="3"/>
  </si>
  <si>
    <t>3204-</t>
    <phoneticPr fontId="3"/>
  </si>
  <si>
    <t>4004-</t>
  </si>
  <si>
    <t>4904-</t>
    <phoneticPr fontId="3"/>
  </si>
  <si>
    <t>05</t>
    <phoneticPr fontId="3"/>
  </si>
  <si>
    <t>印刷機</t>
    <rPh sb="0" eb="3">
      <t>インサツキ</t>
    </rPh>
    <phoneticPr fontId="3"/>
  </si>
  <si>
    <t>音響・放送機器</t>
    <rPh sb="0" eb="2">
      <t>オンキョウ</t>
    </rPh>
    <rPh sb="3" eb="5">
      <t>ホウソウ</t>
    </rPh>
    <rPh sb="5" eb="7">
      <t>キキ</t>
    </rPh>
    <phoneticPr fontId="3"/>
  </si>
  <si>
    <t>木材・骨材</t>
    <rPh sb="0" eb="2">
      <t>モクザイ</t>
    </rPh>
    <rPh sb="3" eb="4">
      <t>コツ</t>
    </rPh>
    <rPh sb="4" eb="5">
      <t>ザイ</t>
    </rPh>
    <phoneticPr fontId="3"/>
  </si>
  <si>
    <t>3205-</t>
    <phoneticPr fontId="3"/>
  </si>
  <si>
    <t>4005-</t>
  </si>
  <si>
    <t>4905-</t>
    <phoneticPr fontId="3"/>
  </si>
  <si>
    <t>06</t>
    <phoneticPr fontId="3"/>
  </si>
  <si>
    <t>写真機</t>
    <rPh sb="0" eb="3">
      <t>シャシンキ</t>
    </rPh>
    <phoneticPr fontId="3"/>
  </si>
  <si>
    <t>照明機器</t>
    <rPh sb="0" eb="2">
      <t>ショウメイ</t>
    </rPh>
    <rPh sb="2" eb="4">
      <t>キキ</t>
    </rPh>
    <phoneticPr fontId="3"/>
  </si>
  <si>
    <t>看板</t>
    <rPh sb="0" eb="2">
      <t>カンバン</t>
    </rPh>
    <phoneticPr fontId="3"/>
  </si>
  <si>
    <t>3206-</t>
    <phoneticPr fontId="3"/>
  </si>
  <si>
    <t>4006-</t>
  </si>
  <si>
    <t>5001-</t>
    <phoneticPr fontId="3"/>
  </si>
  <si>
    <t>07</t>
    <phoneticPr fontId="3"/>
  </si>
  <si>
    <t>映写機</t>
    <rPh sb="0" eb="3">
      <t>エイシャキ</t>
    </rPh>
    <phoneticPr fontId="3"/>
  </si>
  <si>
    <t>車両</t>
    <rPh sb="0" eb="2">
      <t>シャリョウ</t>
    </rPh>
    <phoneticPr fontId="3"/>
  </si>
  <si>
    <t>自動車</t>
    <rPh sb="0" eb="3">
      <t>ジドウシャ</t>
    </rPh>
    <phoneticPr fontId="3"/>
  </si>
  <si>
    <t>展示品</t>
    <rPh sb="0" eb="3">
      <t>テンジヒン</t>
    </rPh>
    <phoneticPr fontId="3"/>
  </si>
  <si>
    <t>3207-</t>
    <phoneticPr fontId="3"/>
  </si>
  <si>
    <t>4101-</t>
    <phoneticPr fontId="3"/>
  </si>
  <si>
    <t>5002-</t>
    <phoneticPr fontId="3"/>
  </si>
  <si>
    <t>図書</t>
    <rPh sb="0" eb="2">
      <t>トショ</t>
    </rPh>
    <phoneticPr fontId="3"/>
  </si>
  <si>
    <t>01</t>
    <phoneticPr fontId="3"/>
  </si>
  <si>
    <t>02</t>
    <phoneticPr fontId="3"/>
  </si>
  <si>
    <t>消防車両</t>
    <rPh sb="0" eb="2">
      <t>ショウボウ</t>
    </rPh>
    <rPh sb="2" eb="4">
      <t>シャリョウ</t>
    </rPh>
    <phoneticPr fontId="3"/>
  </si>
  <si>
    <t>03</t>
    <phoneticPr fontId="3"/>
  </si>
  <si>
    <t>シール・プレート</t>
    <phoneticPr fontId="3"/>
  </si>
  <si>
    <t>3301-</t>
    <phoneticPr fontId="3"/>
  </si>
  <si>
    <t>4102-</t>
    <phoneticPr fontId="3"/>
  </si>
  <si>
    <t>5003-</t>
    <phoneticPr fontId="3"/>
  </si>
  <si>
    <t>図書館用品</t>
    <rPh sb="0" eb="3">
      <t>トショカン</t>
    </rPh>
    <rPh sb="3" eb="5">
      <t>ヨウヒン</t>
    </rPh>
    <phoneticPr fontId="3"/>
  </si>
  <si>
    <t>建設用特殊車両</t>
    <rPh sb="0" eb="3">
      <t>ケンセツヨウ</t>
    </rPh>
    <rPh sb="3" eb="5">
      <t>トクシュ</t>
    </rPh>
    <rPh sb="5" eb="7">
      <t>シャリョウ</t>
    </rPh>
    <phoneticPr fontId="3"/>
  </si>
  <si>
    <t>環境用品</t>
    <rPh sb="0" eb="2">
      <t>カンキョウ</t>
    </rPh>
    <rPh sb="2" eb="4">
      <t>ヨウヒン</t>
    </rPh>
    <phoneticPr fontId="3"/>
  </si>
  <si>
    <t>大型ごみ焼却炉</t>
    <rPh sb="0" eb="2">
      <t>オオガタ</t>
    </rPh>
    <rPh sb="4" eb="7">
      <t>ショウキャクロ</t>
    </rPh>
    <phoneticPr fontId="3"/>
  </si>
  <si>
    <t>3302-</t>
    <phoneticPr fontId="3"/>
  </si>
  <si>
    <t>4103-</t>
    <phoneticPr fontId="3"/>
  </si>
  <si>
    <t>5101-</t>
    <phoneticPr fontId="3"/>
  </si>
  <si>
    <t>学校用品</t>
    <rPh sb="0" eb="2">
      <t>ガッコウ</t>
    </rPh>
    <rPh sb="2" eb="4">
      <t>ヨウヒン</t>
    </rPh>
    <phoneticPr fontId="3"/>
  </si>
  <si>
    <t>楽器</t>
    <rPh sb="0" eb="2">
      <t>ガッキ</t>
    </rPh>
    <phoneticPr fontId="3"/>
  </si>
  <si>
    <t>04</t>
    <phoneticPr fontId="3"/>
  </si>
  <si>
    <t>自動車部品・修理</t>
    <rPh sb="0" eb="3">
      <t>ジドウシャ</t>
    </rPh>
    <rPh sb="3" eb="5">
      <t>ブヒン</t>
    </rPh>
    <rPh sb="6" eb="8">
      <t>シュウリ</t>
    </rPh>
    <phoneticPr fontId="3"/>
  </si>
  <si>
    <t>02</t>
    <phoneticPr fontId="3"/>
  </si>
  <si>
    <t>生ごみ処理機</t>
    <rPh sb="0" eb="1">
      <t>ナマ</t>
    </rPh>
    <rPh sb="3" eb="6">
      <t>ショリキ</t>
    </rPh>
    <phoneticPr fontId="3"/>
  </si>
  <si>
    <t>3401-</t>
    <phoneticPr fontId="3"/>
  </si>
  <si>
    <t>4104-</t>
    <phoneticPr fontId="3"/>
  </si>
  <si>
    <t>5102-</t>
    <phoneticPr fontId="3"/>
  </si>
  <si>
    <t>視聴覚機器</t>
    <rPh sb="0" eb="3">
      <t>シチョウカク</t>
    </rPh>
    <rPh sb="3" eb="5">
      <t>キキ</t>
    </rPh>
    <phoneticPr fontId="3"/>
  </si>
  <si>
    <t>石油類</t>
    <rPh sb="0" eb="2">
      <t>セキユ</t>
    </rPh>
    <rPh sb="2" eb="3">
      <t>ルイ</t>
    </rPh>
    <phoneticPr fontId="3"/>
  </si>
  <si>
    <t>01</t>
    <phoneticPr fontId="3"/>
  </si>
  <si>
    <t>燃料・オイル</t>
    <rPh sb="0" eb="2">
      <t>ネンリョウ</t>
    </rPh>
    <phoneticPr fontId="3"/>
  </si>
  <si>
    <t>消防・
保安用品</t>
    <rPh sb="0" eb="2">
      <t>ショウボウ</t>
    </rPh>
    <rPh sb="4" eb="6">
      <t>ホアン</t>
    </rPh>
    <rPh sb="6" eb="8">
      <t>ヨウヒン</t>
    </rPh>
    <phoneticPr fontId="3"/>
  </si>
  <si>
    <t>消防ポンプ・ホース</t>
    <rPh sb="0" eb="2">
      <t>ショウボウ</t>
    </rPh>
    <phoneticPr fontId="3"/>
  </si>
  <si>
    <t>3402-</t>
    <phoneticPr fontId="3"/>
  </si>
  <si>
    <t>4201-</t>
    <phoneticPr fontId="3"/>
  </si>
  <si>
    <t>5201-</t>
    <phoneticPr fontId="3"/>
  </si>
  <si>
    <t>03</t>
    <phoneticPr fontId="3"/>
  </si>
  <si>
    <t>幼稚園・保育園教材</t>
    <rPh sb="0" eb="3">
      <t>ヨウチエン</t>
    </rPh>
    <rPh sb="4" eb="7">
      <t>ホイクエン</t>
    </rPh>
    <rPh sb="7" eb="9">
      <t>キョウザイ</t>
    </rPh>
    <phoneticPr fontId="3"/>
  </si>
  <si>
    <t>機械器具</t>
    <rPh sb="0" eb="4">
      <t>キカイキグ</t>
    </rPh>
    <phoneticPr fontId="3"/>
  </si>
  <si>
    <t>理化学機械器具</t>
    <rPh sb="0" eb="1">
      <t>リカ</t>
    </rPh>
    <rPh sb="1" eb="3">
      <t>カガク</t>
    </rPh>
    <rPh sb="3" eb="7">
      <t>キカイキグ</t>
    </rPh>
    <phoneticPr fontId="3"/>
  </si>
  <si>
    <t>消火器</t>
    <rPh sb="0" eb="3">
      <t>ショウカキ</t>
    </rPh>
    <phoneticPr fontId="3"/>
  </si>
  <si>
    <t>3403-</t>
    <phoneticPr fontId="3"/>
  </si>
  <si>
    <t>4301-</t>
    <phoneticPr fontId="3"/>
  </si>
  <si>
    <t>5202-</t>
    <phoneticPr fontId="3"/>
  </si>
  <si>
    <t>小学校・中学校用品</t>
    <rPh sb="0" eb="3">
      <t>ショウガッコウ</t>
    </rPh>
    <rPh sb="4" eb="7">
      <t>チュウガッコウ</t>
    </rPh>
    <rPh sb="7" eb="9">
      <t>ヨウヒン</t>
    </rPh>
    <phoneticPr fontId="3"/>
  </si>
  <si>
    <t>計測用機械器具</t>
    <rPh sb="0" eb="3">
      <t>ケイソクヨウ</t>
    </rPh>
    <rPh sb="3" eb="7">
      <t>キカイキグ</t>
    </rPh>
    <phoneticPr fontId="3"/>
  </si>
  <si>
    <t>水道用品</t>
    <rPh sb="0" eb="2">
      <t>スイドウ</t>
    </rPh>
    <rPh sb="2" eb="4">
      <t>ヨウヒン</t>
    </rPh>
    <phoneticPr fontId="3"/>
  </si>
  <si>
    <t>3404-</t>
    <phoneticPr fontId="3"/>
  </si>
  <si>
    <t>4302-</t>
    <phoneticPr fontId="3"/>
  </si>
  <si>
    <t>5301-</t>
    <phoneticPr fontId="3"/>
  </si>
  <si>
    <t>05</t>
    <phoneticPr fontId="3"/>
  </si>
  <si>
    <t>スポーツ用品・体操遊具</t>
    <rPh sb="4" eb="6">
      <t>ヨウヒン</t>
    </rPh>
    <rPh sb="7" eb="9">
      <t>タイソウ</t>
    </rPh>
    <rPh sb="9" eb="11">
      <t>ユウグ</t>
    </rPh>
    <phoneticPr fontId="3"/>
  </si>
  <si>
    <t>産業用機械器具</t>
    <rPh sb="0" eb="3">
      <t>サンギョウヨウ</t>
    </rPh>
    <rPh sb="3" eb="7">
      <t>キカイキグ</t>
    </rPh>
    <phoneticPr fontId="3"/>
  </si>
  <si>
    <t>警備業務</t>
    <rPh sb="0" eb="2">
      <t>ケイビ</t>
    </rPh>
    <rPh sb="2" eb="4">
      <t>ギョウム</t>
    </rPh>
    <phoneticPr fontId="3"/>
  </si>
  <si>
    <t>警報装置</t>
    <rPh sb="0" eb="2">
      <t>ケイホウ</t>
    </rPh>
    <rPh sb="2" eb="4">
      <t>ソウチ</t>
    </rPh>
    <phoneticPr fontId="3"/>
  </si>
  <si>
    <t>3405-</t>
    <phoneticPr fontId="3"/>
  </si>
  <si>
    <t>4303-</t>
    <phoneticPr fontId="3"/>
  </si>
  <si>
    <t>5401-</t>
    <phoneticPr fontId="3"/>
  </si>
  <si>
    <t>農林業用機械器具</t>
    <rPh sb="0" eb="3">
      <t>ノウリンギョウ</t>
    </rPh>
    <rPh sb="3" eb="4">
      <t>ヨウ</t>
    </rPh>
    <rPh sb="4" eb="8">
      <t>キカイキグ</t>
    </rPh>
    <phoneticPr fontId="3"/>
  </si>
  <si>
    <t>監視装置</t>
    <rPh sb="0" eb="4">
      <t>カンシソウチ</t>
    </rPh>
    <phoneticPr fontId="3"/>
  </si>
  <si>
    <t>4304-</t>
    <phoneticPr fontId="3"/>
  </si>
  <si>
    <t>5402-</t>
    <phoneticPr fontId="3"/>
  </si>
  <si>
    <t>06</t>
    <phoneticPr fontId="3"/>
  </si>
  <si>
    <t>教材用特注家具</t>
    <rPh sb="0" eb="3">
      <t>キョウザイヨウ</t>
    </rPh>
    <rPh sb="3" eb="5">
      <t>トクチュウ</t>
    </rPh>
    <rPh sb="5" eb="7">
      <t>カグ</t>
    </rPh>
    <phoneticPr fontId="3"/>
  </si>
  <si>
    <t>印刷</t>
    <rPh sb="0" eb="2">
      <t>インサツ</t>
    </rPh>
    <phoneticPr fontId="3"/>
  </si>
  <si>
    <t>活版印刷・平板印刷</t>
    <rPh sb="0" eb="2">
      <t>カッパン</t>
    </rPh>
    <rPh sb="2" eb="4">
      <t>インサツ</t>
    </rPh>
    <rPh sb="5" eb="7">
      <t>ヘイバン</t>
    </rPh>
    <rPh sb="7" eb="9">
      <t>インサツ</t>
    </rPh>
    <phoneticPr fontId="3"/>
  </si>
  <si>
    <t>その他</t>
    <rPh sb="0" eb="3">
      <t>ソノタ</t>
    </rPh>
    <phoneticPr fontId="3"/>
  </si>
  <si>
    <t>01</t>
    <phoneticPr fontId="3"/>
  </si>
  <si>
    <t>備考欄に記載</t>
    <rPh sb="0" eb="2">
      <t>ビコウ</t>
    </rPh>
    <rPh sb="2" eb="3">
      <t>ラン</t>
    </rPh>
    <rPh sb="4" eb="6">
      <t>キサイ</t>
    </rPh>
    <phoneticPr fontId="3"/>
  </si>
  <si>
    <t>3406-</t>
    <phoneticPr fontId="3"/>
  </si>
  <si>
    <t>4401-</t>
    <phoneticPr fontId="3"/>
  </si>
  <si>
    <t>5501-</t>
    <phoneticPr fontId="3"/>
  </si>
  <si>
    <t>日用品</t>
    <rPh sb="0" eb="3">
      <t>ニチヨウヒン</t>
    </rPh>
    <phoneticPr fontId="3"/>
  </si>
  <si>
    <t>衛生管理用品</t>
    <rPh sb="0" eb="2">
      <t>エイセイ</t>
    </rPh>
    <rPh sb="2" eb="4">
      <t>カンリ</t>
    </rPh>
    <rPh sb="4" eb="6">
      <t>ヨウヒン</t>
    </rPh>
    <phoneticPr fontId="3"/>
  </si>
  <si>
    <t>02</t>
    <phoneticPr fontId="3"/>
  </si>
  <si>
    <t>フォーム印刷</t>
    <rPh sb="4" eb="6">
      <t>インサツ</t>
    </rPh>
    <phoneticPr fontId="3"/>
  </si>
  <si>
    <t>備考　上記分類に属さない場合は具体的に記入して下さい。</t>
    <rPh sb="0" eb="2">
      <t>ビコウ</t>
    </rPh>
    <rPh sb="3" eb="5">
      <t>ジョウキ</t>
    </rPh>
    <rPh sb="5" eb="7">
      <t>ブンルイ</t>
    </rPh>
    <rPh sb="8" eb="9">
      <t>ゾク</t>
    </rPh>
    <rPh sb="12" eb="14">
      <t>バアイ</t>
    </rPh>
    <rPh sb="15" eb="18">
      <t>グタイテキ</t>
    </rPh>
    <rPh sb="19" eb="21">
      <t>キニュウ</t>
    </rPh>
    <rPh sb="23" eb="24">
      <t>クダ</t>
    </rPh>
    <phoneticPr fontId="3"/>
  </si>
  <si>
    <t>3501-</t>
    <phoneticPr fontId="3"/>
  </si>
  <si>
    <t>4402-</t>
    <phoneticPr fontId="3"/>
  </si>
  <si>
    <t>ギフト用品</t>
    <rPh sb="3" eb="5">
      <t>ヨウヒン</t>
    </rPh>
    <phoneticPr fontId="3"/>
  </si>
  <si>
    <t>03</t>
    <phoneticPr fontId="3"/>
  </si>
  <si>
    <t>封筒</t>
    <rPh sb="0" eb="2">
      <t>フウトウ</t>
    </rPh>
    <phoneticPr fontId="3"/>
  </si>
  <si>
    <t>物品（営業用品目）</t>
    <rPh sb="0" eb="2">
      <t>ブッピン</t>
    </rPh>
    <rPh sb="3" eb="6">
      <t>エイギョウヨウ</t>
    </rPh>
    <rPh sb="6" eb="8">
      <t>ヒンモク</t>
    </rPh>
    <phoneticPr fontId="3"/>
  </si>
  <si>
    <t>3502-</t>
    <phoneticPr fontId="3"/>
  </si>
  <si>
    <t>4403-</t>
    <phoneticPr fontId="3"/>
  </si>
  <si>
    <t>靴・雨具</t>
    <rPh sb="0" eb="1">
      <t>クツ</t>
    </rPh>
    <rPh sb="2" eb="4">
      <t>アマグ</t>
    </rPh>
    <phoneticPr fontId="3"/>
  </si>
  <si>
    <t>04</t>
    <phoneticPr fontId="3"/>
  </si>
  <si>
    <t>地図印刷</t>
    <rPh sb="0" eb="2">
      <t>チズ</t>
    </rPh>
    <rPh sb="2" eb="4">
      <t>インサツ</t>
    </rPh>
    <phoneticPr fontId="3"/>
  </si>
  <si>
    <t>3503-</t>
    <phoneticPr fontId="3"/>
  </si>
  <si>
    <t>4404-</t>
    <phoneticPr fontId="3"/>
  </si>
  <si>
    <t>建具・畳</t>
    <rPh sb="0" eb="2">
      <t>タテグ</t>
    </rPh>
    <rPh sb="3" eb="4">
      <t>タタミ</t>
    </rPh>
    <phoneticPr fontId="3"/>
  </si>
  <si>
    <t>複写業務</t>
    <rPh sb="0" eb="2">
      <t>フクシャ</t>
    </rPh>
    <rPh sb="2" eb="4">
      <t>ギョウム</t>
    </rPh>
    <phoneticPr fontId="3"/>
  </si>
  <si>
    <t>3504-</t>
    <phoneticPr fontId="3"/>
  </si>
  <si>
    <t>4501-</t>
    <phoneticPr fontId="3"/>
  </si>
  <si>
    <t>食料品</t>
    <rPh sb="0" eb="3">
      <t>ショクリョウヒン</t>
    </rPh>
    <phoneticPr fontId="3"/>
  </si>
  <si>
    <t>非常用食品</t>
    <rPh sb="0" eb="3">
      <t>ヒジョウヨウ</t>
    </rPh>
    <rPh sb="3" eb="5">
      <t>ショクヒン</t>
    </rPh>
    <phoneticPr fontId="3"/>
  </si>
  <si>
    <t>薬品</t>
    <rPh sb="0" eb="2">
      <t>ヤクヒン</t>
    </rPh>
    <phoneticPr fontId="3"/>
  </si>
  <si>
    <t>医薬品</t>
    <rPh sb="0" eb="3">
      <t>イヤクヒン</t>
    </rPh>
    <phoneticPr fontId="3"/>
  </si>
  <si>
    <t>3601-</t>
    <phoneticPr fontId="3"/>
  </si>
  <si>
    <t>4601-</t>
    <phoneticPr fontId="3"/>
  </si>
  <si>
    <t>食品・食材</t>
    <rPh sb="0" eb="2">
      <t>ショクヒン</t>
    </rPh>
    <rPh sb="3" eb="4">
      <t>ショク</t>
    </rPh>
    <rPh sb="4" eb="5">
      <t>ザイ</t>
    </rPh>
    <phoneticPr fontId="3"/>
  </si>
  <si>
    <t>工業用薬品</t>
    <rPh sb="0" eb="3">
      <t>コウギョウヨウ</t>
    </rPh>
    <rPh sb="3" eb="5">
      <t>ヤクヒン</t>
    </rPh>
    <phoneticPr fontId="3"/>
  </si>
  <si>
    <t>3602-</t>
    <phoneticPr fontId="3"/>
  </si>
  <si>
    <t>4602-</t>
    <phoneticPr fontId="3"/>
  </si>
  <si>
    <t>繊維製品</t>
    <rPh sb="0" eb="2">
      <t>センイ</t>
    </rPh>
    <rPh sb="2" eb="4">
      <t>セイヒン</t>
    </rPh>
    <phoneticPr fontId="3"/>
  </si>
  <si>
    <t>特注制服</t>
    <rPh sb="0" eb="2">
      <t>トクチュウ</t>
    </rPh>
    <rPh sb="2" eb="4">
      <t>セイフク</t>
    </rPh>
    <phoneticPr fontId="3"/>
  </si>
  <si>
    <t>衛生用薬剤</t>
    <rPh sb="0" eb="2">
      <t>エイセイ</t>
    </rPh>
    <rPh sb="2" eb="3">
      <t>ヨウ</t>
    </rPh>
    <rPh sb="3" eb="5">
      <t>ヤクザイ</t>
    </rPh>
    <phoneticPr fontId="3"/>
  </si>
  <si>
    <t>3701-</t>
    <phoneticPr fontId="3"/>
  </si>
  <si>
    <t>4603-</t>
    <phoneticPr fontId="3"/>
  </si>
  <si>
    <t>帽子</t>
    <rPh sb="0" eb="2">
      <t>ボウシ</t>
    </rPh>
    <phoneticPr fontId="3"/>
  </si>
  <si>
    <t>04</t>
    <phoneticPr fontId="3"/>
  </si>
  <si>
    <t>防疫剤</t>
    <rPh sb="0" eb="2">
      <t>ボウエキ</t>
    </rPh>
    <rPh sb="2" eb="3">
      <t>ザイ</t>
    </rPh>
    <phoneticPr fontId="3"/>
  </si>
  <si>
    <t>3702-</t>
    <phoneticPr fontId="3"/>
  </si>
  <si>
    <t>4604-</t>
    <phoneticPr fontId="3"/>
  </si>
  <si>
    <t>03</t>
    <phoneticPr fontId="3"/>
  </si>
  <si>
    <t>タオル・寝具</t>
    <rPh sb="4" eb="6">
      <t>シング</t>
    </rPh>
    <phoneticPr fontId="3"/>
  </si>
  <si>
    <t>05</t>
    <phoneticPr fontId="3"/>
  </si>
  <si>
    <t>農作業用薬剤</t>
    <rPh sb="0" eb="4">
      <t>ノウサギョウヨウ</t>
    </rPh>
    <rPh sb="4" eb="6">
      <t>ヤクザイ</t>
    </rPh>
    <phoneticPr fontId="3"/>
  </si>
  <si>
    <t>3703-</t>
    <phoneticPr fontId="3"/>
  </si>
  <si>
    <t>4605-</t>
    <phoneticPr fontId="3"/>
  </si>
  <si>
    <t>旗・のぼり</t>
    <rPh sb="0" eb="1">
      <t>ハタ</t>
    </rPh>
    <phoneticPr fontId="3"/>
  </si>
  <si>
    <t>06</t>
    <phoneticPr fontId="3"/>
  </si>
  <si>
    <t>道路凍結防止剤</t>
    <rPh sb="0" eb="2">
      <t>ドウロ</t>
    </rPh>
    <rPh sb="2" eb="4">
      <t>トウケツ</t>
    </rPh>
    <rPh sb="4" eb="7">
      <t>ボウシザイ</t>
    </rPh>
    <phoneticPr fontId="3"/>
  </si>
  <si>
    <t>3704-</t>
    <phoneticPr fontId="3"/>
  </si>
  <si>
    <t>4606-</t>
    <phoneticPr fontId="3"/>
  </si>
  <si>
    <t>役務提供用</t>
    <rPh sb="0" eb="2">
      <t>エキム</t>
    </rPh>
    <rPh sb="2" eb="4">
      <t>テイキョウ</t>
    </rPh>
    <rPh sb="4" eb="5">
      <t>ヨウ</t>
    </rPh>
    <phoneticPr fontId="3"/>
  </si>
  <si>
    <t>希望する業務[役務提供]の種類を下表の分類表から選び、上位3位までご記入下さい。</t>
    <rPh sb="0" eb="2">
      <t>キボウ</t>
    </rPh>
    <rPh sb="4" eb="6">
      <t>ギョウム</t>
    </rPh>
    <rPh sb="7" eb="9">
      <t>エキム</t>
    </rPh>
    <rPh sb="9" eb="11">
      <t>テイキョウ</t>
    </rPh>
    <rPh sb="13" eb="15">
      <t>シュルイ</t>
    </rPh>
    <rPh sb="16" eb="17">
      <t>カ</t>
    </rPh>
    <rPh sb="17" eb="18">
      <t>ヒョウ</t>
    </rPh>
    <rPh sb="19" eb="21">
      <t>ブンルイ</t>
    </rPh>
    <rPh sb="21" eb="22">
      <t>ヒョウ</t>
    </rPh>
    <rPh sb="24" eb="25">
      <t>エラ</t>
    </rPh>
    <rPh sb="27" eb="29">
      <t>ジョウイ</t>
    </rPh>
    <rPh sb="30" eb="31">
      <t>イ</t>
    </rPh>
    <rPh sb="34" eb="36">
      <t>キニュウ</t>
    </rPh>
    <rPh sb="36" eb="37">
      <t>クダ</t>
    </rPh>
    <phoneticPr fontId="3"/>
  </si>
  <si>
    <t>　　　　　　希望する業務の種類の具体事例等</t>
    <rPh sb="6" eb="8">
      <t>キボウ</t>
    </rPh>
    <rPh sb="10" eb="12">
      <t>ギョウム</t>
    </rPh>
    <rPh sb="13" eb="15">
      <t>シュルイ</t>
    </rPh>
    <rPh sb="16" eb="18">
      <t>グタイ</t>
    </rPh>
    <rPh sb="18" eb="20">
      <t>ジレイ</t>
    </rPh>
    <rPh sb="20" eb="21">
      <t>トウ</t>
    </rPh>
    <phoneticPr fontId="3"/>
  </si>
  <si>
    <t>希望するすべての業種を選び「希望」の欄に「○」を記入して下さい。</t>
    <phoneticPr fontId="3"/>
  </si>
  <si>
    <t>希望業種コード</t>
    <rPh sb="0" eb="2">
      <t>キボウ</t>
    </rPh>
    <rPh sb="2" eb="4">
      <t>ギョウシュ</t>
    </rPh>
    <phoneticPr fontId="3"/>
  </si>
  <si>
    <t>清掃</t>
    <rPh sb="0" eb="2">
      <t>セイソウ</t>
    </rPh>
    <phoneticPr fontId="3"/>
  </si>
  <si>
    <t>01</t>
    <phoneticPr fontId="3"/>
  </si>
  <si>
    <t>建物清掃</t>
    <rPh sb="0" eb="2">
      <t>タテモノ</t>
    </rPh>
    <rPh sb="2" eb="4">
      <t>セイソウ</t>
    </rPh>
    <phoneticPr fontId="3"/>
  </si>
  <si>
    <t>運送</t>
    <rPh sb="0" eb="2">
      <t>ウンソウ</t>
    </rPh>
    <phoneticPr fontId="3"/>
  </si>
  <si>
    <t>バス運行</t>
    <rPh sb="2" eb="4">
      <t>ウンコウ</t>
    </rPh>
    <phoneticPr fontId="3"/>
  </si>
  <si>
    <t>「物品」</t>
    <rPh sb="1" eb="3">
      <t>ブッピン</t>
    </rPh>
    <phoneticPr fontId="3"/>
  </si>
  <si>
    <t>5601-</t>
    <phoneticPr fontId="3"/>
  </si>
  <si>
    <t>6101-</t>
    <phoneticPr fontId="3"/>
  </si>
  <si>
    <t>02</t>
    <phoneticPr fontId="3"/>
  </si>
  <si>
    <t>受水槽、高架水槽、飲料水貯水槽清掃</t>
    <rPh sb="0" eb="3">
      <t>ジュスイソウ</t>
    </rPh>
    <rPh sb="4" eb="6">
      <t>コウカ</t>
    </rPh>
    <rPh sb="6" eb="8">
      <t>スイソウ</t>
    </rPh>
    <rPh sb="9" eb="12">
      <t>インリョウスイ</t>
    </rPh>
    <rPh sb="12" eb="15">
      <t>チョスイソウ</t>
    </rPh>
    <rPh sb="15" eb="17">
      <t>セイソウ</t>
    </rPh>
    <phoneticPr fontId="3"/>
  </si>
  <si>
    <t>物品・書物等</t>
    <rPh sb="0" eb="2">
      <t>ブッピン</t>
    </rPh>
    <rPh sb="3" eb="5">
      <t>ショモツ</t>
    </rPh>
    <rPh sb="5" eb="6">
      <t>トウ</t>
    </rPh>
    <phoneticPr fontId="3"/>
  </si>
  <si>
    <t>5602-</t>
    <phoneticPr fontId="3"/>
  </si>
  <si>
    <t>6102-</t>
    <phoneticPr fontId="3"/>
  </si>
  <si>
    <t>03</t>
    <phoneticPr fontId="3"/>
  </si>
  <si>
    <t>旅行業</t>
    <rPh sb="0" eb="3">
      <t>リョコウギョウ</t>
    </rPh>
    <phoneticPr fontId="3"/>
  </si>
  <si>
    <t>6103-</t>
    <phoneticPr fontId="3"/>
  </si>
  <si>
    <t>管清掃（管路調査、漏水調査、カメラ調査）</t>
    <rPh sb="0" eb="1">
      <t>カン</t>
    </rPh>
    <rPh sb="1" eb="3">
      <t>セイソウ</t>
    </rPh>
    <rPh sb="4" eb="5">
      <t>カン</t>
    </rPh>
    <rPh sb="5" eb="6">
      <t>ロ</t>
    </rPh>
    <rPh sb="6" eb="8">
      <t>チョウサ</t>
    </rPh>
    <rPh sb="9" eb="11">
      <t>ロウスイ</t>
    </rPh>
    <rPh sb="11" eb="13">
      <t>チョウサ</t>
    </rPh>
    <rPh sb="17" eb="19">
      <t>チョウサ</t>
    </rPh>
    <phoneticPr fontId="3"/>
  </si>
  <si>
    <t>電算業務</t>
    <rPh sb="0" eb="2">
      <t>デンサン</t>
    </rPh>
    <rPh sb="2" eb="4">
      <t>ギョウム</t>
    </rPh>
    <phoneticPr fontId="3"/>
  </si>
  <si>
    <t>データエントリー</t>
    <phoneticPr fontId="3"/>
  </si>
  <si>
    <t>5603-</t>
    <phoneticPr fontId="3"/>
  </si>
  <si>
    <t>6201-</t>
    <phoneticPr fontId="3"/>
  </si>
  <si>
    <t>システム開発</t>
    <rPh sb="4" eb="6">
      <t>カイハツ</t>
    </rPh>
    <phoneticPr fontId="3"/>
  </si>
  <si>
    <t>6202-</t>
    <phoneticPr fontId="3"/>
  </si>
  <si>
    <t>04</t>
  </si>
  <si>
    <t>浄化槽清掃</t>
    <rPh sb="0" eb="3">
      <t>ジョウカソウ</t>
    </rPh>
    <rPh sb="3" eb="5">
      <t>セイソウ</t>
    </rPh>
    <phoneticPr fontId="3"/>
  </si>
  <si>
    <t>製作業務</t>
    <rPh sb="0" eb="2">
      <t>セイサク</t>
    </rPh>
    <rPh sb="2" eb="4">
      <t>ギョウム</t>
    </rPh>
    <phoneticPr fontId="3"/>
  </si>
  <si>
    <t>マイクロフィルム</t>
    <phoneticPr fontId="3"/>
  </si>
  <si>
    <t>5604-</t>
    <phoneticPr fontId="3"/>
  </si>
  <si>
    <t>6301-</t>
    <phoneticPr fontId="3"/>
  </si>
  <si>
    <t>05</t>
  </si>
  <si>
    <t>害虫駆除</t>
    <rPh sb="0" eb="2">
      <t>ガイチュウ</t>
    </rPh>
    <rPh sb="2" eb="4">
      <t>クジョ</t>
    </rPh>
    <phoneticPr fontId="3"/>
  </si>
  <si>
    <t>映像</t>
    <rPh sb="0" eb="2">
      <t>エイゾウ</t>
    </rPh>
    <phoneticPr fontId="3"/>
  </si>
  <si>
    <t>5605-</t>
    <phoneticPr fontId="3"/>
  </si>
  <si>
    <t>6302-</t>
    <phoneticPr fontId="3"/>
  </si>
  <si>
    <t>06</t>
  </si>
  <si>
    <t>水質調査</t>
    <rPh sb="0" eb="2">
      <t>スイシツ</t>
    </rPh>
    <rPh sb="2" eb="4">
      <t>チョウサ</t>
    </rPh>
    <phoneticPr fontId="3"/>
  </si>
  <si>
    <t>ホームページ</t>
    <phoneticPr fontId="3"/>
  </si>
  <si>
    <t>5606-</t>
    <phoneticPr fontId="3"/>
  </si>
  <si>
    <t>6303-</t>
    <phoneticPr fontId="3"/>
  </si>
  <si>
    <t>09</t>
    <phoneticPr fontId="3"/>
  </si>
  <si>
    <t>その他清掃</t>
    <rPh sb="0" eb="3">
      <t>ソノタ</t>
    </rPh>
    <rPh sb="3" eb="5">
      <t>セイソウ</t>
    </rPh>
    <phoneticPr fontId="3"/>
  </si>
  <si>
    <t>事務</t>
    <rPh sb="0" eb="2">
      <t>ジム</t>
    </rPh>
    <phoneticPr fontId="3"/>
  </si>
  <si>
    <t>01</t>
    <phoneticPr fontId="3"/>
  </si>
  <si>
    <t>会議録作成</t>
    <rPh sb="0" eb="3">
      <t>カイギロク</t>
    </rPh>
    <rPh sb="3" eb="5">
      <t>サクセイ</t>
    </rPh>
    <phoneticPr fontId="3"/>
  </si>
  <si>
    <t>5609-</t>
    <phoneticPr fontId="3"/>
  </si>
  <si>
    <t>6401-</t>
    <phoneticPr fontId="3"/>
  </si>
  <si>
    <t>除草・剪定</t>
    <rPh sb="0" eb="2">
      <t>ジョソウ</t>
    </rPh>
    <rPh sb="3" eb="5">
      <t>センテイ</t>
    </rPh>
    <phoneticPr fontId="3"/>
  </si>
  <si>
    <t>02</t>
    <phoneticPr fontId="3"/>
  </si>
  <si>
    <t>調査・計画策定（備考欄に記載）</t>
    <rPh sb="0" eb="2">
      <t>チョウサ</t>
    </rPh>
    <rPh sb="3" eb="5">
      <t>ケイカク</t>
    </rPh>
    <rPh sb="5" eb="7">
      <t>サクテイ</t>
    </rPh>
    <rPh sb="8" eb="10">
      <t>ビコウ</t>
    </rPh>
    <rPh sb="10" eb="11">
      <t>ラン</t>
    </rPh>
    <rPh sb="12" eb="14">
      <t>キサイ</t>
    </rPh>
    <phoneticPr fontId="3"/>
  </si>
  <si>
    <t>5701-</t>
    <phoneticPr fontId="3"/>
  </si>
  <si>
    <t>6402-</t>
    <phoneticPr fontId="3"/>
  </si>
  <si>
    <t>一般廃棄物収集運搬</t>
    <rPh sb="0" eb="2">
      <t>イッパン</t>
    </rPh>
    <rPh sb="2" eb="5">
      <t>ハイキブツ</t>
    </rPh>
    <rPh sb="5" eb="7">
      <t>シュウシュウ</t>
    </rPh>
    <rPh sb="7" eb="9">
      <t>ウンパン</t>
    </rPh>
    <phoneticPr fontId="3"/>
  </si>
  <si>
    <t>03</t>
    <phoneticPr fontId="3"/>
  </si>
  <si>
    <t>催事計画</t>
    <rPh sb="0" eb="1">
      <t>モヨオ</t>
    </rPh>
    <rPh sb="1" eb="2">
      <t>サイジ</t>
    </rPh>
    <rPh sb="2" eb="4">
      <t>ケイカク</t>
    </rPh>
    <phoneticPr fontId="3"/>
  </si>
  <si>
    <t>5801-</t>
    <phoneticPr fontId="3"/>
  </si>
  <si>
    <t>6403-</t>
    <phoneticPr fontId="3"/>
  </si>
  <si>
    <t>一般廃棄物処分</t>
    <rPh sb="0" eb="2">
      <t>イッパン</t>
    </rPh>
    <rPh sb="2" eb="5">
      <t>ハイキブツ</t>
    </rPh>
    <rPh sb="5" eb="7">
      <t>ショブン</t>
    </rPh>
    <phoneticPr fontId="3"/>
  </si>
  <si>
    <t>04</t>
    <phoneticPr fontId="3"/>
  </si>
  <si>
    <t>講師派遣（ＩＴ、資格取得等）</t>
    <rPh sb="0" eb="2">
      <t>コウシ</t>
    </rPh>
    <rPh sb="2" eb="4">
      <t>ハケン</t>
    </rPh>
    <rPh sb="8" eb="10">
      <t>シカク</t>
    </rPh>
    <rPh sb="10" eb="12">
      <t>シュトク</t>
    </rPh>
    <rPh sb="12" eb="13">
      <t>トウ</t>
    </rPh>
    <phoneticPr fontId="3"/>
  </si>
  <si>
    <t>5802-</t>
    <phoneticPr fontId="3"/>
  </si>
  <si>
    <t>6404-</t>
    <phoneticPr fontId="3"/>
  </si>
  <si>
    <t>産業廃棄物収集運搬</t>
    <rPh sb="0" eb="2">
      <t>サンギョウ</t>
    </rPh>
    <rPh sb="2" eb="5">
      <t>ハイキブツ</t>
    </rPh>
    <rPh sb="5" eb="7">
      <t>シュウシュウ</t>
    </rPh>
    <rPh sb="7" eb="9">
      <t>ウンパン</t>
    </rPh>
    <phoneticPr fontId="3"/>
  </si>
  <si>
    <t>05</t>
    <phoneticPr fontId="3"/>
  </si>
  <si>
    <t>人材派遣</t>
    <rPh sb="0" eb="2">
      <t>ジンザイ</t>
    </rPh>
    <rPh sb="2" eb="4">
      <t>ハケン</t>
    </rPh>
    <phoneticPr fontId="3"/>
  </si>
  <si>
    <t>5803-</t>
    <phoneticPr fontId="3"/>
  </si>
  <si>
    <t>6405-</t>
    <phoneticPr fontId="3"/>
  </si>
  <si>
    <t>産業廃棄物処分</t>
    <rPh sb="0" eb="2">
      <t>サンギョウ</t>
    </rPh>
    <rPh sb="2" eb="5">
      <t>ハイキブツ</t>
    </rPh>
    <rPh sb="5" eb="7">
      <t>ショブン</t>
    </rPh>
    <phoneticPr fontId="3"/>
  </si>
  <si>
    <t>福祉関係</t>
    <rPh sb="0" eb="2">
      <t>フクシ</t>
    </rPh>
    <rPh sb="2" eb="4">
      <t>カンケイ</t>
    </rPh>
    <phoneticPr fontId="3"/>
  </si>
  <si>
    <t>移動入浴</t>
    <rPh sb="0" eb="2">
      <t>イドウ</t>
    </rPh>
    <rPh sb="2" eb="4">
      <t>ニュウヨク</t>
    </rPh>
    <phoneticPr fontId="3"/>
  </si>
  <si>
    <t>5804-</t>
    <phoneticPr fontId="3"/>
  </si>
  <si>
    <t>6501-</t>
    <phoneticPr fontId="3"/>
  </si>
  <si>
    <t>建物管理</t>
    <rPh sb="0" eb="2">
      <t>タテモノ</t>
    </rPh>
    <rPh sb="2" eb="4">
      <t>カンリ</t>
    </rPh>
    <phoneticPr fontId="3"/>
  </si>
  <si>
    <t>建物総合管理</t>
    <rPh sb="0" eb="2">
      <t>タテモノ</t>
    </rPh>
    <rPh sb="2" eb="4">
      <t>ソウゴウ</t>
    </rPh>
    <rPh sb="4" eb="6">
      <t>カンリ</t>
    </rPh>
    <phoneticPr fontId="3"/>
  </si>
  <si>
    <t>福祉用具レンタル</t>
    <rPh sb="0" eb="2">
      <t>フクシ</t>
    </rPh>
    <rPh sb="2" eb="4">
      <t>ヨウグ</t>
    </rPh>
    <phoneticPr fontId="3"/>
  </si>
  <si>
    <t>5901-</t>
    <phoneticPr fontId="3"/>
  </si>
  <si>
    <t>6502-</t>
    <phoneticPr fontId="3"/>
  </si>
  <si>
    <t>警備（常駐巡回警備）</t>
    <rPh sb="0" eb="2">
      <t>ケイビ</t>
    </rPh>
    <rPh sb="3" eb="5">
      <t>ジョウチュウ</t>
    </rPh>
    <rPh sb="5" eb="7">
      <t>ジュンカイ</t>
    </rPh>
    <rPh sb="7" eb="9">
      <t>ケイビ</t>
    </rPh>
    <phoneticPr fontId="3"/>
  </si>
  <si>
    <t>給食調理</t>
    <rPh sb="0" eb="2">
      <t>キュウショク</t>
    </rPh>
    <rPh sb="2" eb="4">
      <t>チョウリ</t>
    </rPh>
    <phoneticPr fontId="3"/>
  </si>
  <si>
    <t>5902-</t>
    <phoneticPr fontId="3"/>
  </si>
  <si>
    <t>6503-</t>
    <phoneticPr fontId="3"/>
  </si>
  <si>
    <t>警備（機械警備）</t>
    <rPh sb="0" eb="2">
      <t>ケイビ</t>
    </rPh>
    <rPh sb="3" eb="5">
      <t>キカイ</t>
    </rPh>
    <rPh sb="5" eb="7">
      <t>ケイビ</t>
    </rPh>
    <phoneticPr fontId="3"/>
  </si>
  <si>
    <t>各種賃貸借</t>
    <rPh sb="0" eb="2">
      <t>カクシュ</t>
    </rPh>
    <rPh sb="2" eb="5">
      <t>チンタイシャク</t>
    </rPh>
    <phoneticPr fontId="3"/>
  </si>
  <si>
    <t>ＯＡ機器（パソコン、複写機、印刷機、ファクシミリ等）</t>
    <rPh sb="2" eb="4">
      <t>キキ</t>
    </rPh>
    <rPh sb="10" eb="13">
      <t>フクシャキ</t>
    </rPh>
    <rPh sb="14" eb="17">
      <t>インサツキ</t>
    </rPh>
    <rPh sb="24" eb="25">
      <t>トウ</t>
    </rPh>
    <phoneticPr fontId="3"/>
  </si>
  <si>
    <t>5903-</t>
    <phoneticPr fontId="3"/>
  </si>
  <si>
    <t>6601-</t>
    <phoneticPr fontId="3"/>
  </si>
  <si>
    <t>設備等
保守管理</t>
    <rPh sb="0" eb="2">
      <t>セツビ</t>
    </rPh>
    <rPh sb="2" eb="3">
      <t>トウ</t>
    </rPh>
    <rPh sb="4" eb="8">
      <t>ホシュカンリ</t>
    </rPh>
    <phoneticPr fontId="3"/>
  </si>
  <si>
    <t>電気設備、自家用電気工作物</t>
    <rPh sb="0" eb="2">
      <t>デンキ</t>
    </rPh>
    <rPh sb="2" eb="4">
      <t>セツビ</t>
    </rPh>
    <rPh sb="5" eb="8">
      <t>ジカヨウ</t>
    </rPh>
    <rPh sb="8" eb="10">
      <t>デンキ</t>
    </rPh>
    <rPh sb="10" eb="13">
      <t>コウサクブツ</t>
    </rPh>
    <phoneticPr fontId="3"/>
  </si>
  <si>
    <t>6001-</t>
    <phoneticPr fontId="3"/>
  </si>
  <si>
    <t>冷暖房・ボイラー設備</t>
    <rPh sb="0" eb="3">
      <t>レイダンボウ</t>
    </rPh>
    <rPh sb="8" eb="10">
      <t>セツビ</t>
    </rPh>
    <phoneticPr fontId="3"/>
  </si>
  <si>
    <t>プレハブ（倉庫・トイレ等）</t>
    <rPh sb="5" eb="7">
      <t>ソウコ</t>
    </rPh>
    <rPh sb="11" eb="12">
      <t>トウ</t>
    </rPh>
    <phoneticPr fontId="3"/>
  </si>
  <si>
    <t>「役務の提供」</t>
    <rPh sb="1" eb="3">
      <t>エキム</t>
    </rPh>
    <rPh sb="4" eb="6">
      <t>テイキョウ</t>
    </rPh>
    <phoneticPr fontId="3"/>
  </si>
  <si>
    <t>6002-</t>
    <phoneticPr fontId="3"/>
  </si>
  <si>
    <t>6602-</t>
    <phoneticPr fontId="3"/>
  </si>
  <si>
    <t>給排水衛生設備</t>
    <rPh sb="0" eb="3">
      <t>キュウハイスイ</t>
    </rPh>
    <rPh sb="3" eb="7">
      <t>エイセイセツビ</t>
    </rPh>
    <phoneticPr fontId="3"/>
  </si>
  <si>
    <t>6003-</t>
    <phoneticPr fontId="3"/>
  </si>
  <si>
    <t>6603-</t>
    <phoneticPr fontId="3"/>
  </si>
  <si>
    <t>機械設備（エレベータ・ダムウェータ・揚排水ポンプ）</t>
    <rPh sb="0" eb="2">
      <t>キカイ</t>
    </rPh>
    <rPh sb="2" eb="4">
      <t>セツビ</t>
    </rPh>
    <rPh sb="18" eb="21">
      <t>ヨウハイスイ</t>
    </rPh>
    <phoneticPr fontId="3"/>
  </si>
  <si>
    <t>上記以外の物品</t>
    <rPh sb="0" eb="2">
      <t>ジョウキ</t>
    </rPh>
    <rPh sb="2" eb="4">
      <t>イガイ</t>
    </rPh>
    <rPh sb="5" eb="7">
      <t>ブッピン</t>
    </rPh>
    <phoneticPr fontId="3"/>
  </si>
  <si>
    <t>6004-</t>
    <phoneticPr fontId="3"/>
  </si>
  <si>
    <t>6604-</t>
    <phoneticPr fontId="3"/>
  </si>
  <si>
    <t>調査研究</t>
    <rPh sb="0" eb="2">
      <t>チョウサ</t>
    </rPh>
    <rPh sb="2" eb="4">
      <t>ケンキュウ</t>
    </rPh>
    <phoneticPr fontId="3"/>
  </si>
  <si>
    <t>調査研究（市場・都市・交通・世論）分析、解析、測定</t>
    <rPh sb="0" eb="2">
      <t>チョウサ</t>
    </rPh>
    <rPh sb="2" eb="4">
      <t>ケンキュウ</t>
    </rPh>
    <rPh sb="5" eb="7">
      <t>シジョウ</t>
    </rPh>
    <rPh sb="8" eb="10">
      <t>トシ</t>
    </rPh>
    <rPh sb="11" eb="13">
      <t>コウツウ</t>
    </rPh>
    <rPh sb="14" eb="16">
      <t>セロン</t>
    </rPh>
    <rPh sb="17" eb="19">
      <t>ブンセキ</t>
    </rPh>
    <rPh sb="20" eb="22">
      <t>カイセキ</t>
    </rPh>
    <rPh sb="23" eb="25">
      <t>ソクテイ</t>
    </rPh>
    <phoneticPr fontId="3"/>
  </si>
  <si>
    <t>6701-</t>
    <phoneticPr fontId="3"/>
  </si>
  <si>
    <t>消防設備、地下タンク設備</t>
    <rPh sb="0" eb="2">
      <t>ショウボウ</t>
    </rPh>
    <rPh sb="2" eb="4">
      <t>セツビ</t>
    </rPh>
    <rPh sb="5" eb="7">
      <t>チカ</t>
    </rPh>
    <rPh sb="10" eb="12">
      <t>セツビ</t>
    </rPh>
    <phoneticPr fontId="3"/>
  </si>
  <si>
    <t>6005-</t>
    <phoneticPr fontId="3"/>
  </si>
  <si>
    <t>06</t>
    <phoneticPr fontId="3"/>
  </si>
  <si>
    <t>遊具</t>
    <rPh sb="0" eb="2">
      <t>ユウグ</t>
    </rPh>
    <phoneticPr fontId="3"/>
  </si>
  <si>
    <t>除融雪業務</t>
    <rPh sb="0" eb="3">
      <t>ジョユウセツ</t>
    </rPh>
    <rPh sb="3" eb="5">
      <t>ギョウム</t>
    </rPh>
    <phoneticPr fontId="3"/>
  </si>
  <si>
    <t>01</t>
    <phoneticPr fontId="3"/>
  </si>
  <si>
    <t>6006-</t>
    <phoneticPr fontId="3"/>
  </si>
  <si>
    <t>6801-</t>
    <phoneticPr fontId="3"/>
  </si>
  <si>
    <t>07</t>
    <phoneticPr fontId="3"/>
  </si>
  <si>
    <t>精密測定機器</t>
    <rPh sb="0" eb="2">
      <t>セイミツ</t>
    </rPh>
    <rPh sb="2" eb="4">
      <t>ソクテイ</t>
    </rPh>
    <rPh sb="4" eb="6">
      <t>キキ</t>
    </rPh>
    <phoneticPr fontId="3"/>
  </si>
  <si>
    <t>備考欄に記載</t>
    <rPh sb="0" eb="1">
      <t>ソナエ</t>
    </rPh>
    <rPh sb="1" eb="2">
      <t>コウ</t>
    </rPh>
    <rPh sb="2" eb="3">
      <t>ラン</t>
    </rPh>
    <rPh sb="4" eb="6">
      <t>キサイ</t>
    </rPh>
    <phoneticPr fontId="3"/>
  </si>
  <si>
    <t>6007-</t>
    <phoneticPr fontId="3"/>
  </si>
  <si>
    <t>6901-</t>
    <phoneticPr fontId="3"/>
  </si>
  <si>
    <t>08</t>
    <phoneticPr fontId="3"/>
  </si>
  <si>
    <t>通信設備（多重無線・電話交換機・放送等）</t>
    <rPh sb="0" eb="2">
      <t>ツウシン</t>
    </rPh>
    <rPh sb="2" eb="4">
      <t>セツビ</t>
    </rPh>
    <rPh sb="5" eb="7">
      <t>タジュウ</t>
    </rPh>
    <rPh sb="7" eb="9">
      <t>ムセン</t>
    </rPh>
    <rPh sb="10" eb="12">
      <t>デンワ</t>
    </rPh>
    <rPh sb="12" eb="15">
      <t>コウカンキ</t>
    </rPh>
    <rPh sb="16" eb="18">
      <t>ホウソウ</t>
    </rPh>
    <rPh sb="18" eb="19">
      <t>トウ</t>
    </rPh>
    <phoneticPr fontId="3"/>
  </si>
  <si>
    <t>上記分類に属さない場合は具体的に記入して下さい。</t>
  </si>
  <si>
    <t>6008-</t>
    <phoneticPr fontId="3"/>
  </si>
  <si>
    <t>（役務の提供業務）</t>
    <rPh sb="1" eb="3">
      <t>エキム</t>
    </rPh>
    <rPh sb="4" eb="6">
      <t>テイキョウ</t>
    </rPh>
    <rPh sb="6" eb="8">
      <t>ギョウム</t>
    </rPh>
    <phoneticPr fontId="3"/>
  </si>
  <si>
    <t>09</t>
    <phoneticPr fontId="32"/>
  </si>
  <si>
    <t>下水処理施設運転管理</t>
    <rPh sb="0" eb="2">
      <t>ゲスイ</t>
    </rPh>
    <rPh sb="2" eb="4">
      <t>ショリ</t>
    </rPh>
    <rPh sb="4" eb="6">
      <t>シセツ</t>
    </rPh>
    <rPh sb="6" eb="8">
      <t>ウンテン</t>
    </rPh>
    <rPh sb="8" eb="10">
      <t>カンリ</t>
    </rPh>
    <phoneticPr fontId="32"/>
  </si>
  <si>
    <t>6009-</t>
    <phoneticPr fontId="3"/>
  </si>
  <si>
    <t>10</t>
    <phoneticPr fontId="3"/>
  </si>
  <si>
    <t>その他保守</t>
    <rPh sb="0" eb="3">
      <t>ソノタ</t>
    </rPh>
    <rPh sb="3" eb="5">
      <t>ホシュ</t>
    </rPh>
    <phoneticPr fontId="3"/>
  </si>
  <si>
    <t>6010-</t>
    <phoneticPr fontId="3"/>
  </si>
  <si>
    <t>委  　　  　　任　　　　    状</t>
    <rPh sb="0" eb="1">
      <t>イ</t>
    </rPh>
    <rPh sb="9" eb="10">
      <t>ニン</t>
    </rPh>
    <rPh sb="18" eb="19">
      <t>ジョウ</t>
    </rPh>
    <phoneticPr fontId="3"/>
  </si>
  <si>
    <t>〒</t>
    <phoneticPr fontId="3"/>
  </si>
  <si>
    <t>4　  契約代金の請求に関すること。</t>
    <phoneticPr fontId="3"/>
  </si>
  <si>
    <t>5　  契約代金の受領に関すること。</t>
    <phoneticPr fontId="3"/>
  </si>
  <si>
    <t>※　 実印の欄は代表者印、印の欄は使用印になります。</t>
    <rPh sb="3" eb="5">
      <t>ジツイン</t>
    </rPh>
    <rPh sb="6" eb="7">
      <t>ラン</t>
    </rPh>
    <rPh sb="8" eb="11">
      <t>ダイヒョウシャ</t>
    </rPh>
    <rPh sb="11" eb="12">
      <t>イン</t>
    </rPh>
    <rPh sb="13" eb="14">
      <t>イン</t>
    </rPh>
    <rPh sb="15" eb="16">
      <t>ラン</t>
    </rPh>
    <rPh sb="17" eb="20">
      <t>シヨウイン</t>
    </rPh>
    <phoneticPr fontId="3"/>
  </si>
  <si>
    <t>　</t>
    <phoneticPr fontId="3"/>
  </si>
  <si>
    <t>○</t>
    <phoneticPr fontId="3"/>
  </si>
  <si>
    <t>×</t>
    <phoneticPr fontId="3"/>
  </si>
  <si>
    <t>　　</t>
    <phoneticPr fontId="3"/>
  </si>
  <si>
    <t>3101</t>
    <phoneticPr fontId="3"/>
  </si>
  <si>
    <t>文房具</t>
  </si>
  <si>
    <t>5601</t>
    <phoneticPr fontId="3"/>
  </si>
  <si>
    <t>建物清掃</t>
  </si>
  <si>
    <t>3102</t>
    <phoneticPr fontId="3"/>
  </si>
  <si>
    <t>パソコンサプライ用品</t>
  </si>
  <si>
    <t>5602</t>
  </si>
  <si>
    <t>受水槽、高架水槽、飲料水貯水槽清掃</t>
  </si>
  <si>
    <t>3103</t>
    <phoneticPr fontId="3"/>
  </si>
  <si>
    <t>印章</t>
  </si>
  <si>
    <t>5603</t>
    <phoneticPr fontId="3"/>
  </si>
  <si>
    <t>管清掃（管路調査、漏水調査、カメラ調査）</t>
  </si>
  <si>
    <t>3201</t>
    <phoneticPr fontId="3"/>
  </si>
  <si>
    <t>家具</t>
  </si>
  <si>
    <t>5604</t>
    <phoneticPr fontId="3"/>
  </si>
  <si>
    <t>浄化槽清掃</t>
  </si>
  <si>
    <t>3202</t>
    <phoneticPr fontId="3"/>
  </si>
  <si>
    <t>パソコン、周辺機器</t>
  </si>
  <si>
    <t>5605</t>
    <phoneticPr fontId="3"/>
  </si>
  <si>
    <t>害虫駆除</t>
  </si>
  <si>
    <t>3203</t>
    <phoneticPr fontId="3"/>
  </si>
  <si>
    <t>複写機・ファクシミリ</t>
  </si>
  <si>
    <t>5606</t>
    <phoneticPr fontId="3"/>
  </si>
  <si>
    <t>水質調査</t>
  </si>
  <si>
    <t>3204</t>
    <phoneticPr fontId="3"/>
  </si>
  <si>
    <t>応用機器</t>
  </si>
  <si>
    <t>5609</t>
    <phoneticPr fontId="3"/>
  </si>
  <si>
    <t>その他清掃</t>
  </si>
  <si>
    <t>3205</t>
    <phoneticPr fontId="3"/>
  </si>
  <si>
    <t>印刷機</t>
  </si>
  <si>
    <t>5701</t>
    <phoneticPr fontId="3"/>
  </si>
  <si>
    <t>除草・剪定</t>
  </si>
  <si>
    <t>3206</t>
    <phoneticPr fontId="3"/>
  </si>
  <si>
    <t>写真機</t>
  </si>
  <si>
    <t>5801</t>
    <phoneticPr fontId="3"/>
  </si>
  <si>
    <t>一般廃棄物収集運搬</t>
  </si>
  <si>
    <t>3207</t>
    <phoneticPr fontId="3"/>
  </si>
  <si>
    <t>映写機</t>
  </si>
  <si>
    <t>5802</t>
    <phoneticPr fontId="3"/>
  </si>
  <si>
    <t>一般廃棄物処分</t>
  </si>
  <si>
    <t>3301</t>
    <phoneticPr fontId="3"/>
  </si>
  <si>
    <t>図書</t>
  </si>
  <si>
    <t>5803</t>
    <phoneticPr fontId="3"/>
  </si>
  <si>
    <t>産業廃棄物収集運搬</t>
  </si>
  <si>
    <t>3302</t>
    <phoneticPr fontId="3"/>
  </si>
  <si>
    <t>図書館用品</t>
  </si>
  <si>
    <t>5804</t>
    <phoneticPr fontId="3"/>
  </si>
  <si>
    <t>産業廃棄物処分</t>
  </si>
  <si>
    <t>3401</t>
    <phoneticPr fontId="3"/>
  </si>
  <si>
    <t>楽器</t>
  </si>
  <si>
    <t>5901</t>
    <phoneticPr fontId="3"/>
  </si>
  <si>
    <t>建物総合管理</t>
  </si>
  <si>
    <t>3402</t>
    <phoneticPr fontId="3"/>
  </si>
  <si>
    <t>視聴覚機器</t>
  </si>
  <si>
    <t>5902</t>
    <phoneticPr fontId="3"/>
  </si>
  <si>
    <t>警備（常駐巡回警備）</t>
  </si>
  <si>
    <t>3403</t>
    <phoneticPr fontId="3"/>
  </si>
  <si>
    <t>幼稚園・保育園教材</t>
  </si>
  <si>
    <t>5903</t>
    <phoneticPr fontId="3"/>
  </si>
  <si>
    <t>警備（機械警備）</t>
  </si>
  <si>
    <t>3404</t>
    <phoneticPr fontId="3"/>
  </si>
  <si>
    <t>小学校・中学校用品</t>
  </si>
  <si>
    <t>6001</t>
    <phoneticPr fontId="3"/>
  </si>
  <si>
    <t>電気設備、自家用電気工作物</t>
  </si>
  <si>
    <t>3405</t>
    <phoneticPr fontId="3"/>
  </si>
  <si>
    <t>スポーツ用品・体操遊具</t>
  </si>
  <si>
    <t>6002</t>
    <phoneticPr fontId="3"/>
  </si>
  <si>
    <t>冷暖房・ボイラー設備</t>
  </si>
  <si>
    <t>3406</t>
    <phoneticPr fontId="3"/>
  </si>
  <si>
    <t>教材用特注家具</t>
  </si>
  <si>
    <t>6003</t>
    <phoneticPr fontId="3"/>
  </si>
  <si>
    <t>給排水衛生設備</t>
  </si>
  <si>
    <t>3501</t>
    <phoneticPr fontId="3"/>
  </si>
  <si>
    <t>衛生管理用品</t>
  </si>
  <si>
    <t>6004</t>
    <phoneticPr fontId="3"/>
  </si>
  <si>
    <t>機械設備（エレベータ・ダムウェータ・揚排水ポンプ）</t>
  </si>
  <si>
    <t>3502</t>
    <phoneticPr fontId="3"/>
  </si>
  <si>
    <t>ギフト用品</t>
  </si>
  <si>
    <t>6005</t>
    <phoneticPr fontId="3"/>
  </si>
  <si>
    <t>消防設備、地下タンク設備</t>
  </si>
  <si>
    <t>3503</t>
    <phoneticPr fontId="3"/>
  </si>
  <si>
    <t>靴・雨具</t>
  </si>
  <si>
    <t>6006</t>
    <phoneticPr fontId="3"/>
  </si>
  <si>
    <t>遊具</t>
  </si>
  <si>
    <t>3504</t>
    <phoneticPr fontId="3"/>
  </si>
  <si>
    <t>建具・畳</t>
  </si>
  <si>
    <t>6007</t>
    <phoneticPr fontId="3"/>
  </si>
  <si>
    <t>精密測定機器</t>
  </si>
  <si>
    <t>3601</t>
    <phoneticPr fontId="3"/>
  </si>
  <si>
    <t>非常用食品</t>
  </si>
  <si>
    <t>6008</t>
    <phoneticPr fontId="3"/>
  </si>
  <si>
    <t>通信設備（多重無線・電話交換機・放送等）</t>
  </si>
  <si>
    <t>3602</t>
    <phoneticPr fontId="3"/>
  </si>
  <si>
    <t>食品・食材</t>
  </si>
  <si>
    <t>6009</t>
    <phoneticPr fontId="3"/>
  </si>
  <si>
    <t>下水処理施設運転管理</t>
  </si>
  <si>
    <t>3701</t>
    <phoneticPr fontId="3"/>
  </si>
  <si>
    <t>特注制服</t>
  </si>
  <si>
    <t>6010</t>
    <phoneticPr fontId="3"/>
  </si>
  <si>
    <t>その他保守</t>
  </si>
  <si>
    <t>3702</t>
    <phoneticPr fontId="3"/>
  </si>
  <si>
    <t>帽子</t>
  </si>
  <si>
    <t>6101</t>
    <phoneticPr fontId="3"/>
  </si>
  <si>
    <t>バス運行</t>
  </si>
  <si>
    <t>3703</t>
    <phoneticPr fontId="3"/>
  </si>
  <si>
    <t>タオル・寝具</t>
  </si>
  <si>
    <t>6102</t>
    <phoneticPr fontId="3"/>
  </si>
  <si>
    <t>物品・書物等</t>
  </si>
  <si>
    <t>3704</t>
    <phoneticPr fontId="3"/>
  </si>
  <si>
    <t>旗・のぼり</t>
  </si>
  <si>
    <t>6103</t>
    <phoneticPr fontId="3"/>
  </si>
  <si>
    <t>旅行業</t>
  </si>
  <si>
    <t>3801</t>
    <phoneticPr fontId="3"/>
  </si>
  <si>
    <t>カーテン・じゅうたん</t>
  </si>
  <si>
    <t>6201</t>
    <phoneticPr fontId="3"/>
  </si>
  <si>
    <t>データエントリー</t>
  </si>
  <si>
    <t>3802</t>
    <phoneticPr fontId="3"/>
  </si>
  <si>
    <t>シート・マット</t>
  </si>
  <si>
    <t>6202</t>
    <phoneticPr fontId="3"/>
  </si>
  <si>
    <t>システム開発</t>
  </si>
  <si>
    <t>3901</t>
    <phoneticPr fontId="3"/>
  </si>
  <si>
    <t>給食用厨房機器</t>
  </si>
  <si>
    <t>6301</t>
    <phoneticPr fontId="3"/>
  </si>
  <si>
    <t>マイクロフィルム</t>
  </si>
  <si>
    <t>4001</t>
    <phoneticPr fontId="3"/>
  </si>
  <si>
    <t>家電製品</t>
  </si>
  <si>
    <t>6302</t>
    <phoneticPr fontId="3"/>
  </si>
  <si>
    <t>映像</t>
  </si>
  <si>
    <t>4002</t>
    <phoneticPr fontId="3"/>
  </si>
  <si>
    <t>産業用電気機器</t>
  </si>
  <si>
    <t>6303</t>
    <phoneticPr fontId="3"/>
  </si>
  <si>
    <t>ホームページ</t>
  </si>
  <si>
    <t>4003</t>
    <phoneticPr fontId="3"/>
  </si>
  <si>
    <t>通信用機器</t>
  </si>
  <si>
    <t>6401</t>
    <phoneticPr fontId="3"/>
  </si>
  <si>
    <t>会議録作成</t>
  </si>
  <si>
    <t>4004</t>
  </si>
  <si>
    <t>6402</t>
    <phoneticPr fontId="3"/>
  </si>
  <si>
    <t>調査・計画策定（　　　　）</t>
  </si>
  <si>
    <t>4005</t>
  </si>
  <si>
    <t>6403</t>
    <phoneticPr fontId="3"/>
  </si>
  <si>
    <t>催事計画</t>
  </si>
  <si>
    <t>4006</t>
  </si>
  <si>
    <t>6404</t>
    <phoneticPr fontId="3"/>
  </si>
  <si>
    <t>講師派遣（ＩＴ、資格取得等）</t>
  </si>
  <si>
    <t>4101</t>
    <phoneticPr fontId="3"/>
  </si>
  <si>
    <t>自動車</t>
  </si>
  <si>
    <t>6405</t>
    <phoneticPr fontId="3"/>
  </si>
  <si>
    <t>人材派遣</t>
  </si>
  <si>
    <t>4102</t>
    <phoneticPr fontId="3"/>
  </si>
  <si>
    <t>消防車両</t>
  </si>
  <si>
    <t>6501</t>
    <phoneticPr fontId="3"/>
  </si>
  <si>
    <t>移動入浴</t>
  </si>
  <si>
    <t>4103</t>
    <phoneticPr fontId="3"/>
  </si>
  <si>
    <t>建設用特殊車両</t>
  </si>
  <si>
    <t>6502</t>
    <phoneticPr fontId="3"/>
  </si>
  <si>
    <t>福祉用具レンタル</t>
  </si>
  <si>
    <t>4104</t>
    <phoneticPr fontId="3"/>
  </si>
  <si>
    <t>自動車部品・修理</t>
  </si>
  <si>
    <t>6503</t>
    <phoneticPr fontId="3"/>
  </si>
  <si>
    <t>給食調理</t>
  </si>
  <si>
    <t>4201</t>
    <phoneticPr fontId="3"/>
  </si>
  <si>
    <t>燃料・オイル</t>
  </si>
  <si>
    <t>6601</t>
    <phoneticPr fontId="3"/>
  </si>
  <si>
    <t>ＯＡ機器（パソコン、複写機、印刷機、ファクシミリ等）</t>
  </si>
  <si>
    <t>4301</t>
    <phoneticPr fontId="3"/>
  </si>
  <si>
    <t>理化学機械器具</t>
  </si>
  <si>
    <t>6602</t>
    <phoneticPr fontId="3"/>
  </si>
  <si>
    <t>プレハブ（倉庫・トイレ等）</t>
  </si>
  <si>
    <t>4302</t>
    <phoneticPr fontId="3"/>
  </si>
  <si>
    <t>計測用機械器具</t>
  </si>
  <si>
    <t>6603</t>
    <phoneticPr fontId="3"/>
  </si>
  <si>
    <t>4303</t>
    <phoneticPr fontId="3"/>
  </si>
  <si>
    <t>産業用機械器具</t>
  </si>
  <si>
    <t>6604</t>
    <phoneticPr fontId="3"/>
  </si>
  <si>
    <t>上記以外の物品</t>
  </si>
  <si>
    <t>4304</t>
    <phoneticPr fontId="3"/>
  </si>
  <si>
    <t>農林業用機械器具</t>
  </si>
  <si>
    <t>6701</t>
    <phoneticPr fontId="3"/>
  </si>
  <si>
    <t>調査研究（市場・都市・交通・世論）分析、解析、測定</t>
  </si>
  <si>
    <t>4401</t>
    <phoneticPr fontId="3"/>
  </si>
  <si>
    <t>活版印刷・平板印刷</t>
  </si>
  <si>
    <t>6801</t>
    <phoneticPr fontId="3"/>
  </si>
  <si>
    <t>除融雪業務</t>
  </si>
  <si>
    <t>4402</t>
    <phoneticPr fontId="3"/>
  </si>
  <si>
    <t>フォーム印刷</t>
  </si>
  <si>
    <t>6901</t>
    <phoneticPr fontId="3"/>
  </si>
  <si>
    <t>4403</t>
    <phoneticPr fontId="3"/>
  </si>
  <si>
    <t>封筒</t>
  </si>
  <si>
    <t>4404</t>
    <phoneticPr fontId="3"/>
  </si>
  <si>
    <t>地図印刷</t>
  </si>
  <si>
    <t>4501</t>
    <phoneticPr fontId="3"/>
  </si>
  <si>
    <t>複写業務</t>
  </si>
  <si>
    <t>4601</t>
    <phoneticPr fontId="3"/>
  </si>
  <si>
    <t>医薬品</t>
  </si>
  <si>
    <t>4602</t>
    <phoneticPr fontId="3"/>
  </si>
  <si>
    <t>工業用薬品</t>
  </si>
  <si>
    <t>4603</t>
    <phoneticPr fontId="3"/>
  </si>
  <si>
    <t>衛生用薬剤</t>
  </si>
  <si>
    <t>4604</t>
    <phoneticPr fontId="3"/>
  </si>
  <si>
    <t>防疫剤</t>
  </si>
  <si>
    <t>4605</t>
    <phoneticPr fontId="3"/>
  </si>
  <si>
    <t>農作業用薬剤</t>
  </si>
  <si>
    <t>4606</t>
    <phoneticPr fontId="3"/>
  </si>
  <si>
    <t>道路凍結防止剤</t>
  </si>
  <si>
    <t>4701</t>
    <phoneticPr fontId="3"/>
  </si>
  <si>
    <t>医療機器</t>
  </si>
  <si>
    <t>4702</t>
    <phoneticPr fontId="3"/>
  </si>
  <si>
    <t>介護用品</t>
  </si>
  <si>
    <t>4801</t>
    <phoneticPr fontId="3"/>
  </si>
  <si>
    <t>農業園芸用品</t>
  </si>
  <si>
    <t>4901</t>
    <phoneticPr fontId="3"/>
  </si>
  <si>
    <t>鉄鋼・非鉄製品</t>
  </si>
  <si>
    <t>4902</t>
    <phoneticPr fontId="3"/>
  </si>
  <si>
    <t>仮設資材</t>
  </si>
  <si>
    <t>4903</t>
    <phoneticPr fontId="3"/>
  </si>
  <si>
    <t>セメント・石灰</t>
  </si>
  <si>
    <t>4904</t>
    <phoneticPr fontId="3"/>
  </si>
  <si>
    <t>道路建設資材</t>
  </si>
  <si>
    <t>4905</t>
    <phoneticPr fontId="3"/>
  </si>
  <si>
    <t>木材・骨材</t>
  </si>
  <si>
    <t>5001</t>
    <phoneticPr fontId="3"/>
  </si>
  <si>
    <t>看板</t>
  </si>
  <si>
    <t>5002</t>
    <phoneticPr fontId="3"/>
  </si>
  <si>
    <t>展示品</t>
  </si>
  <si>
    <t>5003</t>
    <phoneticPr fontId="3"/>
  </si>
  <si>
    <t>シール・プレート</t>
  </si>
  <si>
    <t>5101</t>
    <phoneticPr fontId="3"/>
  </si>
  <si>
    <t>大型ごみ焼却炉</t>
  </si>
  <si>
    <t>5102</t>
    <phoneticPr fontId="3"/>
  </si>
  <si>
    <t>生ごみ処理機</t>
  </si>
  <si>
    <t>5201</t>
    <phoneticPr fontId="3"/>
  </si>
  <si>
    <t>消防ポンプ・ホース</t>
  </si>
  <si>
    <t>5202</t>
    <phoneticPr fontId="3"/>
  </si>
  <si>
    <t>消火器</t>
  </si>
  <si>
    <t>5301</t>
    <phoneticPr fontId="3"/>
  </si>
  <si>
    <t>水道用品</t>
  </si>
  <si>
    <t>5401</t>
    <phoneticPr fontId="3"/>
  </si>
  <si>
    <t>警報装置</t>
  </si>
  <si>
    <t>5402</t>
    <phoneticPr fontId="3"/>
  </si>
  <si>
    <t>監視装置</t>
  </si>
  <si>
    <t>5501</t>
    <phoneticPr fontId="3"/>
  </si>
  <si>
    <t>№</t>
    <phoneticPr fontId="3"/>
  </si>
  <si>
    <t>利府町</t>
    <rPh sb="0" eb="2">
      <t>リフ</t>
    </rPh>
    <rPh sb="2" eb="3">
      <t>チョウ</t>
    </rPh>
    <phoneticPr fontId="3"/>
  </si>
  <si>
    <t>審査</t>
    <rPh sb="0" eb="2">
      <t>シンサ</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</si>
  <si>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</si>
  <si>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</si>
  <si>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</si>
  <si>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</si>
  <si>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</si>
  <si>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</si>
  <si>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</si>
  <si>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</si>
  <si>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</si>
  <si>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1-1</t>
  </si>
  <si>
    <t>1-2</t>
  </si>
  <si>
    <t>1-3</t>
  </si>
  <si>
    <t>1-4</t>
  </si>
  <si>
    <t>1-5</t>
  </si>
  <si>
    <t>1-6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</si>
  <si>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</si>
  <si>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</si>
  <si>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</si>
  <si>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</si>
  <si>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</si>
  <si>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</si>
  <si>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</si>
  <si>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</si>
  <si>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</si>
  <si>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</si>
  <si>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</si>
  <si>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</si>
  <si>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</si>
  <si>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</si>
  <si>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</si>
  <si>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</si>
  <si>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</si>
  <si>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</si>
  <si>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</si>
  <si>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</si>
  <si>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</si>
  <si>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</si>
  <si>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</si>
  <si>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</si>
  <si>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</si>
  <si>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</si>
  <si>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</si>
  <si>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</si>
  <si>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</si>
  <si>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</si>
  <si>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</si>
  <si>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</si>
  <si>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</si>
  <si>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</si>
  <si>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</si>
  <si>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</si>
  <si>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</si>
  <si>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</si>
  <si>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</si>
  <si>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</si>
  <si>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</si>
  <si>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</si>
  <si>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</si>
  <si>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</si>
  <si>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</si>
  <si>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</si>
  <si>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</si>
  <si>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</si>
  <si>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</si>
  <si>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</si>
  <si>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</si>
  <si>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</si>
  <si>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</si>
  <si>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</si>
  <si>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</si>
  <si>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</si>
  <si>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</si>
  <si>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</si>
  <si>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</si>
  <si>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</si>
  <si>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</si>
  <si>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</si>
  <si>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</si>
  <si>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</si>
  <si>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</si>
  <si>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</si>
  <si>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</si>
  <si>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</si>
  <si>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</si>
  <si>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</si>
  <si>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</si>
  <si>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</si>
  <si>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</si>
  <si>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</si>
  <si>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</si>
  <si>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</si>
  <si>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</si>
  <si>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</si>
  <si>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</si>
  <si>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</si>
  <si>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</si>
  <si>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</si>
  <si>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</si>
  <si>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</si>
  <si>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</si>
  <si>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</si>
  <si>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</si>
  <si>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</si>
  <si>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</si>
  <si>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</si>
  <si>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4-1</t>
  </si>
  <si>
    <t>4-2</t>
  </si>
  <si>
    <t>4-3</t>
  </si>
  <si>
    <t>4-4</t>
  </si>
  <si>
    <t>4-5</t>
  </si>
  <si>
    <t>4-6</t>
  </si>
  <si>
    <t>4-7</t>
  </si>
  <si>
    <t>4-8</t>
  </si>
  <si>
    <t>4-9</t>
  </si>
  <si>
    <t>4-10</t>
  </si>
  <si>
    <t>4-11</t>
  </si>
  <si>
    <t>4-12</t>
  </si>
  <si>
    <t>4-13</t>
  </si>
  <si>
    <t>4-14</t>
  </si>
  <si>
    <t>4-15</t>
  </si>
  <si>
    <t>4-16</t>
  </si>
  <si>
    <t>4-17</t>
  </si>
  <si>
    <t>4-18</t>
  </si>
  <si>
    <t>4-26</t>
  </si>
  <si>
    <t>5-1</t>
  </si>
  <si>
    <t>5-2</t>
  </si>
  <si>
    <t>9-5</t>
  </si>
  <si>
    <t>9-6</t>
  </si>
  <si>
    <t>9-7</t>
  </si>
  <si>
    <t>9-8</t>
  </si>
  <si>
    <t>9-9</t>
  </si>
  <si>
    <t>9-10</t>
  </si>
  <si>
    <t>10-3</t>
  </si>
  <si>
    <t>10-4</t>
  </si>
  <si>
    <t>10-5</t>
  </si>
  <si>
    <t>会社名</t>
    <rPh sb="0" eb="3">
      <t>カイシャメイ</t>
    </rPh>
    <phoneticPr fontId="3"/>
  </si>
  <si>
    <t>受付番号</t>
    <rPh sb="0" eb="2">
      <t>ウケツケ</t>
    </rPh>
    <rPh sb="2" eb="4">
      <t>バンゴウ</t>
    </rPh>
    <phoneticPr fontId="3"/>
  </si>
  <si>
    <t>申請の状況</t>
    <rPh sb="0" eb="2">
      <t>シンセイ</t>
    </rPh>
    <rPh sb="3" eb="5">
      <t>ジョウキョウ</t>
    </rPh>
    <phoneticPr fontId="3"/>
  </si>
  <si>
    <t>測量・建設コンサル</t>
    <rPh sb="0" eb="2">
      <t>ソクリョウ</t>
    </rPh>
    <rPh sb="3" eb="5">
      <t>ケンセツ</t>
    </rPh>
    <phoneticPr fontId="3"/>
  </si>
  <si>
    <t>物品・役務等</t>
    <rPh sb="0" eb="2">
      <t>ブッピン</t>
    </rPh>
    <rPh sb="3" eb="5">
      <t>エキム</t>
    </rPh>
    <rPh sb="5" eb="6">
      <t>トウ</t>
    </rPh>
    <phoneticPr fontId="3"/>
  </si>
  <si>
    <t>Eメールアドレス</t>
  </si>
  <si>
    <t>納税状況（各市町村の納税実績について「有り」「無し」で記入）</t>
    <rPh sb="0" eb="2">
      <t>ノウゼイ</t>
    </rPh>
    <rPh sb="2" eb="4">
      <t>ジョウキョウ</t>
    </rPh>
    <rPh sb="5" eb="6">
      <t>カク</t>
    </rPh>
    <rPh sb="10" eb="12">
      <t>ノウゼイ</t>
    </rPh>
    <rPh sb="12" eb="14">
      <t>ジッセキ</t>
    </rPh>
    <rPh sb="19" eb="20">
      <t>ア</t>
    </rPh>
    <rPh sb="23" eb="24">
      <t>ナ</t>
    </rPh>
    <rPh sb="27" eb="29">
      <t>キニュウ</t>
    </rPh>
    <phoneticPr fontId="3"/>
  </si>
  <si>
    <t>経営審</t>
    <rPh sb="0" eb="2">
      <t>ケイエイ</t>
    </rPh>
    <rPh sb="2" eb="3">
      <t>シン</t>
    </rPh>
    <phoneticPr fontId="3"/>
  </si>
  <si>
    <t>会社ＰＲ（建設工事）</t>
    <rPh sb="0" eb="2">
      <t>カイシャ</t>
    </rPh>
    <rPh sb="5" eb="7">
      <t>ケンセツ</t>
    </rPh>
    <rPh sb="7" eb="9">
      <t>コウジ</t>
    </rPh>
    <phoneticPr fontId="3"/>
  </si>
  <si>
    <t>土木工事</t>
    <rPh sb="0" eb="2">
      <t>ドボク</t>
    </rPh>
    <rPh sb="2" eb="4">
      <t>コウジ</t>
    </rPh>
    <phoneticPr fontId="3"/>
  </si>
  <si>
    <t>会社ＰＲ（測量等）</t>
    <rPh sb="0" eb="2">
      <t>カイシャ</t>
    </rPh>
    <rPh sb="5" eb="7">
      <t>ソクリョウ</t>
    </rPh>
    <rPh sb="7" eb="8">
      <t>トウ</t>
    </rPh>
    <phoneticPr fontId="3"/>
  </si>
  <si>
    <t>社保</t>
    <rPh sb="0" eb="1">
      <t>シャ</t>
    </rPh>
    <phoneticPr fontId="3"/>
  </si>
  <si>
    <t>測量等</t>
    <rPh sb="0" eb="2">
      <t>ソクリョウ</t>
    </rPh>
    <rPh sb="2" eb="3">
      <t>トウ</t>
    </rPh>
    <phoneticPr fontId="3"/>
  </si>
  <si>
    <t>建設関係コンサルタント業務</t>
    <rPh sb="0" eb="2">
      <t>ケンセツ</t>
    </rPh>
    <rPh sb="2" eb="4">
      <t>カンケイ</t>
    </rPh>
    <rPh sb="11" eb="13">
      <t>ギョウム</t>
    </rPh>
    <phoneticPr fontId="3"/>
  </si>
  <si>
    <t>様式番号</t>
    <rPh sb="0" eb="2">
      <t>ヨウシキ</t>
    </rPh>
    <rPh sb="2" eb="4">
      <t>バンゴウ</t>
    </rPh>
    <phoneticPr fontId="3"/>
  </si>
  <si>
    <t>受付日</t>
    <rPh sb="0" eb="3">
      <t>ウケツケビ</t>
    </rPh>
    <phoneticPr fontId="3"/>
  </si>
  <si>
    <t>連番</t>
    <rPh sb="0" eb="2">
      <t>レンバン</t>
    </rPh>
    <phoneticPr fontId="3"/>
  </si>
  <si>
    <t>変更年月日</t>
    <rPh sb="0" eb="2">
      <t>ヘンコウ</t>
    </rPh>
    <rPh sb="2" eb="3">
      <t>ネン</t>
    </rPh>
    <rPh sb="3" eb="5">
      <t>ツキヒ</t>
    </rPh>
    <phoneticPr fontId="3"/>
  </si>
  <si>
    <t>修正日（届出年月日）</t>
    <rPh sb="0" eb="2">
      <t>シュウセイ</t>
    </rPh>
    <rPh sb="2" eb="3">
      <t>ヒ</t>
    </rPh>
    <rPh sb="4" eb="5">
      <t>トド</t>
    </rPh>
    <rPh sb="5" eb="6">
      <t>デ</t>
    </rPh>
    <rPh sb="6" eb="7">
      <t>ネン</t>
    </rPh>
    <rPh sb="7" eb="8">
      <t>ツキ</t>
    </rPh>
    <rPh sb="8" eb="9">
      <t>ビ</t>
    </rPh>
    <phoneticPr fontId="3"/>
  </si>
  <si>
    <t>測量・建設コンサルタント</t>
    <rPh sb="0" eb="2">
      <t>ソクリョウ</t>
    </rPh>
    <rPh sb="3" eb="5">
      <t>ケンセツ</t>
    </rPh>
    <phoneticPr fontId="3"/>
  </si>
  <si>
    <t>登録希望団体数</t>
    <rPh sb="0" eb="2">
      <t>トウロク</t>
    </rPh>
    <rPh sb="2" eb="4">
      <t>キボウ</t>
    </rPh>
    <rPh sb="4" eb="6">
      <t>ダンタイ</t>
    </rPh>
    <rPh sb="6" eb="7">
      <t>スウ</t>
    </rPh>
    <phoneticPr fontId="3"/>
  </si>
  <si>
    <t>営業所等の数</t>
    <rPh sb="0" eb="2">
      <t>エイギョウ</t>
    </rPh>
    <rPh sb="2" eb="3">
      <t>ジョ</t>
    </rPh>
    <rPh sb="3" eb="4">
      <t>トウ</t>
    </rPh>
    <rPh sb="5" eb="6">
      <t>カズ</t>
    </rPh>
    <phoneticPr fontId="3"/>
  </si>
  <si>
    <t>納税有り団体数</t>
    <rPh sb="0" eb="2">
      <t>ノウゼイ</t>
    </rPh>
    <rPh sb="2" eb="3">
      <t>ア</t>
    </rPh>
    <rPh sb="4" eb="6">
      <t>ダンタイ</t>
    </rPh>
    <rPh sb="6" eb="7">
      <t>スウ</t>
    </rPh>
    <phoneticPr fontId="3"/>
  </si>
  <si>
    <t>建設希望の団体数</t>
    <rPh sb="0" eb="2">
      <t>ケンセツ</t>
    </rPh>
    <rPh sb="2" eb="4">
      <t>キボウ</t>
    </rPh>
    <rPh sb="5" eb="7">
      <t>ダンタイ</t>
    </rPh>
    <rPh sb="7" eb="8">
      <t>スウ</t>
    </rPh>
    <phoneticPr fontId="3"/>
  </si>
  <si>
    <t>測量希望の団体数</t>
    <rPh sb="0" eb="2">
      <t>ソクリョウ</t>
    </rPh>
    <rPh sb="2" eb="4">
      <t>キボウ</t>
    </rPh>
    <rPh sb="5" eb="7">
      <t>ダンタイ</t>
    </rPh>
    <rPh sb="7" eb="8">
      <t>スウ</t>
    </rPh>
    <phoneticPr fontId="3"/>
  </si>
  <si>
    <t>物品希望の団体数</t>
    <rPh sb="0" eb="2">
      <t>ブッピン</t>
    </rPh>
    <rPh sb="2" eb="4">
      <t>キボウ</t>
    </rPh>
    <rPh sb="5" eb="7">
      <t>ダンタイ</t>
    </rPh>
    <rPh sb="7" eb="8">
      <t>スウ</t>
    </rPh>
    <phoneticPr fontId="3"/>
  </si>
  <si>
    <t>測量・建設コンサルタントへの登録希望の有無</t>
    <rPh sb="0" eb="2">
      <t>ソクリョウ</t>
    </rPh>
    <rPh sb="3" eb="5">
      <t>ケンセツ</t>
    </rPh>
    <rPh sb="14" eb="16">
      <t>トウロク</t>
    </rPh>
    <rPh sb="16" eb="18">
      <t>キボウ</t>
    </rPh>
    <rPh sb="19" eb="21">
      <t>ウム</t>
    </rPh>
    <phoneticPr fontId="3"/>
  </si>
  <si>
    <t>物品・役務等への登録希望の有無</t>
    <rPh sb="0" eb="2">
      <t>ブッピン</t>
    </rPh>
    <rPh sb="3" eb="5">
      <t>エキム</t>
    </rPh>
    <rPh sb="5" eb="6">
      <t>トウ</t>
    </rPh>
    <rPh sb="8" eb="10">
      <t>トウロク</t>
    </rPh>
    <rPh sb="10" eb="12">
      <t>キボウ</t>
    </rPh>
    <rPh sb="13" eb="15">
      <t>ウム</t>
    </rPh>
    <phoneticPr fontId="3"/>
  </si>
  <si>
    <t>物品・役務等の登録区分</t>
    <rPh sb="0" eb="2">
      <t>ブッピン</t>
    </rPh>
    <rPh sb="3" eb="5">
      <t>エキム</t>
    </rPh>
    <rPh sb="5" eb="6">
      <t>トウ</t>
    </rPh>
    <rPh sb="7" eb="9">
      <t>トウロク</t>
    </rPh>
    <rPh sb="9" eb="11">
      <t>クブン</t>
    </rPh>
    <phoneticPr fontId="3"/>
  </si>
  <si>
    <t>フリガナ</t>
  </si>
  <si>
    <t>丁目番地</t>
    <rPh sb="0" eb="1">
      <t>チョウ</t>
    </rPh>
    <rPh sb="1" eb="2">
      <t>モク</t>
    </rPh>
    <rPh sb="2" eb="4">
      <t>バンチ</t>
    </rPh>
    <phoneticPr fontId="3"/>
  </si>
  <si>
    <t>方書</t>
    <rPh sb="0" eb="1">
      <t>ホウ</t>
    </rPh>
    <rPh sb="1" eb="2">
      <t>ショ</t>
    </rPh>
    <phoneticPr fontId="3"/>
  </si>
  <si>
    <t>会社支店名</t>
    <rPh sb="0" eb="2">
      <t>カイシャ</t>
    </rPh>
    <rPh sb="2" eb="5">
      <t>シテンメイ</t>
    </rPh>
    <phoneticPr fontId="3"/>
  </si>
  <si>
    <t>第一希望の業種</t>
    <rPh sb="0" eb="2">
      <t>ダイイチ</t>
    </rPh>
    <rPh sb="2" eb="4">
      <t>キボウ</t>
    </rPh>
    <rPh sb="5" eb="7">
      <t>ギョウシュ</t>
    </rPh>
    <phoneticPr fontId="3"/>
  </si>
  <si>
    <t>第一希望の許可区分</t>
    <rPh sb="0" eb="2">
      <t>ダイイチ</t>
    </rPh>
    <rPh sb="2" eb="4">
      <t>キボウ</t>
    </rPh>
    <rPh sb="5" eb="7">
      <t>キョカ</t>
    </rPh>
    <rPh sb="7" eb="9">
      <t>クブン</t>
    </rPh>
    <phoneticPr fontId="3"/>
  </si>
  <si>
    <t>第一希望業種の総合評価値（P)</t>
    <rPh sb="0" eb="2">
      <t>ダイイチ</t>
    </rPh>
    <rPh sb="2" eb="4">
      <t>キボウ</t>
    </rPh>
    <rPh sb="4" eb="6">
      <t>ギョウシュ</t>
    </rPh>
    <rPh sb="7" eb="9">
      <t>ソウゴウ</t>
    </rPh>
    <rPh sb="9" eb="11">
      <t>ヒョウカ</t>
    </rPh>
    <rPh sb="11" eb="12">
      <t>チ</t>
    </rPh>
    <phoneticPr fontId="3"/>
  </si>
  <si>
    <t>完成工事高</t>
    <rPh sb="0" eb="2">
      <t>カンセイ</t>
    </rPh>
    <rPh sb="2" eb="4">
      <t>コウジ</t>
    </rPh>
    <rPh sb="4" eb="5">
      <t>ダカ</t>
    </rPh>
    <phoneticPr fontId="3"/>
  </si>
  <si>
    <t>第二希望の業種</t>
    <rPh sb="0" eb="2">
      <t>ダイニ</t>
    </rPh>
    <rPh sb="2" eb="4">
      <t>キボウ</t>
    </rPh>
    <rPh sb="5" eb="7">
      <t>ギョウシュ</t>
    </rPh>
    <phoneticPr fontId="3"/>
  </si>
  <si>
    <t>第二希望の許可区分</t>
    <rPh sb="0" eb="2">
      <t>ダイニ</t>
    </rPh>
    <rPh sb="2" eb="4">
      <t>キボウ</t>
    </rPh>
    <rPh sb="5" eb="7">
      <t>キョカ</t>
    </rPh>
    <rPh sb="7" eb="9">
      <t>クブン</t>
    </rPh>
    <phoneticPr fontId="3"/>
  </si>
  <si>
    <t>第二希望業種の総合評価値（P)</t>
    <rPh sb="0" eb="2">
      <t>ダイニ</t>
    </rPh>
    <rPh sb="2" eb="4">
      <t>キボウ</t>
    </rPh>
    <rPh sb="4" eb="6">
      <t>ギョウシュ</t>
    </rPh>
    <rPh sb="7" eb="9">
      <t>ソウゴウ</t>
    </rPh>
    <rPh sb="9" eb="11">
      <t>ヒョウカ</t>
    </rPh>
    <rPh sb="11" eb="12">
      <t>チ</t>
    </rPh>
    <phoneticPr fontId="3"/>
  </si>
  <si>
    <t>第三希望の業種</t>
    <rPh sb="0" eb="1">
      <t>ダイ</t>
    </rPh>
    <rPh sb="1" eb="2">
      <t>サン</t>
    </rPh>
    <rPh sb="2" eb="4">
      <t>キボウ</t>
    </rPh>
    <rPh sb="5" eb="7">
      <t>ギョウシュ</t>
    </rPh>
    <phoneticPr fontId="3"/>
  </si>
  <si>
    <t>第三希望の許可区分</t>
    <rPh sb="0" eb="1">
      <t>ダイ</t>
    </rPh>
    <rPh sb="1" eb="2">
      <t>サン</t>
    </rPh>
    <rPh sb="2" eb="4">
      <t>キボウ</t>
    </rPh>
    <rPh sb="5" eb="7">
      <t>キョカ</t>
    </rPh>
    <rPh sb="7" eb="9">
      <t>クブン</t>
    </rPh>
    <phoneticPr fontId="3"/>
  </si>
  <si>
    <t>第三希望業種の総合評価値（P)</t>
    <rPh sb="0" eb="1">
      <t>ダイ</t>
    </rPh>
    <rPh sb="1" eb="2">
      <t>サン</t>
    </rPh>
    <rPh sb="2" eb="4">
      <t>キボウ</t>
    </rPh>
    <rPh sb="4" eb="6">
      <t>ギョウシュ</t>
    </rPh>
    <rPh sb="7" eb="9">
      <t>ソウゴウ</t>
    </rPh>
    <rPh sb="9" eb="11">
      <t>ヒョウカ</t>
    </rPh>
    <rPh sb="11" eb="12">
      <t>チ</t>
    </rPh>
    <phoneticPr fontId="3"/>
  </si>
  <si>
    <t xml:space="preserve">  </t>
  </si>
  <si>
    <t>希望の有無</t>
    <rPh sb="0" eb="2">
      <t>キボウ</t>
    </rPh>
    <rPh sb="3" eb="5">
      <t>ウム</t>
    </rPh>
    <phoneticPr fontId="3"/>
  </si>
  <si>
    <t>総合評価値（P)</t>
    <rPh sb="0" eb="2">
      <t>ソウゴウ</t>
    </rPh>
    <rPh sb="2" eb="4">
      <t>ヒョウカ</t>
    </rPh>
    <rPh sb="4" eb="5">
      <t>チ</t>
    </rPh>
    <phoneticPr fontId="3"/>
  </si>
  <si>
    <t>総合評価値（P)ＰＣ</t>
    <rPh sb="0" eb="2">
      <t>ソウゴウ</t>
    </rPh>
    <rPh sb="2" eb="4">
      <t>ヒョウカ</t>
    </rPh>
    <rPh sb="4" eb="5">
      <t>チ</t>
    </rPh>
    <phoneticPr fontId="3"/>
  </si>
  <si>
    <t>完成工事高ＰＣ</t>
    <rPh sb="0" eb="2">
      <t>カンセイ</t>
    </rPh>
    <rPh sb="2" eb="4">
      <t>コウジ</t>
    </rPh>
    <rPh sb="4" eb="5">
      <t>ダカ</t>
    </rPh>
    <phoneticPr fontId="3"/>
  </si>
  <si>
    <t>資本金</t>
  </si>
  <si>
    <t>自己資本金</t>
  </si>
  <si>
    <t>年間売上高</t>
  </si>
  <si>
    <t>連絡事項があればを記載してください。</t>
  </si>
  <si>
    <t>会社ＰＲ</t>
    <rPh sb="0" eb="2">
      <t>カイシャ</t>
    </rPh>
    <phoneticPr fontId="3"/>
  </si>
  <si>
    <t>建築関係建設コンサルタント</t>
    <rPh sb="0" eb="2">
      <t>ケンチク</t>
    </rPh>
    <rPh sb="2" eb="4">
      <t>カンケイ</t>
    </rPh>
    <rPh sb="4" eb="6">
      <t>ケンセツ</t>
    </rPh>
    <phoneticPr fontId="3"/>
  </si>
  <si>
    <t>土木関係建設コンサルタント</t>
    <rPh sb="0" eb="2">
      <t>ドボク</t>
    </rPh>
    <rPh sb="2" eb="4">
      <t>カンケイ</t>
    </rPh>
    <rPh sb="4" eb="6">
      <t>ケンセツ</t>
    </rPh>
    <phoneticPr fontId="3"/>
  </si>
  <si>
    <t>補償関係コンサルタント</t>
    <rPh sb="0" eb="2">
      <t>ホショウ</t>
    </rPh>
    <rPh sb="2" eb="4">
      <t>カンケイ</t>
    </rPh>
    <phoneticPr fontId="3"/>
  </si>
  <si>
    <t>物品等</t>
    <rPh sb="0" eb="2">
      <t>ブッピン</t>
    </rPh>
    <rPh sb="2" eb="3">
      <t>トウ</t>
    </rPh>
    <phoneticPr fontId="3"/>
  </si>
  <si>
    <t>役務の提供</t>
    <rPh sb="0" eb="2">
      <t>エキム</t>
    </rPh>
    <rPh sb="3" eb="5">
      <t>テイキョウ</t>
    </rPh>
    <phoneticPr fontId="3"/>
  </si>
  <si>
    <t>「有」又は「無」を記入</t>
    <rPh sb="1" eb="2">
      <t>ユウ</t>
    </rPh>
    <rPh sb="3" eb="4">
      <t>マタ</t>
    </rPh>
    <rPh sb="6" eb="7">
      <t>ム</t>
    </rPh>
    <rPh sb="9" eb="11">
      <t>キニュウ</t>
    </rPh>
    <phoneticPr fontId="3"/>
  </si>
  <si>
    <t>測量・建設コンサルタントへの登録希望の方は、主となる業種を１つ選択して下さい。</t>
    <rPh sb="0" eb="2">
      <t>ソクリョウ</t>
    </rPh>
    <rPh sb="3" eb="5">
      <t>ケンセツ</t>
    </rPh>
    <rPh sb="14" eb="16">
      <t>トウロク</t>
    </rPh>
    <rPh sb="16" eb="18">
      <t>キボウ</t>
    </rPh>
    <rPh sb="19" eb="20">
      <t>カタ</t>
    </rPh>
    <rPh sb="22" eb="23">
      <t>シュ</t>
    </rPh>
    <rPh sb="26" eb="28">
      <t>ギョウシュ</t>
    </rPh>
    <rPh sb="31" eb="33">
      <t>センタク</t>
    </rPh>
    <rPh sb="35" eb="36">
      <t>クダ</t>
    </rPh>
    <phoneticPr fontId="3"/>
  </si>
  <si>
    <t>都道府県名を入力</t>
    <rPh sb="0" eb="4">
      <t>トドウフケン</t>
    </rPh>
    <rPh sb="4" eb="5">
      <t>メイ</t>
    </rPh>
    <rPh sb="6" eb="8">
      <t>ニュウリョク</t>
    </rPh>
    <phoneticPr fontId="3"/>
  </si>
  <si>
    <t>市区又は郡町村名を記入</t>
    <rPh sb="0" eb="1">
      <t>シ</t>
    </rPh>
    <rPh sb="1" eb="2">
      <t>ク</t>
    </rPh>
    <rPh sb="2" eb="3">
      <t>マタ</t>
    </rPh>
    <rPh sb="4" eb="5">
      <t>グン</t>
    </rPh>
    <rPh sb="5" eb="6">
      <t>チョウ</t>
    </rPh>
    <rPh sb="6" eb="7">
      <t>ソン</t>
    </rPh>
    <rPh sb="7" eb="8">
      <t>メイ</t>
    </rPh>
    <rPh sb="9" eb="11">
      <t>キニュウ</t>
    </rPh>
    <phoneticPr fontId="3"/>
  </si>
  <si>
    <t>大字、小字、丁目番地を記入</t>
    <rPh sb="6" eb="7">
      <t>チョウ</t>
    </rPh>
    <rPh sb="7" eb="8">
      <t>メ</t>
    </rPh>
    <rPh sb="8" eb="10">
      <t>バンチ</t>
    </rPh>
    <rPh sb="11" eb="13">
      <t>キニュウ</t>
    </rPh>
    <phoneticPr fontId="3"/>
  </si>
  <si>
    <t>電話番号を入力（半角入力）</t>
    <rPh sb="0" eb="2">
      <t>デンワ</t>
    </rPh>
    <rPh sb="2" eb="4">
      <t>バンゴウ</t>
    </rPh>
    <rPh sb="5" eb="7">
      <t>ニュウリョク</t>
    </rPh>
    <rPh sb="8" eb="10">
      <t>ハンカク</t>
    </rPh>
    <rPh sb="10" eb="12">
      <t>ニュウリョク</t>
    </rPh>
    <phoneticPr fontId="3"/>
  </si>
  <si>
    <t>ＦＡＸ番号を入力（半角入力）</t>
    <rPh sb="3" eb="5">
      <t>バンゴウ</t>
    </rPh>
    <rPh sb="6" eb="8">
      <t>ニュウリョク</t>
    </rPh>
    <rPh sb="9" eb="11">
      <t>ハンカク</t>
    </rPh>
    <rPh sb="11" eb="13">
      <t>ニュウリョク</t>
    </rPh>
    <phoneticPr fontId="3"/>
  </si>
  <si>
    <t>丁目番地を入力</t>
    <rPh sb="0" eb="1">
      <t>チョウ</t>
    </rPh>
    <rPh sb="1" eb="2">
      <t>モク</t>
    </rPh>
    <rPh sb="2" eb="4">
      <t>バンチ</t>
    </rPh>
    <rPh sb="5" eb="7">
      <t>ニュウリョク</t>
    </rPh>
    <phoneticPr fontId="3"/>
  </si>
  <si>
    <t>電話番号入力（半角）</t>
    <rPh sb="0" eb="2">
      <t>デンワ</t>
    </rPh>
    <rPh sb="2" eb="4">
      <t>バンゴウ</t>
    </rPh>
    <rPh sb="4" eb="6">
      <t>ニュウリョク</t>
    </rPh>
    <rPh sb="7" eb="9">
      <t>ハンカク</t>
    </rPh>
    <phoneticPr fontId="3"/>
  </si>
  <si>
    <t>ＦＡＸ番号入力（半角）</t>
    <rPh sb="3" eb="5">
      <t>バンゴウ</t>
    </rPh>
    <rPh sb="5" eb="7">
      <t>ニュウリョク</t>
    </rPh>
    <rPh sb="8" eb="10">
      <t>ハンカク</t>
    </rPh>
    <phoneticPr fontId="3"/>
  </si>
  <si>
    <t>入札担当者の部署名を入力</t>
    <rPh sb="0" eb="2">
      <t>ニュウサツ</t>
    </rPh>
    <rPh sb="2" eb="5">
      <t>タントウシャ</t>
    </rPh>
    <rPh sb="6" eb="8">
      <t>ブショ</t>
    </rPh>
    <rPh sb="8" eb="9">
      <t>メイ</t>
    </rPh>
    <rPh sb="10" eb="12">
      <t>ニュウリョク</t>
    </rPh>
    <phoneticPr fontId="3"/>
  </si>
  <si>
    <t>該当する場合に○</t>
    <rPh sb="0" eb="2">
      <t>ガイトウ</t>
    </rPh>
    <rPh sb="4" eb="6">
      <t>バアイ</t>
    </rPh>
    <phoneticPr fontId="3"/>
  </si>
  <si>
    <t>〃</t>
  </si>
  <si>
    <t>「特定」又は「一般」の別を入力</t>
    <rPh sb="1" eb="3">
      <t>トクテイ</t>
    </rPh>
    <rPh sb="4" eb="5">
      <t>マタ</t>
    </rPh>
    <rPh sb="7" eb="9">
      <t>イッパン</t>
    </rPh>
    <rPh sb="11" eb="12">
      <t>ベツ</t>
    </rPh>
    <rPh sb="13" eb="15">
      <t>ニュウリョク</t>
    </rPh>
    <phoneticPr fontId="3"/>
  </si>
  <si>
    <t>大臣、知事の許可別を入力</t>
    <rPh sb="0" eb="2">
      <t>ダイジン</t>
    </rPh>
    <rPh sb="3" eb="5">
      <t>チジ</t>
    </rPh>
    <rPh sb="6" eb="8">
      <t>キョカ</t>
    </rPh>
    <rPh sb="8" eb="9">
      <t>ベツ</t>
    </rPh>
    <rPh sb="10" eb="12">
      <t>ニュウリョク</t>
    </rPh>
    <phoneticPr fontId="3"/>
  </si>
  <si>
    <t>㈱、㈲、その他の区分を入力</t>
    <rPh sb="6" eb="7">
      <t>タ</t>
    </rPh>
    <rPh sb="8" eb="10">
      <t>クブン</t>
    </rPh>
    <rPh sb="11" eb="13">
      <t>ニュウリョク</t>
    </rPh>
    <phoneticPr fontId="3"/>
  </si>
  <si>
    <t>経営規模等評定結果通知書・総合評定値通知書の各数値をご記入下さい｡</t>
  </si>
  <si>
    <t>登録番号を入力第○号</t>
    <rPh sb="0" eb="2">
      <t>トウロク</t>
    </rPh>
    <rPh sb="2" eb="4">
      <t>バンゴウ</t>
    </rPh>
    <rPh sb="5" eb="7">
      <t>ニュウリョク</t>
    </rPh>
    <rPh sb="7" eb="8">
      <t>ダイ</t>
    </rPh>
    <rPh sb="9" eb="10">
      <t>ゴウ</t>
    </rPh>
    <phoneticPr fontId="3"/>
  </si>
  <si>
    <t>資本金を入力</t>
    <rPh sb="0" eb="3">
      <t>シホンキン</t>
    </rPh>
    <rPh sb="4" eb="6">
      <t>ニュウリョク</t>
    </rPh>
    <phoneticPr fontId="3"/>
  </si>
  <si>
    <t>自己資本金を入力</t>
    <rPh sb="0" eb="2">
      <t>ジコ</t>
    </rPh>
    <rPh sb="2" eb="5">
      <t>シホンキン</t>
    </rPh>
    <rPh sb="6" eb="8">
      <t>ニュウリョク</t>
    </rPh>
    <phoneticPr fontId="3"/>
  </si>
  <si>
    <t>有り、なしを入力</t>
    <rPh sb="0" eb="1">
      <t>ア</t>
    </rPh>
    <rPh sb="6" eb="8">
      <t>ニュウリョク</t>
    </rPh>
    <phoneticPr fontId="3"/>
  </si>
  <si>
    <t>許認可の名称を記入</t>
    <rPh sb="0" eb="3">
      <t>キョニンカ</t>
    </rPh>
    <rPh sb="4" eb="6">
      <t>メイショウ</t>
    </rPh>
    <rPh sb="7" eb="9">
      <t>キニュウ</t>
    </rPh>
    <phoneticPr fontId="3"/>
  </si>
  <si>
    <t>有り、なしを入力</t>
    <phoneticPr fontId="3"/>
  </si>
  <si>
    <t>（正式な会社名は特殊文字である。等）</t>
  </si>
  <si>
    <t>地図の調製</t>
    <rPh sb="0" eb="2">
      <t>チズ</t>
    </rPh>
    <rPh sb="3" eb="5">
      <t>チョウセイ</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</si>
  <si>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</si>
  <si>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</si>
  <si>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河川・砂防及び海岸・海洋</t>
    <rPh sb="0" eb="2">
      <t>カセン</t>
    </rPh>
    <rPh sb="3" eb="5">
      <t>サボウ</t>
    </rPh>
    <rPh sb="5" eb="6">
      <t>オヨ</t>
    </rPh>
    <rPh sb="7" eb="9">
      <t>カイガン</t>
    </rPh>
    <rPh sb="10" eb="12">
      <t>カイヨウ</t>
    </rPh>
    <phoneticPr fontId="3"/>
  </si>
  <si>
    <t>施工計画･施工設備及び積算</t>
    <rPh sb="0" eb="2">
      <t>セコウ</t>
    </rPh>
    <rPh sb="2" eb="4">
      <t>ケイカク</t>
    </rPh>
    <rPh sb="5" eb="7">
      <t>セコウ</t>
    </rPh>
    <rPh sb="7" eb="9">
      <t>セツビ</t>
    </rPh>
    <rPh sb="9" eb="10">
      <t>オヨ</t>
    </rPh>
    <rPh sb="11" eb="13">
      <t>セキサン</t>
    </rPh>
    <phoneticPr fontId="3"/>
  </si>
  <si>
    <t>土地調査</t>
    <rPh sb="0" eb="1">
      <t>ツチ</t>
    </rPh>
    <rPh sb="1" eb="2">
      <t>チ</t>
    </rPh>
    <rPh sb="2" eb="4">
      <t>チョウサ</t>
    </rPh>
    <phoneticPr fontId="3"/>
  </si>
  <si>
    <t>登記手続等</t>
    <rPh sb="0" eb="2">
      <t>トウキ</t>
    </rPh>
    <rPh sb="2" eb="4">
      <t>テツヅキ</t>
    </rPh>
    <rPh sb="4" eb="5">
      <t>トウ</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</si>
  <si>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</si>
  <si>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</si>
  <si>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</si>
  <si>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各市町村等の承認等級一覧　　（登録市町村等に○印）</t>
    <rPh sb="0" eb="4">
      <t>カクシチョウソン</t>
    </rPh>
    <rPh sb="4" eb="5">
      <t>トウ</t>
    </rPh>
    <rPh sb="6" eb="8">
      <t>ショウニン</t>
    </rPh>
    <rPh sb="8" eb="10">
      <t>トウキュウ</t>
    </rPh>
    <rPh sb="10" eb="12">
      <t>イチラン</t>
    </rPh>
    <rPh sb="15" eb="17">
      <t>トウロク</t>
    </rPh>
    <rPh sb="17" eb="20">
      <t>シチョウソン</t>
    </rPh>
    <rPh sb="20" eb="21">
      <t>トウ</t>
    </rPh>
    <rPh sb="23" eb="24">
      <t>シルシ</t>
    </rPh>
    <phoneticPr fontId="3"/>
  </si>
  <si>
    <t>コード</t>
    <phoneticPr fontId="3"/>
  </si>
  <si>
    <t>建設業
許可区分</t>
    <rPh sb="0" eb="3">
      <t>ケンセツギョウ</t>
    </rPh>
    <rPh sb="4" eb="6">
      <t>キョカ</t>
    </rPh>
    <rPh sb="6" eb="8">
      <t>クブン</t>
    </rPh>
    <phoneticPr fontId="3"/>
  </si>
  <si>
    <t>総合
評点</t>
    <rPh sb="0" eb="2">
      <t>ソウゴウ</t>
    </rPh>
    <rPh sb="3" eb="5">
      <t>ヒョウテン</t>
    </rPh>
    <phoneticPr fontId="3"/>
  </si>
  <si>
    <t>１級
技術
職員</t>
    <rPh sb="1" eb="2">
      <t>キュウ</t>
    </rPh>
    <rPh sb="3" eb="5">
      <t>ギジュツ</t>
    </rPh>
    <rPh sb="6" eb="8">
      <t>ショクイン</t>
    </rPh>
    <phoneticPr fontId="3"/>
  </si>
  <si>
    <t>黒川行政</t>
    <rPh sb="0" eb="2">
      <t>クロカワ</t>
    </rPh>
    <rPh sb="2" eb="4">
      <t>ギョウセイ</t>
    </rPh>
    <phoneticPr fontId="3"/>
  </si>
  <si>
    <t>一般：1
特定：2</t>
    <rPh sb="0" eb="2">
      <t>イッパン</t>
    </rPh>
    <rPh sb="5" eb="7">
      <t>トクテイ</t>
    </rPh>
    <phoneticPr fontId="3"/>
  </si>
  <si>
    <t>010</t>
    <phoneticPr fontId="3"/>
  </si>
  <si>
    <t>020</t>
    <phoneticPr fontId="3"/>
  </si>
  <si>
    <t>030</t>
    <phoneticPr fontId="3"/>
  </si>
  <si>
    <t>040</t>
    <phoneticPr fontId="3"/>
  </si>
  <si>
    <t>050</t>
    <phoneticPr fontId="3"/>
  </si>
  <si>
    <t>060</t>
    <phoneticPr fontId="3"/>
  </si>
  <si>
    <t>070</t>
    <phoneticPr fontId="3"/>
  </si>
  <si>
    <t>080</t>
    <phoneticPr fontId="3"/>
  </si>
  <si>
    <t>090</t>
    <phoneticPr fontId="3"/>
  </si>
  <si>
    <t>100</t>
    <phoneticPr fontId="3"/>
  </si>
  <si>
    <t>タイル・れんが・ブロック</t>
    <phoneticPr fontId="3"/>
  </si>
  <si>
    <t>110</t>
    <phoneticPr fontId="3"/>
  </si>
  <si>
    <t>120</t>
    <phoneticPr fontId="3"/>
  </si>
  <si>
    <t>130</t>
    <phoneticPr fontId="3"/>
  </si>
  <si>
    <t>140</t>
    <phoneticPr fontId="3"/>
  </si>
  <si>
    <t>しゅんせつ</t>
    <phoneticPr fontId="3"/>
  </si>
  <si>
    <t>150</t>
    <phoneticPr fontId="3"/>
  </si>
  <si>
    <t>160</t>
    <phoneticPr fontId="3"/>
  </si>
  <si>
    <t>ガラス</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</si>
  <si>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</si>
  <si>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</si>
  <si>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</si>
  <si>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</si>
  <si>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</si>
  <si>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</si>
  <si>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</si>
  <si>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</si>
  <si>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</si>
  <si>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</si>
  <si>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</si>
  <si>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280</t>
    <phoneticPr fontId="3"/>
  </si>
  <si>
    <t>資格審査チェック表　＜建設工事＞</t>
    <rPh sb="11" eb="13">
      <t>ケンセツ</t>
    </rPh>
    <rPh sb="13" eb="15">
      <t>コウジ</t>
    </rPh>
    <phoneticPr fontId="3"/>
  </si>
  <si>
    <t>提出書類</t>
    <rPh sb="0" eb="2">
      <t>テイシュツ</t>
    </rPh>
    <rPh sb="2" eb="4">
      <t>ショルイ</t>
    </rPh>
    <phoneticPr fontId="3"/>
  </si>
  <si>
    <t>チェック内容</t>
    <rPh sb="4" eb="6">
      <t>ナイヨウ</t>
    </rPh>
    <phoneticPr fontId="3"/>
  </si>
  <si>
    <t>不備内容</t>
    <phoneticPr fontId="3"/>
  </si>
  <si>
    <t>※</t>
    <phoneticPr fontId="3"/>
  </si>
  <si>
    <t>・旧様式を使用していませんか？（今回の申請にあたり各団体のホームページから新たにダウンロードしましたか？）</t>
    <phoneticPr fontId="3"/>
  </si>
  <si>
    <t>業者カード</t>
    <phoneticPr fontId="3"/>
  </si>
  <si>
    <t>・入力部分（エクセルシート中水色部分）に入力漏れはありませんか？</t>
    <phoneticPr fontId="3"/>
  </si>
  <si>
    <t>申請書</t>
    <phoneticPr fontId="3"/>
  </si>
  <si>
    <t>・登録区分（本社登録・委任登録）に誤りはありませんか？</t>
    <phoneticPr fontId="3"/>
  </si>
  <si>
    <t>業態調書</t>
    <phoneticPr fontId="3"/>
  </si>
  <si>
    <t>・入力の漏れはありませんか？</t>
    <phoneticPr fontId="3"/>
  </si>
  <si>
    <t>営業所一覧表</t>
    <phoneticPr fontId="3"/>
  </si>
  <si>
    <t>・委任先に誤りはありませんか？</t>
    <phoneticPr fontId="3"/>
  </si>
  <si>
    <t>・本社、委任登録店以外の支店、営業所等の入力も必要です。各支店、営業所等の入力漏れはありませんか？</t>
    <phoneticPr fontId="3"/>
  </si>
  <si>
    <t>委任状（委任登録の場合）</t>
    <phoneticPr fontId="3"/>
  </si>
  <si>
    <t>・業者カードの代理人（受任者）欄、申請書の登録区分欄、営業所一覧の委任先欄との整合はとれていますか？</t>
    <phoneticPr fontId="3"/>
  </si>
  <si>
    <t>使用印鑑届</t>
    <phoneticPr fontId="3"/>
  </si>
  <si>
    <t>・実印は印鑑証明書と一致していますか？</t>
    <phoneticPr fontId="3"/>
  </si>
  <si>
    <t>・業者カードの申請区分に○をした業種の許可書の添付漏れはありませんか？</t>
    <phoneticPr fontId="3"/>
  </si>
  <si>
    <t>・許可書の有効期限は切れていませんか？</t>
    <phoneticPr fontId="3"/>
  </si>
  <si>
    <t>資格審査チェック表　＜建設工事関連業務＞</t>
    <rPh sb="11" eb="13">
      <t>ケンセツ</t>
    </rPh>
    <rPh sb="13" eb="15">
      <t>コウジ</t>
    </rPh>
    <rPh sb="15" eb="17">
      <t>カンレン</t>
    </rPh>
    <rPh sb="17" eb="19">
      <t>ギョウム</t>
    </rPh>
    <phoneticPr fontId="3"/>
  </si>
  <si>
    <t>6-2</t>
  </si>
  <si>
    <t>6-3</t>
  </si>
  <si>
    <t>厚生年金
保険</t>
    <rPh sb="0" eb="2">
      <t>コウセイ</t>
    </rPh>
    <rPh sb="2" eb="4">
      <t>ネンキン</t>
    </rPh>
    <rPh sb="5" eb="7">
      <t>ホケン</t>
    </rPh>
    <phoneticPr fontId="3"/>
  </si>
  <si>
    <t>8-2</t>
    <phoneticPr fontId="2"/>
  </si>
  <si>
    <t>8-3</t>
    <phoneticPr fontId="2"/>
  </si>
  <si>
    <t>8-4</t>
    <phoneticPr fontId="2"/>
  </si>
  <si>
    <t>9-1</t>
    <phoneticPr fontId="3"/>
  </si>
  <si>
    <t>9-2</t>
    <phoneticPr fontId="2"/>
  </si>
  <si>
    <t>9-4</t>
    <phoneticPr fontId="2"/>
  </si>
  <si>
    <t>9-3</t>
    <phoneticPr fontId="2"/>
  </si>
  <si>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</si>
  <si>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</si>
  <si>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</si>
  <si>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</si>
  <si>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</si>
  <si>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</si>
  <si>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</si>
  <si>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</si>
  <si>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</si>
  <si>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</si>
  <si>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</si>
  <si>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</si>
  <si>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</si>
  <si>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</si>
  <si>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</si>
  <si>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</si>
  <si>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</si>
  <si>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</si>
  <si>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</si>
  <si>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</si>
  <si>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</si>
  <si>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</si>
  <si>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</si>
  <si>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</si>
  <si>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</si>
  <si>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</si>
  <si>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</si>
  <si>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</si>
  <si>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</si>
  <si>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</si>
  <si>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</si>
  <si>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</si>
  <si>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</si>
  <si>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</si>
  <si>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</si>
  <si>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</si>
  <si>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</si>
  <si>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</si>
  <si>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</si>
  <si>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</si>
  <si>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</si>
  <si>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</si>
  <si>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</si>
  <si>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</si>
  <si>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</si>
  <si>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</si>
  <si>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</si>
  <si>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</si>
  <si>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10-1</t>
    <phoneticPr fontId="3"/>
  </si>
  <si>
    <t>10-2</t>
    <phoneticPr fontId="2"/>
  </si>
  <si>
    <t>10-6</t>
  </si>
  <si>
    <t>10-7</t>
  </si>
  <si>
    <t>10-8</t>
  </si>
  <si>
    <t>10-9</t>
  </si>
  <si>
    <t>10-10</t>
  </si>
  <si>
    <t>11-1</t>
    <phoneticPr fontId="3"/>
  </si>
  <si>
    <t>11-2</t>
  </si>
  <si>
    <t>11-3</t>
  </si>
  <si>
    <t>11-4</t>
  </si>
  <si>
    <t>11-5</t>
  </si>
  <si>
    <t>法人番号</t>
    <rPh sb="0" eb="2">
      <t>ホウジン</t>
    </rPh>
    <rPh sb="2" eb="4">
      <t>バンゴウ</t>
    </rPh>
    <phoneticPr fontId="2"/>
  </si>
  <si>
    <t>6-4</t>
    <phoneticPr fontId="2"/>
  </si>
  <si>
    <t>本社の法人番号</t>
    <rPh sb="0" eb="2">
      <t>ホンシャ</t>
    </rPh>
    <rPh sb="3" eb="5">
      <t>ホウジン</t>
    </rPh>
    <rPh sb="5" eb="7">
      <t>バンゴウ</t>
    </rPh>
    <phoneticPr fontId="2"/>
  </si>
  <si>
    <t>半角数字13ケタで入力
※法人番号のない事業所等は入力不要</t>
    <rPh sb="0" eb="2">
      <t>ハンカク</t>
    </rPh>
    <rPh sb="2" eb="4">
      <t>スウジ</t>
    </rPh>
    <rPh sb="9" eb="11">
      <t>ニュウリョク</t>
    </rPh>
    <rPh sb="13" eb="15">
      <t>ホウジン</t>
    </rPh>
    <rPh sb="15" eb="17">
      <t>バンゴウ</t>
    </rPh>
    <rPh sb="20" eb="23">
      <t>ジギョウショ</t>
    </rPh>
    <rPh sb="23" eb="24">
      <t>ナド</t>
    </rPh>
    <rPh sb="25" eb="27">
      <t>ニュウリョク</t>
    </rPh>
    <rPh sb="27" eb="29">
      <t>フヨウ</t>
    </rPh>
    <phoneticPr fontId="2"/>
  </si>
  <si>
    <t>必須</t>
    <phoneticPr fontId="2"/>
  </si>
  <si>
    <t>大郷町</t>
    <phoneticPr fontId="2"/>
  </si>
  <si>
    <t>大和町</t>
    <phoneticPr fontId="2"/>
  </si>
  <si>
    <t>また、将来においても、該当することのないことを誓約します。</t>
    <rPh sb="3" eb="5">
      <t>ショウライ</t>
    </rPh>
    <rPh sb="11" eb="13">
      <t>ガイトウ</t>
    </rPh>
    <rPh sb="23" eb="25">
      <t>セイヤク</t>
    </rPh>
    <phoneticPr fontId="2"/>
  </si>
  <si>
    <t>法人番号</t>
    <rPh sb="0" eb="2">
      <t>ホウジン</t>
    </rPh>
    <rPh sb="2" eb="4">
      <t>バンゴウ</t>
    </rPh>
    <phoneticPr fontId="2"/>
  </si>
  <si>
    <t>誓　　約　　書</t>
    <rPh sb="0" eb="1">
      <t>チカイ</t>
    </rPh>
    <rPh sb="3" eb="4">
      <t>ヤク</t>
    </rPh>
    <rPh sb="6" eb="7">
      <t>ショ</t>
    </rPh>
    <phoneticPr fontId="3"/>
  </si>
  <si>
    <t>法人番号</t>
    <rPh sb="0" eb="2">
      <t>ホウジン</t>
    </rPh>
    <rPh sb="2" eb="4">
      <t>バンゴウ</t>
    </rPh>
    <phoneticPr fontId="2"/>
  </si>
  <si>
    <t>大和町</t>
    <phoneticPr fontId="3"/>
  </si>
  <si>
    <t>大郷町</t>
    <phoneticPr fontId="3"/>
  </si>
  <si>
    <t>富谷市</t>
    <rPh sb="2" eb="3">
      <t>シ</t>
    </rPh>
    <phoneticPr fontId="2"/>
  </si>
  <si>
    <t>法人番号</t>
    <phoneticPr fontId="2"/>
  </si>
  <si>
    <t>本社の
法人番号</t>
    <rPh sb="0" eb="2">
      <t>ホンシャ</t>
    </rPh>
    <phoneticPr fontId="2"/>
  </si>
  <si>
    <t>・旧様式を使用していませんか？（今回の申請にあたり各団体のホームページから新たにダウンロードしましたか？）</t>
    <phoneticPr fontId="3"/>
  </si>
  <si>
    <t>誓約書</t>
    <rPh sb="0" eb="3">
      <t>セイヤクショ</t>
    </rPh>
    <phoneticPr fontId="3"/>
  </si>
  <si>
    <r>
      <t>・</t>
    </r>
    <r>
      <rPr>
        <sz val="11"/>
        <color theme="1"/>
        <rFont val="ＭＳ Ｐゴシック"/>
        <family val="3"/>
        <charset val="128"/>
      </rPr>
      <t>申請日</t>
    </r>
    <r>
      <rPr>
        <sz val="11"/>
        <rFont val="ＭＳ Ｐゴシック"/>
        <family val="3"/>
        <charset val="128"/>
      </rPr>
      <t>から３か月以内のものですか？
・個人の場合、身分証明書（写し可）を提出してください。</t>
    </r>
    <rPh sb="20" eb="22">
      <t>コジン</t>
    </rPh>
    <rPh sb="23" eb="25">
      <t>バアイ</t>
    </rPh>
    <rPh sb="32" eb="33">
      <t>ウツ</t>
    </rPh>
    <rPh sb="34" eb="35">
      <t>カ</t>
    </rPh>
    <rPh sb="37" eb="39">
      <t>テイシュツ</t>
    </rPh>
    <phoneticPr fontId="2"/>
  </si>
  <si>
    <t>年　　　月　　　日</t>
  </si>
  <si>
    <t>申請様式
エクセルデータ</t>
    <rPh sb="0" eb="2">
      <t>シンセイ</t>
    </rPh>
    <phoneticPr fontId="3"/>
  </si>
  <si>
    <t>業者カード</t>
    <phoneticPr fontId="2"/>
  </si>
  <si>
    <t>測量等実績</t>
    <phoneticPr fontId="2"/>
  </si>
  <si>
    <t>・入力漏れはありませんか？</t>
    <phoneticPr fontId="3"/>
  </si>
  <si>
    <t>自己資本実績等調べ</t>
    <phoneticPr fontId="2"/>
  </si>
  <si>
    <t>・業者カードの代理人（受任者）欄、申請書の登録区分欄、営業所一覧の委任先欄との整合はとれていますか？</t>
    <phoneticPr fontId="3"/>
  </si>
  <si>
    <t>・業者カードの申請区分に○をした業種のうち、法律上必要な許可書の添付漏れはありませんか？</t>
    <phoneticPr fontId="3"/>
  </si>
  <si>
    <t>・記入漏れはありませんか？（直近２年分、金額・民間or官公庁の実績等）</t>
    <rPh sb="14" eb="16">
      <t>チョッキン</t>
    </rPh>
    <rPh sb="17" eb="18">
      <t>ネン</t>
    </rPh>
    <rPh sb="18" eb="19">
      <t>ブン</t>
    </rPh>
    <phoneticPr fontId="3"/>
  </si>
  <si>
    <t>営業実績調書（任意様式可）</t>
    <rPh sb="0" eb="2">
      <t>エイギョウ</t>
    </rPh>
    <rPh sb="2" eb="4">
      <t>ジッセキ</t>
    </rPh>
    <rPh sb="4" eb="6">
      <t>チョウショ</t>
    </rPh>
    <rPh sb="7" eb="9">
      <t>ニンイ</t>
    </rPh>
    <rPh sb="9" eb="11">
      <t>ヨウシキ</t>
    </rPh>
    <rPh sb="11" eb="12">
      <t>カ</t>
    </rPh>
    <phoneticPr fontId="3"/>
  </si>
  <si>
    <t>注　　文　　者</t>
    <rPh sb="0" eb="1">
      <t>チュウ</t>
    </rPh>
    <rPh sb="3" eb="4">
      <t>ブン</t>
    </rPh>
    <rPh sb="6" eb="7">
      <t>シャ</t>
    </rPh>
    <phoneticPr fontId="3"/>
  </si>
  <si>
    <t>件　　　　　名</t>
    <rPh sb="0" eb="1">
      <t>ケン</t>
    </rPh>
    <rPh sb="6" eb="7">
      <t>メイ</t>
    </rPh>
    <phoneticPr fontId="3"/>
  </si>
  <si>
    <t>月</t>
    <rPh sb="0" eb="1">
      <t>ツキ</t>
    </rPh>
    <phoneticPr fontId="3"/>
  </si>
  <si>
    <t>営業実績調書（物品・役務の提供）</t>
    <rPh sb="0" eb="2">
      <t>エイギョウ</t>
    </rPh>
    <rPh sb="2" eb="4">
      <t>ジッセキ</t>
    </rPh>
    <rPh sb="4" eb="6">
      <t>チョウショ</t>
    </rPh>
    <rPh sb="7" eb="9">
      <t>ブッピン</t>
    </rPh>
    <rPh sb="10" eb="12">
      <t>エキム</t>
    </rPh>
    <rPh sb="13" eb="15">
      <t>テイキョウ</t>
    </rPh>
    <phoneticPr fontId="3"/>
  </si>
  <si>
    <t>(業種区分)</t>
    <rPh sb="1" eb="3">
      <t>ギョウシュ</t>
    </rPh>
    <rPh sb="3" eb="5">
      <t>クブン</t>
    </rPh>
    <phoneticPr fontId="3"/>
  </si>
  <si>
    <t>数量又は規模等</t>
    <rPh sb="0" eb="2">
      <t>スウリョウ</t>
    </rPh>
    <rPh sb="2" eb="3">
      <t>マタ</t>
    </rPh>
    <rPh sb="4" eb="6">
      <t>キボ</t>
    </rPh>
    <rPh sb="6" eb="7">
      <t>トウ</t>
    </rPh>
    <phoneticPr fontId="3"/>
  </si>
  <si>
    <t>履行場所のある
都道府県名</t>
    <rPh sb="0" eb="2">
      <t>リコウ</t>
    </rPh>
    <rPh sb="2" eb="4">
      <t>バショ</t>
    </rPh>
    <rPh sb="8" eb="12">
      <t>トドウフケン</t>
    </rPh>
    <rPh sb="12" eb="13">
      <t>メイ</t>
    </rPh>
    <phoneticPr fontId="3"/>
  </si>
  <si>
    <t>契約代金の額
（千円）</t>
    <rPh sb="0" eb="2">
      <t>ケイヤク</t>
    </rPh>
    <rPh sb="2" eb="4">
      <t>ダイキン</t>
    </rPh>
    <rPh sb="5" eb="6">
      <t>ガク</t>
    </rPh>
    <rPh sb="8" eb="10">
      <t>センエン</t>
    </rPh>
    <phoneticPr fontId="3"/>
  </si>
  <si>
    <t>納　入　年　月
（業務完了年月）</t>
    <rPh sb="0" eb="1">
      <t>オサム</t>
    </rPh>
    <rPh sb="2" eb="3">
      <t>イリ</t>
    </rPh>
    <rPh sb="4" eb="5">
      <t>ネン</t>
    </rPh>
    <rPh sb="6" eb="7">
      <t>ツキ</t>
    </rPh>
    <rPh sb="9" eb="11">
      <t>ギョウム</t>
    </rPh>
    <rPh sb="11" eb="13">
      <t>カンリョウ</t>
    </rPh>
    <rPh sb="13" eb="14">
      <t>ネン</t>
    </rPh>
    <rPh sb="14" eb="15">
      <t>ツキ</t>
    </rPh>
    <phoneticPr fontId="3"/>
  </si>
  <si>
    <r>
      <t>○　本表は、</t>
    </r>
    <r>
      <rPr>
        <u/>
        <sz val="11"/>
        <rFont val="ＭＳ 明朝"/>
        <family val="1"/>
        <charset val="128"/>
      </rPr>
      <t>競争参加（登録）を希望する業種区分ごとに作成すること。</t>
    </r>
    <rPh sb="2" eb="4">
      <t>ホンピョウ</t>
    </rPh>
    <rPh sb="6" eb="8">
      <t>キョウソウ</t>
    </rPh>
    <rPh sb="8" eb="10">
      <t>サンカ</t>
    </rPh>
    <rPh sb="11" eb="13">
      <t>トウロク</t>
    </rPh>
    <rPh sb="15" eb="17">
      <t>キボウ</t>
    </rPh>
    <rPh sb="19" eb="21">
      <t>ギョウシュ</t>
    </rPh>
    <rPh sb="21" eb="23">
      <t>クブン</t>
    </rPh>
    <rPh sb="26" eb="28">
      <t>サクセイ</t>
    </rPh>
    <phoneticPr fontId="3"/>
  </si>
  <si>
    <t>○　直前２営業年度の業務・納入等実績について記載すること。なお、「県外・県内」、「官公庁・民間」については問わない。</t>
    <rPh sb="2" eb="4">
      <t>チョクゼン</t>
    </rPh>
    <rPh sb="5" eb="7">
      <t>エイギョウ</t>
    </rPh>
    <rPh sb="7" eb="9">
      <t>ネンド</t>
    </rPh>
    <rPh sb="10" eb="12">
      <t>ギョウム</t>
    </rPh>
    <rPh sb="13" eb="14">
      <t>オサム</t>
    </rPh>
    <rPh sb="14" eb="15">
      <t>イリ</t>
    </rPh>
    <rPh sb="15" eb="16">
      <t>トウ</t>
    </rPh>
    <rPh sb="16" eb="18">
      <t>ジッセキ</t>
    </rPh>
    <rPh sb="22" eb="24">
      <t>キサイ</t>
    </rPh>
    <phoneticPr fontId="3"/>
  </si>
  <si>
    <t>○「契約代金の額」は、消費税込の金額を記載し、1,000円未満を四捨五入すること。</t>
    <rPh sb="2" eb="4">
      <t>ケイヤク</t>
    </rPh>
    <rPh sb="4" eb="6">
      <t>ダイキン</t>
    </rPh>
    <rPh sb="7" eb="8">
      <t>ガク</t>
    </rPh>
    <rPh sb="11" eb="14">
      <t>ショウヒゼイ</t>
    </rPh>
    <rPh sb="14" eb="15">
      <t>コ</t>
    </rPh>
    <rPh sb="16" eb="18">
      <t>キンガク</t>
    </rPh>
    <rPh sb="19" eb="21">
      <t>キサイ</t>
    </rPh>
    <rPh sb="24" eb="29">
      <t>０００エン</t>
    </rPh>
    <rPh sb="29" eb="31">
      <t>ミマン</t>
    </rPh>
    <rPh sb="32" eb="36">
      <t>シシャゴニュウ</t>
    </rPh>
    <phoneticPr fontId="3"/>
  </si>
  <si>
    <t>○　独自に作成している同様の書類がある場合には、それをもって本表に代えることができる。</t>
    <rPh sb="2" eb="4">
      <t>ドクジ</t>
    </rPh>
    <rPh sb="5" eb="7">
      <t>サクセイ</t>
    </rPh>
    <rPh sb="11" eb="13">
      <t>ドウヨウ</t>
    </rPh>
    <rPh sb="14" eb="15">
      <t>ショ</t>
    </rPh>
    <rPh sb="15" eb="16">
      <t>タグイ</t>
    </rPh>
    <rPh sb="19" eb="21">
      <t>バアイ</t>
    </rPh>
    <rPh sb="30" eb="31">
      <t>ホン</t>
    </rPh>
    <rPh sb="31" eb="32">
      <t>ピョウ</t>
    </rPh>
    <rPh sb="33" eb="34">
      <t>カ</t>
    </rPh>
    <phoneticPr fontId="3"/>
  </si>
  <si>
    <t>010_土木一式</t>
    <rPh sb="4" eb="6">
      <t>ドボク</t>
    </rPh>
    <rPh sb="6" eb="8">
      <t>イッシキ</t>
    </rPh>
    <phoneticPr fontId="2"/>
  </si>
  <si>
    <t>完成工事高
（千円）</t>
    <rPh sb="0" eb="2">
      <t>カンセイ</t>
    </rPh>
    <rPh sb="2" eb="4">
      <t>コウジ</t>
    </rPh>
    <rPh sb="4" eb="5">
      <t>ダカ</t>
    </rPh>
    <rPh sb="7" eb="9">
      <t>センエン</t>
    </rPh>
    <phoneticPr fontId="3"/>
  </si>
  <si>
    <t>１級
技術者</t>
    <rPh sb="1" eb="2">
      <t>キュウ</t>
    </rPh>
    <rPh sb="3" eb="6">
      <t>ギジュツシャ</t>
    </rPh>
    <phoneticPr fontId="2"/>
  </si>
  <si>
    <t>経営事項審査から転記</t>
    <phoneticPr fontId="2"/>
  </si>
  <si>
    <t>011_プレストレストコンクリート</t>
    <phoneticPr fontId="2"/>
  </si>
  <si>
    <t>020_建築一式</t>
    <rPh sb="4" eb="6">
      <t>ケンチク</t>
    </rPh>
    <rPh sb="6" eb="8">
      <t>イッシキ</t>
    </rPh>
    <phoneticPr fontId="2"/>
  </si>
  <si>
    <t>030_大工</t>
    <rPh sb="4" eb="6">
      <t>ダイク</t>
    </rPh>
    <phoneticPr fontId="2"/>
  </si>
  <si>
    <t>040_左官</t>
    <rPh sb="4" eb="6">
      <t>サカン</t>
    </rPh>
    <phoneticPr fontId="2"/>
  </si>
  <si>
    <t>050_とび・土工・コンクリート</t>
    <rPh sb="7" eb="8">
      <t>ツチ</t>
    </rPh>
    <rPh sb="8" eb="9">
      <t>コウ</t>
    </rPh>
    <phoneticPr fontId="2"/>
  </si>
  <si>
    <t>051_法面処理</t>
    <rPh sb="4" eb="6">
      <t>ノリメン</t>
    </rPh>
    <rPh sb="6" eb="8">
      <t>ショリ</t>
    </rPh>
    <phoneticPr fontId="2"/>
  </si>
  <si>
    <t>060_石</t>
    <rPh sb="4" eb="5">
      <t>イシ</t>
    </rPh>
    <phoneticPr fontId="2"/>
  </si>
  <si>
    <t>070_屋根</t>
    <rPh sb="4" eb="6">
      <t>ヤネ</t>
    </rPh>
    <phoneticPr fontId="2"/>
  </si>
  <si>
    <t>080_電気</t>
    <rPh sb="4" eb="6">
      <t>デンキ</t>
    </rPh>
    <phoneticPr fontId="2"/>
  </si>
  <si>
    <t>120_鉄筋</t>
    <rPh sb="4" eb="6">
      <t>テッキン</t>
    </rPh>
    <phoneticPr fontId="2"/>
  </si>
  <si>
    <t>140_しゅんせつ</t>
    <phoneticPr fontId="2"/>
  </si>
  <si>
    <t>150_板金</t>
    <rPh sb="4" eb="6">
      <t>バンキン</t>
    </rPh>
    <phoneticPr fontId="2"/>
  </si>
  <si>
    <t>160_ガラス</t>
    <phoneticPr fontId="2"/>
  </si>
  <si>
    <t>170_塗装</t>
    <rPh sb="4" eb="6">
      <t>トソウ</t>
    </rPh>
    <phoneticPr fontId="2"/>
  </si>
  <si>
    <t>180_防水</t>
    <rPh sb="4" eb="6">
      <t>ボウスイ</t>
    </rPh>
    <phoneticPr fontId="2"/>
  </si>
  <si>
    <t>190_内装仕上</t>
    <rPh sb="4" eb="6">
      <t>ナイソウ</t>
    </rPh>
    <rPh sb="6" eb="8">
      <t>シア</t>
    </rPh>
    <phoneticPr fontId="2"/>
  </si>
  <si>
    <t>200_機械器具設置</t>
    <rPh sb="4" eb="6">
      <t>キカイ</t>
    </rPh>
    <rPh sb="6" eb="8">
      <t>キグ</t>
    </rPh>
    <rPh sb="8" eb="10">
      <t>セッチ</t>
    </rPh>
    <phoneticPr fontId="2"/>
  </si>
  <si>
    <t>210_熱絶縁</t>
    <rPh sb="4" eb="5">
      <t>ネツ</t>
    </rPh>
    <rPh sb="5" eb="7">
      <t>ゼツエン</t>
    </rPh>
    <phoneticPr fontId="2"/>
  </si>
  <si>
    <t>220_電気通信</t>
    <rPh sb="4" eb="6">
      <t>デンキ</t>
    </rPh>
    <rPh sb="6" eb="8">
      <t>ツウシン</t>
    </rPh>
    <phoneticPr fontId="2"/>
  </si>
  <si>
    <t>230_造園</t>
    <rPh sb="4" eb="6">
      <t>ゾウエン</t>
    </rPh>
    <phoneticPr fontId="2"/>
  </si>
  <si>
    <t>240_さく井</t>
    <rPh sb="6" eb="7">
      <t>イ</t>
    </rPh>
    <phoneticPr fontId="2"/>
  </si>
  <si>
    <t>250_建具</t>
    <rPh sb="4" eb="6">
      <t>タテグ</t>
    </rPh>
    <phoneticPr fontId="2"/>
  </si>
  <si>
    <t>260_水道施設</t>
    <rPh sb="4" eb="6">
      <t>スイドウ</t>
    </rPh>
    <rPh sb="6" eb="8">
      <t>シセツ</t>
    </rPh>
    <phoneticPr fontId="2"/>
  </si>
  <si>
    <t>270_消防施設</t>
    <rPh sb="4" eb="6">
      <t>ショウボウ</t>
    </rPh>
    <rPh sb="6" eb="8">
      <t>シセツ</t>
    </rPh>
    <phoneticPr fontId="2"/>
  </si>
  <si>
    <t>280_清掃施設</t>
    <rPh sb="4" eb="6">
      <t>セイソウ</t>
    </rPh>
    <rPh sb="6" eb="8">
      <t>シセツ</t>
    </rPh>
    <phoneticPr fontId="2"/>
  </si>
  <si>
    <t>290_解体</t>
    <rPh sb="4" eb="6">
      <t>カイタイ</t>
    </rPh>
    <phoneticPr fontId="2"/>
  </si>
  <si>
    <t>その他</t>
    <rPh sb="2" eb="3">
      <t>タ</t>
    </rPh>
    <phoneticPr fontId="2"/>
  </si>
  <si>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</si>
  <si>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</si>
  <si>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</si>
  <si>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</si>
  <si>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</si>
  <si>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</si>
  <si>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</si>
  <si>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</si>
  <si>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</si>
  <si>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</si>
  <si>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</si>
  <si>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</si>
  <si>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</si>
  <si>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</si>
  <si>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</si>
  <si>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</si>
  <si>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</si>
  <si>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</si>
  <si>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</si>
  <si>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</si>
  <si>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</si>
  <si>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</si>
  <si>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</si>
  <si>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</si>
  <si>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</si>
  <si>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</si>
  <si>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</si>
  <si>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</si>
  <si>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</si>
  <si>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</si>
  <si>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</si>
  <si>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</si>
  <si>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</si>
  <si>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</si>
  <si>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</si>
  <si>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</si>
  <si>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</si>
  <si>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</si>
  <si>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</si>
  <si>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</si>
  <si>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</si>
  <si>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</si>
  <si>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</si>
  <si>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</si>
  <si>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</si>
  <si>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</si>
  <si>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</si>
  <si>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</si>
  <si>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</si>
  <si>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</si>
  <si>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</si>
  <si>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</si>
  <si>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</si>
  <si>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</si>
  <si>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</si>
  <si>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</si>
  <si>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</si>
  <si>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</si>
  <si>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</si>
  <si>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</si>
  <si>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</si>
  <si>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</si>
  <si>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</si>
  <si>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</si>
  <si>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</si>
  <si>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</si>
  <si>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</si>
  <si>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</si>
  <si>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</si>
  <si>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</si>
  <si>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</si>
  <si>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</si>
  <si>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</si>
  <si>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</si>
  <si>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</si>
  <si>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</si>
  <si>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</si>
  <si>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</si>
  <si>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</si>
  <si>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</si>
  <si>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</si>
  <si>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</si>
  <si>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</si>
  <si>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</si>
  <si>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</si>
  <si>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</si>
  <si>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</si>
  <si>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</si>
  <si>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</si>
  <si>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</si>
  <si>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</si>
  <si>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</si>
  <si>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</si>
  <si>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</si>
  <si>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</si>
  <si>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</si>
  <si>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</si>
  <si>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</si>
  <si>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</si>
  <si>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</si>
  <si>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</si>
  <si>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</si>
  <si>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</si>
  <si>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</si>
  <si>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</si>
  <si>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</si>
  <si>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</si>
  <si>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</si>
  <si>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</si>
  <si>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</si>
  <si>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</si>
  <si>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</si>
  <si>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</si>
  <si>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</si>
  <si>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</si>
  <si>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</si>
  <si>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</si>
  <si>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</si>
  <si>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</si>
  <si>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</si>
  <si>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</si>
  <si>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</si>
  <si>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</si>
  <si>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</si>
  <si>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</si>
  <si>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</si>
  <si>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</si>
  <si>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</si>
  <si>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</si>
  <si>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半角数字13ケタで入力
※法人番号のない事業所等は入力不要</t>
    <phoneticPr fontId="2"/>
  </si>
  <si>
    <t>資格審査チェック表　＜物品・役務＞</t>
    <rPh sb="11" eb="13">
      <t>ブッピン</t>
    </rPh>
    <rPh sb="14" eb="16">
      <t>エキム</t>
    </rPh>
    <phoneticPr fontId="3"/>
  </si>
  <si>
    <t>090_管</t>
    <rPh sb="4" eb="5">
      <t>カン</t>
    </rPh>
    <phoneticPr fontId="2"/>
  </si>
  <si>
    <t>100_タイル・れんが・ブロック</t>
    <phoneticPr fontId="2"/>
  </si>
  <si>
    <t>110_鋼構造物</t>
    <rPh sb="4" eb="5">
      <t>ハガネ</t>
    </rPh>
    <rPh sb="5" eb="8">
      <t>コウゾウブツ</t>
    </rPh>
    <phoneticPr fontId="2"/>
  </si>
  <si>
    <t>111_鋼橋上部</t>
    <rPh sb="5" eb="6">
      <t>ハシ</t>
    </rPh>
    <rPh sb="6" eb="8">
      <t>ジョウブ</t>
    </rPh>
    <phoneticPr fontId="2"/>
  </si>
  <si>
    <t>290</t>
    <phoneticPr fontId="2"/>
  </si>
  <si>
    <t>宮城東部
衛生</t>
    <rPh sb="0" eb="2">
      <t>ミヤギ</t>
    </rPh>
    <rPh sb="2" eb="4">
      <t>トウブ</t>
    </rPh>
    <rPh sb="5" eb="7">
      <t>エイセイ</t>
    </rPh>
    <phoneticPr fontId="2"/>
  </si>
  <si>
    <t>富谷市</t>
    <phoneticPr fontId="2"/>
  </si>
  <si>
    <t>大和町</t>
    <phoneticPr fontId="2"/>
  </si>
  <si>
    <t>大郷町</t>
    <phoneticPr fontId="2"/>
  </si>
  <si>
    <t>大衡村</t>
    <phoneticPr fontId="2"/>
  </si>
  <si>
    <t>塩釜消防</t>
    <phoneticPr fontId="2"/>
  </si>
  <si>
    <t>・申請日から３か月以内のものですか？
・個人の場合、身分証明書（写し可）を提出してください。</t>
    <rPh sb="20" eb="22">
      <t>コジン</t>
    </rPh>
    <rPh sb="23" eb="25">
      <t>バアイ</t>
    </rPh>
    <rPh sb="32" eb="33">
      <t>ウツ</t>
    </rPh>
    <rPh sb="34" eb="35">
      <t>カ</t>
    </rPh>
    <rPh sb="37" eb="39">
      <t>テイシュツ</t>
    </rPh>
    <phoneticPr fontId="2"/>
  </si>
  <si>
    <t>申請する日付を記載して下さい。</t>
    <rPh sb="0" eb="2">
      <t>シンセイ</t>
    </rPh>
    <rPh sb="4" eb="6">
      <t>ヒヅケ</t>
    </rPh>
    <rPh sb="7" eb="9">
      <t>キサイ</t>
    </rPh>
    <rPh sb="11" eb="12">
      <t>クダ</t>
    </rPh>
    <phoneticPr fontId="3"/>
  </si>
  <si>
    <t>建設業29種から選択・例「土木一式」</t>
    <rPh sb="0" eb="3">
      <t>ケンセツギョウ</t>
    </rPh>
    <rPh sb="5" eb="6">
      <t>シュ</t>
    </rPh>
    <rPh sb="8" eb="10">
      <t>センタク</t>
    </rPh>
    <rPh sb="11" eb="12">
      <t>レイ</t>
    </rPh>
    <rPh sb="13" eb="15">
      <t>ドボク</t>
    </rPh>
    <rPh sb="15" eb="17">
      <t>イッシキ</t>
    </rPh>
    <phoneticPr fontId="3"/>
  </si>
  <si>
    <t>連絡事項があれば記載してください。
（正式な会社名は特殊文字である。合併により会社名を変更した。等）</t>
    <rPh sb="0" eb="2">
      <t>レンラク</t>
    </rPh>
    <rPh sb="2" eb="4">
      <t>ジコウ</t>
    </rPh>
    <rPh sb="8" eb="10">
      <t>キサイ</t>
    </rPh>
    <rPh sb="19" eb="21">
      <t>セイシキ</t>
    </rPh>
    <rPh sb="22" eb="25">
      <t>カイシャメイ</t>
    </rPh>
    <rPh sb="26" eb="28">
      <t>トクシュ</t>
    </rPh>
    <rPh sb="28" eb="30">
      <t>モジ</t>
    </rPh>
    <rPh sb="34" eb="36">
      <t>ガッペイ</t>
    </rPh>
    <rPh sb="39" eb="42">
      <t>カイシャメイ</t>
    </rPh>
    <rPh sb="43" eb="45">
      <t>ヘンコウ</t>
    </rPh>
    <rPh sb="48" eb="49">
      <t>トウ</t>
    </rPh>
    <phoneticPr fontId="3"/>
  </si>
  <si>
    <r>
      <t>建設業</t>
    </r>
    <r>
      <rPr>
        <b/>
        <sz val="11"/>
        <color theme="1"/>
        <rFont val="ＭＳ Ｐゴシック"/>
        <family val="3"/>
        <charset val="128"/>
      </rPr>
      <t>29</t>
    </r>
    <r>
      <rPr>
        <sz val="11"/>
        <color theme="1"/>
        <rFont val="ＭＳ Ｐゴシック"/>
        <family val="3"/>
        <charset val="128"/>
      </rPr>
      <t>種から選択・例「土木一式」</t>
    </r>
    <rPh sb="0" eb="3">
      <t>ケンセツギョウ</t>
    </rPh>
    <rPh sb="5" eb="6">
      <t>シュ</t>
    </rPh>
    <rPh sb="8" eb="10">
      <t>センタク</t>
    </rPh>
    <rPh sb="11" eb="12">
      <t>レイ</t>
    </rPh>
    <rPh sb="13" eb="15">
      <t>ドボク</t>
    </rPh>
    <rPh sb="15" eb="17">
      <t>イッシキ</t>
    </rPh>
    <phoneticPr fontId="3"/>
  </si>
  <si>
    <t>総従業員数</t>
    <rPh sb="0" eb="1">
      <t>ソウ</t>
    </rPh>
    <rPh sb="1" eb="4">
      <t>ジュウギョウイン</t>
    </rPh>
    <rPh sb="4" eb="5">
      <t>スウ</t>
    </rPh>
    <phoneticPr fontId="3"/>
  </si>
  <si>
    <t>本社に勤務する従業員数</t>
    <rPh sb="0" eb="2">
      <t>ホンシャ</t>
    </rPh>
    <rPh sb="3" eb="5">
      <t>キンム</t>
    </rPh>
    <rPh sb="7" eb="10">
      <t>ジュウギョウイン</t>
    </rPh>
    <rPh sb="10" eb="11">
      <t>スウ</t>
    </rPh>
    <phoneticPr fontId="3"/>
  </si>
  <si>
    <t>支店等の総従業員数</t>
    <rPh sb="0" eb="2">
      <t>シテン</t>
    </rPh>
    <rPh sb="2" eb="3">
      <t>トウ</t>
    </rPh>
    <rPh sb="4" eb="5">
      <t>ソウ</t>
    </rPh>
    <rPh sb="5" eb="8">
      <t>ジュウギョウイン</t>
    </rPh>
    <rPh sb="8" eb="9">
      <t>スウ</t>
    </rPh>
    <phoneticPr fontId="3"/>
  </si>
  <si>
    <t>受任する支店等に勤務する従業員数</t>
    <rPh sb="0" eb="2">
      <t>ジュニン</t>
    </rPh>
    <rPh sb="4" eb="6">
      <t>シテン</t>
    </rPh>
    <rPh sb="6" eb="7">
      <t>トウ</t>
    </rPh>
    <rPh sb="8" eb="10">
      <t>キンム</t>
    </rPh>
    <rPh sb="12" eb="15">
      <t>ジュウギョウイン</t>
    </rPh>
    <rPh sb="15" eb="16">
      <t>スウ</t>
    </rPh>
    <phoneticPr fontId="3"/>
  </si>
  <si>
    <t>技術職員数（1級）</t>
    <rPh sb="0" eb="2">
      <t>ギジュツ</t>
    </rPh>
    <rPh sb="2" eb="4">
      <t>ショクイン</t>
    </rPh>
    <rPh sb="4" eb="5">
      <t>スウ</t>
    </rPh>
    <rPh sb="7" eb="8">
      <t>キュウ</t>
    </rPh>
    <phoneticPr fontId="3"/>
  </si>
  <si>
    <t>技術職員数（2級）</t>
    <rPh sb="0" eb="2">
      <t>ギジュツ</t>
    </rPh>
    <rPh sb="2" eb="4">
      <t>ショクイン</t>
    </rPh>
    <rPh sb="4" eb="5">
      <t>スウ</t>
    </rPh>
    <rPh sb="7" eb="8">
      <t>キュウ</t>
    </rPh>
    <phoneticPr fontId="3"/>
  </si>
  <si>
    <t>技術職員数（その他）</t>
    <rPh sb="0" eb="2">
      <t>ギジュツ</t>
    </rPh>
    <rPh sb="2" eb="4">
      <t>ショクイン</t>
    </rPh>
    <rPh sb="4" eb="5">
      <t>スウ</t>
    </rPh>
    <rPh sb="8" eb="9">
      <t>タ</t>
    </rPh>
    <phoneticPr fontId="3"/>
  </si>
  <si>
    <t>経営規模等評定結果通知書・総合評定値通知書の各数値を転記（単位　人）</t>
    <rPh sb="26" eb="28">
      <t>テンキ</t>
    </rPh>
    <rPh sb="32" eb="33">
      <t>ニン</t>
    </rPh>
    <phoneticPr fontId="3"/>
  </si>
  <si>
    <t>建設従事職員数を入力（単位　人）</t>
    <rPh sb="0" eb="2">
      <t>ケンセツ</t>
    </rPh>
    <rPh sb="2" eb="4">
      <t>ジュウジ</t>
    </rPh>
    <rPh sb="4" eb="7">
      <t>ショクインスウ</t>
    </rPh>
    <rPh sb="8" eb="10">
      <t>ニュウリョク</t>
    </rPh>
    <phoneticPr fontId="3"/>
  </si>
  <si>
    <t>従業員数</t>
    <phoneticPr fontId="2"/>
  </si>
  <si>
    <t>技術系</t>
    <phoneticPr fontId="2"/>
  </si>
  <si>
    <t>事務系</t>
    <phoneticPr fontId="2"/>
  </si>
  <si>
    <t>合計</t>
    <rPh sb="0" eb="2">
      <t>ゴウケイ</t>
    </rPh>
    <phoneticPr fontId="2"/>
  </si>
  <si>
    <t>自動入力</t>
    <rPh sb="0" eb="2">
      <t>ジドウ</t>
    </rPh>
    <rPh sb="2" eb="4">
      <t>ニュウリョク</t>
    </rPh>
    <phoneticPr fontId="2"/>
  </si>
  <si>
    <t>人数を入力（単位　人）</t>
    <rPh sb="0" eb="1">
      <t>ニン</t>
    </rPh>
    <rPh sb="1" eb="2">
      <t>スウ</t>
    </rPh>
    <phoneticPr fontId="2"/>
  </si>
  <si>
    <t>技術系</t>
    <rPh sb="0" eb="2">
      <t>ギジュツ</t>
    </rPh>
    <rPh sb="2" eb="3">
      <t>ケイ</t>
    </rPh>
    <phoneticPr fontId="3"/>
  </si>
  <si>
    <t>事務系</t>
    <rPh sb="0" eb="2">
      <t>ジム</t>
    </rPh>
    <rPh sb="2" eb="3">
      <t>ケイ</t>
    </rPh>
    <phoneticPr fontId="3"/>
  </si>
  <si>
    <t>人数を入力（単位　人）</t>
    <rPh sb="0" eb="2">
      <t>ニンズウ</t>
    </rPh>
    <rPh sb="3" eb="5">
      <t>ニュウリョク</t>
    </rPh>
    <phoneticPr fontId="3"/>
  </si>
  <si>
    <t>流動試算を入力（単位　千円）</t>
    <rPh sb="0" eb="2">
      <t>リュウドウ</t>
    </rPh>
    <rPh sb="2" eb="4">
      <t>シサン</t>
    </rPh>
    <rPh sb="5" eb="7">
      <t>ニュウリョク</t>
    </rPh>
    <rPh sb="8" eb="10">
      <t>タンイ</t>
    </rPh>
    <rPh sb="11" eb="13">
      <t>センエン</t>
    </rPh>
    <phoneticPr fontId="3"/>
  </si>
  <si>
    <t>自己資本額</t>
    <rPh sb="4" eb="5">
      <t>ガク</t>
    </rPh>
    <phoneticPr fontId="3"/>
  </si>
  <si>
    <t>営業
年数</t>
    <rPh sb="0" eb="2">
      <t>エイギョウ</t>
    </rPh>
    <rPh sb="3" eb="5">
      <t>ネンスウ</t>
    </rPh>
    <phoneticPr fontId="3"/>
  </si>
  <si>
    <t>総従業員数</t>
    <rPh sb="0" eb="1">
      <t>ソウ</t>
    </rPh>
    <phoneticPr fontId="3"/>
  </si>
  <si>
    <t>支店等の総従業員数</t>
    <rPh sb="0" eb="2">
      <t>シテン</t>
    </rPh>
    <rPh sb="2" eb="3">
      <t>トウ</t>
    </rPh>
    <rPh sb="4" eb="5">
      <t>ソウ</t>
    </rPh>
    <phoneticPr fontId="3"/>
  </si>
  <si>
    <t>従業員数</t>
    <phoneticPr fontId="3"/>
  </si>
  <si>
    <t>建設業に従事している従業員数を入力</t>
    <rPh sb="0" eb="3">
      <t>ケンセツギョウ</t>
    </rPh>
    <rPh sb="4" eb="6">
      <t>ジュウジ</t>
    </rPh>
    <rPh sb="15" eb="17">
      <t>ニュウリョク</t>
    </rPh>
    <phoneticPr fontId="3"/>
  </si>
  <si>
    <t>建設に従事する従業員数を記入</t>
    <rPh sb="0" eb="2">
      <t>ケンセツ</t>
    </rPh>
    <rPh sb="3" eb="5">
      <t>ジュウジ</t>
    </rPh>
    <rPh sb="12" eb="14">
      <t>キニュウ</t>
    </rPh>
    <phoneticPr fontId="3"/>
  </si>
  <si>
    <t>　　上記各号に関し、復代理人を選任及び解任すること。</t>
    <rPh sb="2" eb="4">
      <t>ジョウキ</t>
    </rPh>
    <rPh sb="4" eb="6">
      <t>カクゴウ</t>
    </rPh>
    <rPh sb="7" eb="8">
      <t>カン</t>
    </rPh>
    <rPh sb="15" eb="17">
      <t>センニン</t>
    </rPh>
    <rPh sb="17" eb="18">
      <t>オヨ</t>
    </rPh>
    <rPh sb="19" eb="21">
      <t>カイニン</t>
    </rPh>
    <phoneticPr fontId="3"/>
  </si>
  <si>
    <t>　5　上記各号に関し、復代理人を選任及び解任すること。</t>
    <phoneticPr fontId="3"/>
  </si>
  <si>
    <t>6　  上記各号に関し、復代理人を選任及び解任すること。</t>
    <phoneticPr fontId="3"/>
  </si>
  <si>
    <t>有資格
状況</t>
    <rPh sb="0" eb="1">
      <t>ユウ</t>
    </rPh>
    <rPh sb="1" eb="3">
      <t>シカク</t>
    </rPh>
    <rPh sb="4" eb="6">
      <t>ジョウキョウ</t>
    </rPh>
    <phoneticPr fontId="3"/>
  </si>
  <si>
    <t>建設業
許可</t>
    <rPh sb="0" eb="3">
      <t>ケンセツギョウ</t>
    </rPh>
    <rPh sb="4" eb="6">
      <t>キョカ</t>
    </rPh>
    <phoneticPr fontId="3"/>
  </si>
  <si>
    <t>業種（29業種から選択）</t>
    <rPh sb="0" eb="2">
      <t>ギョウシュ</t>
    </rPh>
    <rPh sb="5" eb="7">
      <t>ギョウシュ</t>
    </rPh>
    <rPh sb="9" eb="11">
      <t>センタク</t>
    </rPh>
    <phoneticPr fontId="3"/>
  </si>
  <si>
    <t>　　</t>
  </si>
  <si>
    <t>③現組織への変更日</t>
    <rPh sb="1" eb="2">
      <t>ゲン</t>
    </rPh>
    <rPh sb="2" eb="4">
      <t>ソシキ</t>
    </rPh>
    <rPh sb="6" eb="8">
      <t>ヘンコウ</t>
    </rPh>
    <rPh sb="8" eb="9">
      <t>ヒ</t>
    </rPh>
    <phoneticPr fontId="3"/>
  </si>
  <si>
    <t>※　選択してください。</t>
  </si>
  <si>
    <t>白地のセルには、5～7ページに入力したデータが転載されます。</t>
    <rPh sb="0" eb="2">
      <t>シロジ</t>
    </rPh>
    <rPh sb="15" eb="17">
      <t>ニュウリョク</t>
    </rPh>
    <rPh sb="23" eb="25">
      <t>テンサイ</t>
    </rPh>
    <phoneticPr fontId="2"/>
  </si>
  <si>
    <t>エクセルのバージョン</t>
    <phoneticPr fontId="3"/>
  </si>
  <si>
    <t>・編集中に2003以前のエクセルを使用していませんか？（2007以降でも一度2003以前のバージョンで保存してしまうと一部データが欠損してしまいます。）</t>
    <rPh sb="1" eb="3">
      <t>ヘンシュウ</t>
    </rPh>
    <rPh sb="3" eb="4">
      <t>チュウ</t>
    </rPh>
    <rPh sb="9" eb="11">
      <t>イゼン</t>
    </rPh>
    <rPh sb="17" eb="19">
      <t>シヨウ</t>
    </rPh>
    <rPh sb="32" eb="34">
      <t>イコウ</t>
    </rPh>
    <rPh sb="36" eb="38">
      <t>イチド</t>
    </rPh>
    <rPh sb="42" eb="44">
      <t>イゼン</t>
    </rPh>
    <rPh sb="51" eb="53">
      <t>ホゾン</t>
    </rPh>
    <rPh sb="59" eb="61">
      <t>イチブ</t>
    </rPh>
    <rPh sb="65" eb="67">
      <t>ケッソン</t>
    </rPh>
    <phoneticPr fontId="3"/>
  </si>
  <si>
    <t>・エクセルのバージョンは2007以降のものですか？（2003以前のエクセルだと一部データが欠損してしまいます。）</t>
    <rPh sb="16" eb="18">
      <t>イコウ</t>
    </rPh>
    <rPh sb="30" eb="32">
      <t>イゼン</t>
    </rPh>
    <rPh sb="39" eb="41">
      <t>イチブ</t>
    </rPh>
    <rPh sb="45" eb="47">
      <t>ケッソン</t>
    </rPh>
    <phoneticPr fontId="3"/>
  </si>
  <si>
    <t>任意様式での提出でも差し支えない。</t>
    <rPh sb="0" eb="2">
      <t>ニンイ</t>
    </rPh>
    <rPh sb="2" eb="3">
      <t>ヨウ</t>
    </rPh>
    <rPh sb="3" eb="4">
      <t>シキ</t>
    </rPh>
    <rPh sb="6" eb="8">
      <t>テイシュツ</t>
    </rPh>
    <rPh sb="10" eb="11">
      <t>サ</t>
    </rPh>
    <rPh sb="12" eb="13">
      <t>ツカ</t>
    </rPh>
    <phoneticPr fontId="2"/>
  </si>
  <si>
    <t xml:space="preserve">本表は申請日現在で作成すること。   2 任意様式での提出でも差支えない </t>
    <rPh sb="0" eb="1">
      <t>ホン</t>
    </rPh>
    <rPh sb="1" eb="2">
      <t>ヒョウ</t>
    </rPh>
    <rPh sb="3" eb="5">
      <t>シンセイ</t>
    </rPh>
    <rPh sb="5" eb="6">
      <t>ビ</t>
    </rPh>
    <rPh sb="6" eb="8">
      <t>ゲンザイ</t>
    </rPh>
    <rPh sb="9" eb="11">
      <t>サクセイ</t>
    </rPh>
    <rPh sb="21" eb="23">
      <t>ニンイ</t>
    </rPh>
    <rPh sb="23" eb="24">
      <t>ヨウ</t>
    </rPh>
    <rPh sb="24" eb="25">
      <t>シキ</t>
    </rPh>
    <rPh sb="27" eb="29">
      <t>テイシュツ</t>
    </rPh>
    <rPh sb="31" eb="33">
      <t>サシツカ</t>
    </rPh>
    <phoneticPr fontId="3"/>
  </si>
  <si>
    <t>任意様式での提出でも差支えない</t>
    <rPh sb="0" eb="2">
      <t>ニンイ</t>
    </rPh>
    <rPh sb="2" eb="3">
      <t>ヨウ</t>
    </rPh>
    <rPh sb="3" eb="4">
      <t>シキ</t>
    </rPh>
    <rPh sb="6" eb="8">
      <t>テイシュツ</t>
    </rPh>
    <rPh sb="10" eb="12">
      <t>サシツカ</t>
    </rPh>
    <phoneticPr fontId="2"/>
  </si>
  <si>
    <t>入力票（その２）</t>
    <rPh sb="0" eb="1">
      <t>イ</t>
    </rPh>
    <rPh sb="1" eb="2">
      <t>チカラ</t>
    </rPh>
    <rPh sb="2" eb="3">
      <t>ヒョウ</t>
    </rPh>
    <phoneticPr fontId="3"/>
  </si>
  <si>
    <t>入力票（その１）</t>
    <rPh sb="0" eb="2">
      <t>ニュウリョク</t>
    </rPh>
    <rPh sb="2" eb="3">
      <t>ヒョウ</t>
    </rPh>
    <phoneticPr fontId="3"/>
  </si>
  <si>
    <t>私（当社）は、「暴力団員による不当な行為の防止等に関する法律（平成３年法律第７７号）第３２条第１項各号に掲げる者」のいずれにも該当しません。</t>
    <rPh sb="0" eb="1">
      <t>ワタシ</t>
    </rPh>
    <rPh sb="2" eb="4">
      <t>トウシャ</t>
    </rPh>
    <rPh sb="8" eb="11">
      <t>ボウリョクダン</t>
    </rPh>
    <rPh sb="11" eb="12">
      <t>イン</t>
    </rPh>
    <rPh sb="15" eb="17">
      <t>フトウ</t>
    </rPh>
    <rPh sb="18" eb="20">
      <t>コウイ</t>
    </rPh>
    <rPh sb="21" eb="23">
      <t>ボウシ</t>
    </rPh>
    <rPh sb="23" eb="24">
      <t>ナド</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ダイ</t>
    </rPh>
    <rPh sb="48" eb="49">
      <t>コウ</t>
    </rPh>
    <rPh sb="49" eb="51">
      <t>カクゴウ</t>
    </rPh>
    <rPh sb="52" eb="53">
      <t>カカ</t>
    </rPh>
    <rPh sb="55" eb="56">
      <t>モノ</t>
    </rPh>
    <rPh sb="63" eb="65">
      <t>ガイトウ</t>
    </rPh>
    <phoneticPr fontId="3"/>
  </si>
  <si>
    <t>・本社登録・委任登録について申請内容に誤りはありませんか？</t>
    <rPh sb="1" eb="3">
      <t>ホンシャ</t>
    </rPh>
    <rPh sb="3" eb="5">
      <t>トウロク</t>
    </rPh>
    <rPh sb="6" eb="8">
      <t>イニン</t>
    </rPh>
    <rPh sb="8" eb="10">
      <t>トウロク</t>
    </rPh>
    <rPh sb="14" eb="16">
      <t>シンセイ</t>
    </rPh>
    <rPh sb="16" eb="18">
      <t>ナイヨウ</t>
    </rPh>
    <rPh sb="19" eb="20">
      <t>アヤマ</t>
    </rPh>
    <phoneticPr fontId="3"/>
  </si>
  <si>
    <t>従業員数　　　　　　　　（本店及び受任者）</t>
    <rPh sb="0" eb="3">
      <t>ジュウギョウイン</t>
    </rPh>
    <rPh sb="3" eb="4">
      <t>スウ</t>
    </rPh>
    <rPh sb="13" eb="14">
      <t>ホン</t>
    </rPh>
    <rPh sb="14" eb="15">
      <t>テン</t>
    </rPh>
    <rPh sb="15" eb="16">
      <t>オヨ</t>
    </rPh>
    <rPh sb="17" eb="19">
      <t>ジュニン</t>
    </rPh>
    <rPh sb="19" eb="20">
      <t>シャ</t>
    </rPh>
    <phoneticPr fontId="3"/>
  </si>
  <si>
    <t>従業員数　　　　　　（本店及び受任者）</t>
    <rPh sb="0" eb="2">
      <t>ジュウギョウ</t>
    </rPh>
    <rPh sb="2" eb="3">
      <t>イン</t>
    </rPh>
    <rPh sb="3" eb="4">
      <t>スウ</t>
    </rPh>
    <rPh sb="11" eb="12">
      <t>ホン</t>
    </rPh>
    <rPh sb="12" eb="13">
      <t>テン</t>
    </rPh>
    <rPh sb="13" eb="14">
      <t>オヨ</t>
    </rPh>
    <rPh sb="15" eb="17">
      <t>ジュニン</t>
    </rPh>
    <rPh sb="17" eb="18">
      <t>シャ</t>
    </rPh>
    <phoneticPr fontId="3"/>
  </si>
  <si>
    <t>流動負債を入力（単位　千円）</t>
    <rPh sb="2" eb="4">
      <t>フサイ</t>
    </rPh>
    <rPh sb="6" eb="7">
      <t>リョク</t>
    </rPh>
    <phoneticPr fontId="3"/>
  </si>
  <si>
    <t>「有」、「なし」、「対象外」から選択</t>
    <rPh sb="1" eb="2">
      <t>ユウ</t>
    </rPh>
    <rPh sb="10" eb="13">
      <t>タイショウガイ</t>
    </rPh>
    <rPh sb="16" eb="18">
      <t>センタク</t>
    </rPh>
    <phoneticPr fontId="3"/>
  </si>
  <si>
    <r>
      <t>５　</t>
    </r>
    <r>
      <rPr>
        <sz val="11"/>
        <rFont val="ＭＳ Ｐゴシック"/>
        <family val="3"/>
        <charset val="128"/>
        <scheme val="minor"/>
      </rPr>
      <t>建設工事関連業務希望の有無：</t>
    </r>
    <rPh sb="2" eb="4">
      <t>ケンセツ</t>
    </rPh>
    <rPh sb="4" eb="6">
      <t>コウジ</t>
    </rPh>
    <rPh sb="6" eb="8">
      <t>カンレン</t>
    </rPh>
    <rPh sb="8" eb="10">
      <t>ギョウム</t>
    </rPh>
    <phoneticPr fontId="3"/>
  </si>
  <si>
    <r>
      <t>６　</t>
    </r>
    <r>
      <rPr>
        <sz val="11"/>
        <rFont val="ＭＳ Ｐゴシック"/>
        <family val="3"/>
        <charset val="128"/>
        <scheme val="minor"/>
      </rPr>
      <t>物品・役務提供希望の有無：</t>
    </r>
    <rPh sb="5" eb="7">
      <t>エキム</t>
    </rPh>
    <rPh sb="7" eb="9">
      <t>テイキョウ</t>
    </rPh>
    <phoneticPr fontId="3"/>
  </si>
  <si>
    <t>令和</t>
    <rPh sb="0" eb="2">
      <t>レイワ</t>
    </rPh>
    <phoneticPr fontId="3"/>
  </si>
  <si>
    <t>本店分</t>
    <rPh sb="0" eb="2">
      <t>ホンテン</t>
    </rPh>
    <rPh sb="2" eb="3">
      <t>ブン</t>
    </rPh>
    <phoneticPr fontId="3"/>
  </si>
  <si>
    <t>※委任登録の場合のみ</t>
    <rPh sb="1" eb="3">
      <t>イニン</t>
    </rPh>
    <rPh sb="3" eb="5">
      <t>トウロク</t>
    </rPh>
    <rPh sb="6" eb="8">
      <t>バアイ</t>
    </rPh>
    <phoneticPr fontId="3"/>
  </si>
  <si>
    <t>委任先分</t>
    <rPh sb="0" eb="2">
      <t>イニン</t>
    </rPh>
    <rPh sb="2" eb="3">
      <t>サキ</t>
    </rPh>
    <rPh sb="3" eb="4">
      <t>ブン</t>
    </rPh>
    <phoneticPr fontId="3"/>
  </si>
  <si>
    <t>国税の納税証明は添付されていますか？</t>
    <rPh sb="0" eb="2">
      <t>コクゼイ</t>
    </rPh>
    <rPh sb="8" eb="10">
      <t>テンプ</t>
    </rPh>
    <phoneticPr fontId="2"/>
  </si>
  <si>
    <t>都道府県税の納税証明は添付されていますか？</t>
    <rPh sb="0" eb="4">
      <t>トドウフケン</t>
    </rPh>
    <rPh sb="4" eb="5">
      <t>ゼイ</t>
    </rPh>
    <rPh sb="6" eb="8">
      <t>ノウゼイ</t>
    </rPh>
    <rPh sb="8" eb="10">
      <t>ショウメイ</t>
    </rPh>
    <phoneticPr fontId="2"/>
  </si>
  <si>
    <t>市町村民税の納税証明は添付されていますか？</t>
    <rPh sb="0" eb="3">
      <t>シチョウソン</t>
    </rPh>
    <rPh sb="3" eb="4">
      <t>ミン</t>
    </rPh>
    <rPh sb="4" eb="5">
      <t>ゼイ</t>
    </rPh>
    <phoneticPr fontId="2"/>
  </si>
  <si>
    <t>都道府県税の納税証明は添付されていますか？
※本店と同じ県の場合は不要です。</t>
    <rPh sb="0" eb="4">
      <t>トドウフケン</t>
    </rPh>
    <rPh sb="4" eb="5">
      <t>ゼイ</t>
    </rPh>
    <rPh sb="6" eb="8">
      <t>ノウゼイ</t>
    </rPh>
    <rPh sb="8" eb="10">
      <t>ショウメイ</t>
    </rPh>
    <rPh sb="23" eb="25">
      <t>ホンテン</t>
    </rPh>
    <rPh sb="26" eb="27">
      <t>オンナ</t>
    </rPh>
    <rPh sb="28" eb="29">
      <t>ケン</t>
    </rPh>
    <rPh sb="30" eb="32">
      <t>バアイ</t>
    </rPh>
    <rPh sb="33" eb="35">
      <t>フヨウ</t>
    </rPh>
    <phoneticPr fontId="2"/>
  </si>
  <si>
    <t>市町村民税の納税証明は添付されていますか？
※本店と同じ市町村の場合は不要です。</t>
    <rPh sb="0" eb="3">
      <t>シチョウソン</t>
    </rPh>
    <rPh sb="3" eb="4">
      <t>ミン</t>
    </rPh>
    <rPh sb="4" eb="5">
      <t>ゼイ</t>
    </rPh>
    <rPh sb="28" eb="31">
      <t>シチョウソン</t>
    </rPh>
    <phoneticPr fontId="2"/>
  </si>
  <si>
    <t>入札に関する連絡先</t>
    <rPh sb="0" eb="2">
      <t>ニュウサツ</t>
    </rPh>
    <rPh sb="3" eb="4">
      <t>カン</t>
    </rPh>
    <rPh sb="6" eb="9">
      <t>レンラクサキ</t>
    </rPh>
    <phoneticPr fontId="3"/>
  </si>
  <si>
    <t>・総合評定値、完成工事高は経営規模等評価結果通知書と一致していますか？</t>
    <phoneticPr fontId="3"/>
  </si>
  <si>
    <t>・編集はエクセルで行っていますか？MACについては非対応です。</t>
    <rPh sb="1" eb="3">
      <t>ヘンシュウ</t>
    </rPh>
    <rPh sb="9" eb="10">
      <t>オコナ</t>
    </rPh>
    <rPh sb="25" eb="26">
      <t>ヒ</t>
    </rPh>
    <rPh sb="26" eb="28">
      <t>タイオウ</t>
    </rPh>
    <phoneticPr fontId="3"/>
  </si>
  <si>
    <t>・本店、委任先の他、協議会構成団体（全9市町村)から課税されている場合は、当該団体の証明書も必要です。添付漏れはありませんか？</t>
    <rPh sb="1" eb="3">
      <t>ホンテン</t>
    </rPh>
    <rPh sb="4" eb="6">
      <t>イニン</t>
    </rPh>
    <rPh sb="6" eb="7">
      <t>サキ</t>
    </rPh>
    <rPh sb="8" eb="9">
      <t>ホカ</t>
    </rPh>
    <rPh sb="10" eb="13">
      <t>キョウギカイ</t>
    </rPh>
    <rPh sb="13" eb="15">
      <t>コウセイ</t>
    </rPh>
    <rPh sb="15" eb="17">
      <t>ダンタイ</t>
    </rPh>
    <rPh sb="18" eb="19">
      <t>ゼン</t>
    </rPh>
    <rPh sb="20" eb="23">
      <t>シチョウソン</t>
    </rPh>
    <rPh sb="26" eb="28">
      <t>カゼイ</t>
    </rPh>
    <rPh sb="33" eb="35">
      <t>バアイ</t>
    </rPh>
    <rPh sb="37" eb="39">
      <t>トウガイ</t>
    </rPh>
    <rPh sb="39" eb="41">
      <t>ダンタイ</t>
    </rPh>
    <rPh sb="42" eb="45">
      <t>ショウメイショ</t>
    </rPh>
    <rPh sb="46" eb="48">
      <t>ヒツヨウ</t>
    </rPh>
    <rPh sb="51" eb="53">
      <t>テンプ</t>
    </rPh>
    <rPh sb="53" eb="54">
      <t>モ</t>
    </rPh>
    <phoneticPr fontId="3"/>
  </si>
  <si>
    <t>※入力票（その１）の記入について</t>
    <rPh sb="1" eb="3">
      <t>ニュウリョク</t>
    </rPh>
    <rPh sb="3" eb="4">
      <t>ヒョウ</t>
    </rPh>
    <rPh sb="10" eb="12">
      <t>キニュウ</t>
    </rPh>
    <phoneticPr fontId="3"/>
  </si>
  <si>
    <r>
      <rPr>
        <sz val="11"/>
        <rFont val="ＭＳ Ｐゴシック"/>
        <family val="3"/>
        <charset val="128"/>
        <scheme val="minor"/>
      </rPr>
      <t>入力不要</t>
    </r>
    <r>
      <rPr>
        <sz val="11"/>
        <color theme="1"/>
        <rFont val="ＭＳ Ｐゴシック"/>
        <family val="2"/>
        <scheme val="minor"/>
      </rPr>
      <t>（以下の４～６で○を付けると自動で反映されます。）</t>
    </r>
    <rPh sb="0" eb="2">
      <t>ニュウリョク</t>
    </rPh>
    <rPh sb="2" eb="4">
      <t>フヨウ</t>
    </rPh>
    <rPh sb="5" eb="7">
      <t>イカ</t>
    </rPh>
    <rPh sb="14" eb="15">
      <t>ツ</t>
    </rPh>
    <rPh sb="18" eb="20">
      <t>ジドウ</t>
    </rPh>
    <rPh sb="21" eb="23">
      <t>ハンエイ</t>
    </rPh>
    <phoneticPr fontId="3"/>
  </si>
  <si>
    <t>①創　　業（年月日）</t>
    <rPh sb="1" eb="2">
      <t>キズ</t>
    </rPh>
    <rPh sb="4" eb="5">
      <t>ギョウ</t>
    </rPh>
    <rPh sb="6" eb="9">
      <t>ネンガッピ</t>
    </rPh>
    <phoneticPr fontId="3"/>
  </si>
  <si>
    <t>で行われる　　　建設工事</t>
    <rPh sb="1" eb="2">
      <t>オコナ</t>
    </rPh>
    <phoneticPr fontId="3"/>
  </si>
  <si>
    <t>で行われる　　建設工事関連業務　　に係る競争に参加する資格の審査を申請します。</t>
    <rPh sb="7" eb="9">
      <t>ケンセツ</t>
    </rPh>
    <rPh sb="9" eb="11">
      <t>コウジ</t>
    </rPh>
    <rPh sb="11" eb="13">
      <t>カンレン</t>
    </rPh>
    <rPh sb="13" eb="15">
      <t>ギョウム</t>
    </rPh>
    <phoneticPr fontId="3"/>
  </si>
  <si>
    <t>で行われる　　物品・役務提供　　に係る競争に参加する資格の審査を申請します。</t>
    <phoneticPr fontId="2"/>
  </si>
  <si>
    <t>印鑑証明書</t>
    <phoneticPr fontId="3"/>
  </si>
  <si>
    <t>建設業(営業)許可書</t>
    <phoneticPr fontId="3"/>
  </si>
  <si>
    <t>経営規模等評定結果通知書</t>
    <phoneticPr fontId="3"/>
  </si>
  <si>
    <t>納税証明書
（直近１年の未納がないことの証明）</t>
    <phoneticPr fontId="3"/>
  </si>
  <si>
    <t>履歴事項全部証明書</t>
    <phoneticPr fontId="3"/>
  </si>
  <si>
    <t>営業に関し、法律上必要とする登録の証明書</t>
    <phoneticPr fontId="2"/>
  </si>
  <si>
    <t>・申請日から３か月以内のものですか？
・個人の場合、身分証明書を提出してください。</t>
    <rPh sb="20" eb="22">
      <t>コジン</t>
    </rPh>
    <rPh sb="23" eb="25">
      <t>バアイ</t>
    </rPh>
    <rPh sb="32" eb="34">
      <t>テイシュツ</t>
    </rPh>
    <phoneticPr fontId="2"/>
  </si>
  <si>
    <t>納税証明書　
（直近１年の未納がないことの証明）</t>
    <phoneticPr fontId="3"/>
  </si>
  <si>
    <t>・申請日から１年以内のものですか？</t>
    <rPh sb="1" eb="3">
      <t>シンセイ</t>
    </rPh>
    <rPh sb="3" eb="4">
      <t>ビ</t>
    </rPh>
    <rPh sb="7" eb="8">
      <t>ネン</t>
    </rPh>
    <phoneticPr fontId="3"/>
  </si>
  <si>
    <t>※　各団体への登録は、この申告状況で登録されますので、申請内容と相違のないようにしてください。（様式上の申請先は便宜上、全団体としておりますが、この申告状況で登録します。）</t>
    <rPh sb="74" eb="76">
      <t>シンコク</t>
    </rPh>
    <rPh sb="76" eb="78">
      <t>ジョウキョウ</t>
    </rPh>
    <rPh sb="79" eb="81">
      <t>トウロク</t>
    </rPh>
    <phoneticPr fontId="3"/>
  </si>
  <si>
    <r>
      <rPr>
        <sz val="24"/>
        <rFont val="Segoe UI Symbol"/>
        <family val="3"/>
      </rPr>
      <t>👈</t>
    </r>
    <r>
      <rPr>
        <sz val="24"/>
        <rFont val="ＭＳ Ｐゴシック"/>
        <family val="3"/>
        <charset val="128"/>
      </rPr>
      <t>提出前に必ずチェックをしてください。</t>
    </r>
    <rPh sb="2" eb="4">
      <t>テイシュツ</t>
    </rPh>
    <rPh sb="4" eb="5">
      <t>マエ</t>
    </rPh>
    <rPh sb="6" eb="7">
      <t>カナラ</t>
    </rPh>
    <phoneticPr fontId="2"/>
  </si>
  <si>
    <t>・申請年月日の誤りはありませんか？</t>
    <phoneticPr fontId="3"/>
  </si>
  <si>
    <t>・暴力団に該当しない旨の誓約書が必要です。申請年月日の誤り、押印漏れはありませんか？</t>
    <rPh sb="1" eb="4">
      <t>ボウリョクダン</t>
    </rPh>
    <rPh sb="5" eb="7">
      <t>ガイトウ</t>
    </rPh>
    <rPh sb="10" eb="11">
      <t>ムネ</t>
    </rPh>
    <rPh sb="16" eb="18">
      <t>ヒツヨウ</t>
    </rPh>
    <rPh sb="21" eb="23">
      <t>シンセイ</t>
    </rPh>
    <rPh sb="23" eb="26">
      <t>ネンガッピ</t>
    </rPh>
    <rPh sb="27" eb="28">
      <t>アヤマ</t>
    </rPh>
    <rPh sb="30" eb="32">
      <t>オウイン</t>
    </rPh>
    <rPh sb="32" eb="33">
      <t>モ</t>
    </rPh>
    <phoneticPr fontId="3"/>
  </si>
  <si>
    <t>申請者ｾﾙﾌﾁｪｯｸ
※ﾁｪｯｸ後「〇」を選択</t>
    <rPh sb="0" eb="3">
      <t>シンセイシャ</t>
    </rPh>
    <rPh sb="16" eb="17">
      <t>ゴ</t>
    </rPh>
    <rPh sb="21" eb="23">
      <t>センタク</t>
    </rPh>
    <phoneticPr fontId="3"/>
  </si>
  <si>
    <t>舗装</t>
    <rPh sb="0" eb="2">
      <t>ホソウ</t>
    </rPh>
    <phoneticPr fontId="3"/>
  </si>
  <si>
    <t>130_舗装</t>
    <rPh sb="4" eb="6">
      <t>ホソウ</t>
    </rPh>
    <phoneticPr fontId="2"/>
  </si>
  <si>
    <t>令和6（5）年度</t>
    <rPh sb="0" eb="2">
      <t>レイワ</t>
    </rPh>
    <rPh sb="6" eb="8">
      <t>ネンド</t>
    </rPh>
    <phoneticPr fontId="3"/>
  </si>
  <si>
    <t>許可年月日を入力（例　R6.4.1）</t>
  </si>
  <si>
    <t>許可年月日を入力（例　R6.4.1）</t>
    <rPh sb="0" eb="2">
      <t>キョカ</t>
    </rPh>
    <rPh sb="2" eb="5">
      <t>ネンガッピ</t>
    </rPh>
    <rPh sb="6" eb="8">
      <t>ニュウリョク</t>
    </rPh>
    <rPh sb="9" eb="10">
      <t>レイ</t>
    </rPh>
    <phoneticPr fontId="3"/>
  </si>
  <si>
    <t>基準日を入力（例　R6.4.1）</t>
    <rPh sb="0" eb="3">
      <t>キジュンビ</t>
    </rPh>
    <rPh sb="4" eb="6">
      <t>ニュウリョク</t>
    </rPh>
    <rPh sb="7" eb="8">
      <t>レイ</t>
    </rPh>
    <phoneticPr fontId="3"/>
  </si>
  <si>
    <t>登録年月日を入力（例　R6.4.1）</t>
    <rPh sb="0" eb="2">
      <t>トウロク</t>
    </rPh>
    <rPh sb="2" eb="5">
      <t>ネンガッピ</t>
    </rPh>
    <rPh sb="6" eb="8">
      <t>ニュウリョク</t>
    </rPh>
    <rPh sb="9" eb="10">
      <t>レイ</t>
    </rPh>
    <phoneticPr fontId="3"/>
  </si>
  <si>
    <t>申請年月日を入力
（入力例　R6.12.2）
★空欄にせず必ず入力してください。</t>
    <rPh sb="0" eb="2">
      <t>シンセイ</t>
    </rPh>
    <rPh sb="2" eb="5">
      <t>ネンガッピ</t>
    </rPh>
    <rPh sb="6" eb="8">
      <t>ニュウリョク</t>
    </rPh>
    <rPh sb="10" eb="12">
      <t>ニュウリョク</t>
    </rPh>
    <rPh sb="12" eb="13">
      <t>レイ</t>
    </rPh>
    <rPh sb="24" eb="26">
      <t>クウラン</t>
    </rPh>
    <rPh sb="29" eb="30">
      <t>カナラ</t>
    </rPh>
    <rPh sb="31" eb="33">
      <t>ニュウリョク</t>
    </rPh>
    <phoneticPr fontId="3"/>
  </si>
  <si>
    <t>（2ページで1組です。）</t>
    <phoneticPr fontId="3"/>
  </si>
  <si>
    <t>令和6（5）年度</t>
    <rPh sb="0" eb="2">
      <t>レイワ</t>
    </rPh>
    <phoneticPr fontId="3"/>
  </si>
  <si>
    <t>前々年度（R5）</t>
    <rPh sb="0" eb="2">
      <t>ゼンゼン</t>
    </rPh>
    <rPh sb="2" eb="4">
      <t>ネンド</t>
    </rPh>
    <phoneticPr fontId="3"/>
  </si>
  <si>
    <r>
      <t>・</t>
    </r>
    <r>
      <rPr>
        <sz val="11"/>
        <color theme="1"/>
        <rFont val="ＭＳ Ｐゴシック"/>
        <family val="3"/>
        <charset val="128"/>
      </rPr>
      <t>申請日</t>
    </r>
    <r>
      <rPr>
        <sz val="11"/>
        <rFont val="ＭＳ Ｐゴシック"/>
        <family val="3"/>
        <charset val="128"/>
      </rPr>
      <t>から１年以内のものですか？</t>
    </r>
    <rPh sb="1" eb="3">
      <t>シンセイ</t>
    </rPh>
    <rPh sb="3" eb="4">
      <t>ビ</t>
    </rPh>
    <rPh sb="7" eb="8">
      <t>ネン</t>
    </rPh>
    <phoneticPr fontId="3"/>
  </si>
  <si>
    <t>前年度　
（R6）  〃</t>
    <rPh sb="0" eb="3">
      <t>ゼンネンド</t>
    </rPh>
    <phoneticPr fontId="3"/>
  </si>
  <si>
    <t>前々年度（R5）千円単位で入力</t>
    <rPh sb="0" eb="1">
      <t>ゼン</t>
    </rPh>
    <rPh sb="2" eb="4">
      <t>ネンド</t>
    </rPh>
    <rPh sb="8" eb="10">
      <t>センエン</t>
    </rPh>
    <rPh sb="10" eb="12">
      <t>タンイ</t>
    </rPh>
    <rPh sb="13" eb="15">
      <t>ニュウリョク</t>
    </rPh>
    <phoneticPr fontId="3"/>
  </si>
  <si>
    <t>前々年度（R5）　〃</t>
    <rPh sb="0" eb="1">
      <t>ゼン</t>
    </rPh>
    <rPh sb="2" eb="4">
      <t>ネンド</t>
    </rPh>
    <phoneticPr fontId="3"/>
  </si>
  <si>
    <t>令和６(５)年度</t>
    <rPh sb="6" eb="8">
      <t>ネンド</t>
    </rPh>
    <phoneticPr fontId="3"/>
  </si>
  <si>
    <r>
      <t>前々年度（</t>
    </r>
    <r>
      <rPr>
        <u/>
        <sz val="11"/>
        <color theme="1"/>
        <rFont val="ＭＳ Ｐゴシック"/>
        <family val="3"/>
        <charset val="128"/>
      </rPr>
      <t>R4</t>
    </r>
    <r>
      <rPr>
        <sz val="11"/>
        <color theme="1"/>
        <rFont val="ＭＳ Ｐゴシック"/>
        <family val="3"/>
        <charset val="128"/>
      </rPr>
      <t>）千円単位で入力</t>
    </r>
    <rPh sb="0" eb="1">
      <t>ゼン</t>
    </rPh>
    <rPh sb="2" eb="4">
      <t>ネンド</t>
    </rPh>
    <rPh sb="8" eb="10">
      <t>タンイ</t>
    </rPh>
    <rPh sb="11" eb="13">
      <t>ニュウリョク</t>
    </rPh>
    <phoneticPr fontId="3"/>
  </si>
  <si>
    <r>
      <t>前年度　 （</t>
    </r>
    <r>
      <rPr>
        <u/>
        <sz val="11"/>
        <color theme="1"/>
        <rFont val="ＭＳ Ｐゴシック"/>
        <family val="3"/>
        <charset val="128"/>
      </rPr>
      <t>R5</t>
    </r>
    <r>
      <rPr>
        <sz val="11"/>
        <color theme="1"/>
        <rFont val="ＭＳ Ｐゴシック"/>
        <family val="3"/>
        <charset val="128"/>
      </rPr>
      <t>）  〃</t>
    </r>
    <rPh sb="0" eb="3">
      <t>ゼンネンド</t>
    </rPh>
    <phoneticPr fontId="3"/>
  </si>
  <si>
    <r>
      <t>前々年度（</t>
    </r>
    <r>
      <rPr>
        <u/>
        <sz val="11"/>
        <color theme="1"/>
        <rFont val="ＭＳ Ｐゴシック"/>
        <family val="3"/>
        <charset val="128"/>
      </rPr>
      <t>R4</t>
    </r>
    <r>
      <rPr>
        <sz val="11"/>
        <color theme="1"/>
        <rFont val="ＭＳ Ｐゴシック"/>
        <family val="3"/>
        <charset val="128"/>
      </rPr>
      <t>）　〃</t>
    </r>
    <rPh sb="0" eb="1">
      <t>ゼン</t>
    </rPh>
    <rPh sb="2" eb="4">
      <t>ネンド</t>
    </rPh>
    <phoneticPr fontId="3"/>
  </si>
  <si>
    <r>
      <t>前年度　 （</t>
    </r>
    <r>
      <rPr>
        <u/>
        <sz val="11"/>
        <color theme="1"/>
        <rFont val="ＭＳ Ｐゴシック"/>
        <family val="3"/>
        <charset val="128"/>
      </rPr>
      <t>R5</t>
    </r>
    <r>
      <rPr>
        <sz val="11"/>
        <color theme="1"/>
        <rFont val="ＭＳ Ｐゴシック"/>
        <family val="3"/>
        <charset val="128"/>
      </rPr>
      <t>）　〃</t>
    </r>
    <rPh sb="0" eb="3">
      <t>ゼンネンド</t>
    </rPh>
    <phoneticPr fontId="3"/>
  </si>
  <si>
    <t>R7-8 ver1.0</t>
    <phoneticPr fontId="3"/>
  </si>
  <si>
    <t>・審査基準日が申請日から1年7か月以内で最新のものですか？</t>
    <phoneticPr fontId="3"/>
  </si>
  <si>
    <t>申請する各団体の市町村税に関し、令和7（6）年度において納税の実績がある場合には○を、納税の実績がない場合には×を選択してください。</t>
    <rPh sb="0" eb="2">
      <t>シンセイ</t>
    </rPh>
    <rPh sb="4" eb="7">
      <t>カクダンタイ</t>
    </rPh>
    <rPh sb="8" eb="11">
      <t>シチョウソン</t>
    </rPh>
    <rPh sb="11" eb="12">
      <t>ゼイ</t>
    </rPh>
    <rPh sb="13" eb="14">
      <t>カン</t>
    </rPh>
    <rPh sb="16" eb="18">
      <t>レイワ</t>
    </rPh>
    <rPh sb="22" eb="24">
      <t>ネンド</t>
    </rPh>
    <rPh sb="28" eb="30">
      <t>ノウゼイ</t>
    </rPh>
    <rPh sb="31" eb="33">
      <t>ジッセキ</t>
    </rPh>
    <rPh sb="36" eb="38">
      <t>バアイ</t>
    </rPh>
    <rPh sb="43" eb="45">
      <t>ノウゼイ</t>
    </rPh>
    <phoneticPr fontId="3"/>
  </si>
  <si>
    <t>令和7（6）年度</t>
    <rPh sb="0" eb="2">
      <t>レイワ</t>
    </rPh>
    <phoneticPr fontId="3"/>
  </si>
  <si>
    <t>8</t>
    <phoneticPr fontId="3"/>
  </si>
  <si>
    <t>前年度（R6）</t>
    <rPh sb="0" eb="3">
      <t>ゼンネンド</t>
    </rPh>
    <phoneticPr fontId="3"/>
  </si>
  <si>
    <t>令和　　　　8　　　　年度において、</t>
    <phoneticPr fontId="2"/>
  </si>
  <si>
    <t xml:space="preserve">大和町長 </t>
    <rPh sb="3" eb="4">
      <t>チョウ</t>
    </rPh>
    <phoneticPr fontId="2"/>
  </si>
  <si>
    <t xml:space="preserve"> 大和町長</t>
    <phoneticPr fontId="2"/>
  </si>
  <si>
    <t xml:space="preserve">大和町長 </t>
    <phoneticPr fontId="2"/>
  </si>
  <si>
    <t>大和町長</t>
    <phoneticPr fontId="2"/>
  </si>
  <si>
    <t xml:space="preserve"> 大和町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</si>
</sst>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
    <numFmt numFmtId="177" formatCode="[&lt;=999]000;[&lt;=9999]000\-00;000\-0000"/>
    <numFmt numFmtId="178" formatCode="[$-411]ge\.m\.d;@"/>
    <numFmt numFmtId="179" formatCode="0&quot;団体&quot;"/>
    <numFmt numFmtId="180" formatCode="General;\-General;"/>
    <numFmt numFmtId="181" formatCode="0_);[Red]\(0\)"/>
    <numFmt numFmtId="182" formatCode="#,##0_ "/>
    <numFmt numFmtId="183" formatCode="#,##0_);[Red]\(#,##0\)"/>
    <numFmt numFmtId="184" formatCode="[$-411]ggge&quot;年&quot;m&quot;月&quot;d&quot;日&quot;;@"/>
    <numFmt numFmtId="185" formatCode="0_ "/>
  </numFmts>
  <fonts count="70">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b/>
      <sz val="11"/>
      <color indexed="10"/>
      <name val="ＭＳ Ｐゴシック"/>
      <family val="3"/>
      <charset val="128"/>
    </font>
    <font>
      <b/>
      <sz val="14"/>
      <name val="ＭＳ Ｐ明朝"/>
      <family val="1"/>
      <charset val="128"/>
    </font>
    <font>
      <sz val="11"/>
      <color indexed="8"/>
      <name val="ＭＳ Ｐゴシック"/>
      <family val="3"/>
      <charset val="128"/>
    </font>
    <font>
      <sz val="9"/>
      <color indexed="8"/>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3"/>
      <charset val="128"/>
    </font>
    <font>
      <sz val="11"/>
      <color indexed="10"/>
      <name val="ＭＳ Ｐゴシック"/>
      <family val="3"/>
      <charset val="128"/>
    </font>
    <font>
      <b/>
      <sz val="11"/>
      <name val="ＭＳ 明朝"/>
      <family val="1"/>
      <charset val="128"/>
    </font>
    <font>
      <b/>
      <sz val="11"/>
      <color rgb="FFFF0000"/>
      <name val="ＭＳ Ｐゴシック"/>
      <family val="3"/>
      <charset val="128"/>
    </font>
    <font>
      <sz val="12"/>
      <color indexed="8"/>
      <name val="ＭＳ Ｐゴシック"/>
      <family val="3"/>
      <charset val="128"/>
    </font>
    <font>
      <sz val="11"/>
      <color indexed="81"/>
      <name val="ＭＳ Ｐゴシック"/>
      <family val="3"/>
      <charset val="128"/>
    </font>
    <font>
      <b/>
      <sz val="18"/>
      <color indexed="81"/>
      <name val="ＭＳ Ｐゴシック"/>
      <family val="3"/>
      <charset val="128"/>
    </font>
    <font>
      <sz val="10"/>
      <name val="ＭＳ Ｐゴシック"/>
      <family val="3"/>
      <charset val="128"/>
    </font>
    <font>
      <sz val="24"/>
      <color rgb="FFFF0000"/>
      <name val="ＭＳ Ｐゴシック"/>
      <family val="3"/>
      <charset val="128"/>
    </font>
    <font>
      <sz val="14"/>
      <name val="ＭＳ Ｐゴシック"/>
      <family val="3"/>
      <charset val="128"/>
    </font>
    <font>
      <sz val="9"/>
      <name val="ＭＳ Ｐゴシック"/>
      <family val="3"/>
      <charset val="128"/>
    </font>
    <font>
      <sz val="11"/>
      <color indexed="10"/>
      <name val="ＭＳ Ｐ明朝"/>
      <family val="1"/>
      <charset val="128"/>
    </font>
    <font>
      <sz val="16"/>
      <name val="ＭＳ Ｐゴシック"/>
      <family val="3"/>
      <charset val="128"/>
    </font>
    <font>
      <u/>
      <sz val="11"/>
      <name val="ＭＳ Ｐゴシック"/>
      <family val="3"/>
      <charset val="128"/>
    </font>
    <font>
      <i/>
      <u/>
      <sz val="11"/>
      <name val="ＭＳ Ｐ明朝"/>
      <family val="1"/>
      <charset val="128"/>
    </font>
    <font>
      <b/>
      <sz val="16"/>
      <color indexed="81"/>
      <name val="ＭＳ Ｐゴシック"/>
      <family val="3"/>
      <charset val="128"/>
    </font>
    <font>
      <sz val="16"/>
      <color indexed="81"/>
      <name val="ＭＳ Ｐゴシック"/>
      <family val="3"/>
      <charset val="128"/>
    </font>
    <font>
      <sz val="6"/>
      <name val="ＭＳ Ｐ明朝"/>
      <family val="1"/>
      <charset val="128"/>
    </font>
    <font>
      <sz val="8"/>
      <name val="ＭＳ Ｐゴシック"/>
      <family val="3"/>
      <charset val="128"/>
    </font>
    <font>
      <sz val="12"/>
      <name val="ＭＳ Ｐゴシック"/>
      <family val="3"/>
      <charset val="128"/>
    </font>
    <font>
      <sz val="11"/>
      <color indexed="8"/>
      <name val="ＭＳ Ｐ明朝"/>
      <family val="1"/>
      <charset val="128"/>
    </font>
    <font>
      <sz val="6"/>
      <name val="ＪＳ明朝"/>
      <family val="1"/>
      <charset val="128"/>
    </font>
    <font>
      <sz val="12"/>
      <name val="ＭＳ Ｐ明朝"/>
      <family val="1"/>
      <charset val="128"/>
    </font>
    <font>
      <sz val="9"/>
      <color indexed="81"/>
      <name val="ＭＳ Ｐゴシック"/>
      <family val="3"/>
      <charset val="128"/>
    </font>
    <font>
      <b/>
      <sz val="12"/>
      <name val="ＭＳ Ｐゴシック"/>
      <family val="3"/>
      <charset val="128"/>
    </font>
    <font>
      <sz val="10"/>
      <color indexed="8"/>
      <name val="ＭＳ Ｐゴシック"/>
      <family val="3"/>
      <charset val="128"/>
    </font>
    <font>
      <b/>
      <sz val="14"/>
      <name val="ＭＳ Ｐゴシック"/>
      <family val="3"/>
      <charset val="128"/>
    </font>
    <font>
      <b/>
      <sz val="24"/>
      <name val="ＭＳ Ｐゴシック"/>
      <family val="3"/>
      <charset val="128"/>
    </font>
    <font>
      <sz val="11"/>
      <color theme="1"/>
      <name val="ＭＳ Ｐゴシック"/>
      <family val="2"/>
      <scheme val="minor"/>
    </font>
    <font>
      <u/>
      <sz val="11"/>
      <color theme="1"/>
      <name val="ＭＳ Ｐゴシック"/>
      <family val="3"/>
      <charset val="128"/>
    </font>
    <font>
      <sz val="11"/>
      <color rgb="FFFF0000"/>
      <name val="ＭＳ Ｐゴシック"/>
      <family val="2"/>
      <scheme val="minor"/>
    </font>
    <font>
      <sz val="12"/>
      <color theme="1"/>
      <name val="ＭＳ Ｐゴシック"/>
      <family val="2"/>
      <scheme val="minor"/>
    </font>
    <font>
      <sz val="11"/>
      <color theme="0"/>
      <name val="ＭＳ Ｐゴシック"/>
      <family val="2"/>
      <scheme val="minor"/>
    </font>
    <font>
      <sz val="11"/>
      <color theme="1"/>
      <name val="ＭＳ Ｐゴシック"/>
      <family val="3"/>
      <charset val="128"/>
      <scheme val="minor"/>
    </font>
    <font>
      <sz val="10.5"/>
      <color theme="1"/>
      <name val="ＭＳ Ｐゴシック"/>
      <family val="3"/>
      <charset val="128"/>
    </font>
    <font>
      <sz val="9"/>
      <name val="ＭＳ 明朝"/>
      <family val="1"/>
      <charset val="128"/>
    </font>
    <font>
      <sz val="20"/>
      <name val="ＭＳ 明朝"/>
      <family val="1"/>
      <charset val="128"/>
    </font>
    <font>
      <u/>
      <sz val="11"/>
      <name val="ＭＳ 明朝"/>
      <family val="1"/>
      <charset val="128"/>
    </font>
    <font>
      <sz val="10"/>
      <color theme="1"/>
      <name val="ＭＳ Ｐゴシック"/>
      <family val="3"/>
      <charset val="128"/>
    </font>
    <font>
      <b/>
      <sz val="12"/>
      <color theme="1"/>
      <name val="ＭＳ Ｐゴシック"/>
      <family val="3"/>
      <charset val="128"/>
    </font>
    <font>
      <b/>
      <sz val="10"/>
      <color theme="1"/>
      <name val="ＭＳ Ｐゴシック"/>
      <family val="3"/>
      <charset val="128"/>
    </font>
    <font>
      <sz val="8"/>
      <color rgb="FFFF0000"/>
      <name val="ＭＳ Ｐゴシック"/>
      <family val="3"/>
      <charset val="128"/>
    </font>
    <font>
      <b/>
      <sz val="11"/>
      <color theme="1"/>
      <name val="ＭＳ Ｐゴシック"/>
      <family val="3"/>
      <charset val="128"/>
    </font>
    <font>
      <b/>
      <sz val="10.5"/>
      <color theme="1"/>
      <name val="ＭＳ Ｐゴシック"/>
      <family val="3"/>
      <charset val="128"/>
    </font>
    <font>
      <sz val="12"/>
      <color indexed="81"/>
      <name val="ＭＳ Ｐゴシック"/>
      <family val="3"/>
      <charset val="128"/>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11"/>
      <name val="ＭＳ Ｐゴシック"/>
      <family val="3"/>
      <charset val="128"/>
      <scheme val="minor"/>
    </font>
    <font>
      <b/>
      <sz val="11"/>
      <name val="ＭＳ Ｐゴシック"/>
      <family val="3"/>
      <charset val="128"/>
      <scheme val="minor"/>
    </font>
    <font>
      <b/>
      <sz val="11"/>
      <name val="ＭＳ Ｐゴシック"/>
      <family val="3"/>
      <charset val="128"/>
    </font>
    <font>
      <sz val="10.5"/>
      <name val="ＭＳ Ｐゴシック"/>
      <family val="3"/>
      <charset val="128"/>
    </font>
    <font>
      <sz val="24"/>
      <name val="Segoe UI Symbol"/>
      <family val="3"/>
    </font>
    <font>
      <sz val="24"/>
      <name val="ＭＳ Ｐゴシック"/>
      <family val="3"/>
      <charset val="128"/>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1"/>
      <color theme="1"/>
      <name val="ＭＳ Ｐゴシック"/>
      <family val="3"/>
      <charset val="128"/>
      <scheme val="minor"/>
    </font>
  </fonts>
  <fills count="12">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44"/>
        <bgColor indexed="64"/>
      </patternFill>
    </fill>
    <fill>
      <patternFill patternType="solid">
        <fgColor indexed="65"/>
        <bgColor indexed="64"/>
      </patternFill>
    </fill>
    <fill>
      <patternFill patternType="gray0625"/>
    </fill>
    <fill>
      <patternFill patternType="solid">
        <fgColor indexed="22"/>
        <bgColor indexed="64"/>
      </patternFill>
    </fill>
    <fill>
      <patternFill patternType="solid">
        <fgColor indexed="13"/>
        <bgColor indexed="64"/>
      </patternFill>
    </fill>
    <fill>
      <patternFill patternType="solid">
        <fgColor rgb="FFFFFF99"/>
        <bgColor indexed="64"/>
      </patternFill>
    </fill>
    <fill>
      <patternFill patternType="solid">
        <fgColor rgb="FFCCFFFF"/>
        <bgColor indexed="64"/>
      </patternFill>
    </fill>
    <fill>
      <patternFill patternType="solid">
        <fgColor theme="0" tint="-0.249977111117893"/>
        <bgColor indexed="64"/>
      </patternFill>
    </fill>
  </fills>
  <borders count="1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double">
        <color indexed="64"/>
      </right>
      <top style="dashed">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uble">
        <color indexed="64"/>
      </right>
      <top/>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right style="medium">
        <color indexed="64"/>
      </right>
      <top style="double">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top/>
      <bottom style="dashed">
        <color indexed="64"/>
      </bottom>
      <diagonal/>
    </border>
    <border>
      <left style="medium">
        <color indexed="64"/>
      </left>
      <right/>
      <top style="dashed">
        <color indexed="64"/>
      </top>
      <bottom/>
      <diagonal/>
    </border>
    <border>
      <left/>
      <right style="thin">
        <color indexed="64"/>
      </right>
      <top style="dashed">
        <color indexed="64"/>
      </top>
      <bottom/>
      <diagonal/>
    </border>
    <border>
      <left style="double">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style="double">
        <color indexed="64"/>
      </left>
      <right/>
      <top/>
      <bottom style="thin">
        <color indexed="64"/>
      </bottom>
      <diagonal/>
    </border>
    <border>
      <left style="medium">
        <color indexed="64"/>
      </left>
      <right/>
      <top style="thin">
        <color indexed="64"/>
      </top>
      <bottom/>
      <diagonal/>
    </border>
    <border>
      <left style="thin">
        <color indexed="64"/>
      </left>
      <right style="double">
        <color indexed="64"/>
      </right>
      <top style="thin">
        <color indexed="64"/>
      </top>
      <bottom style="dashed">
        <color indexed="64"/>
      </bottom>
      <diagonal/>
    </border>
    <border>
      <left style="double">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double">
        <color indexed="64"/>
      </left>
      <right/>
      <top/>
      <bottom/>
      <diagonal/>
    </border>
    <border>
      <left style="medium">
        <color indexed="64"/>
      </left>
      <right/>
      <top style="thin">
        <color indexed="64"/>
      </top>
      <bottom style="thin">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diagonal style="hair">
        <color indexed="64"/>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0">
    <xf numFmtId="0" fontId="0" fillId="0" borderId="0"/>
    <xf numFmtId="0" fontId="1"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6" fontId="1" fillId="0" borderId="0" applyFont="0" applyFill="0" applyBorder="0" applyAlignment="0" applyProtection="0">
      <alignment vertical="center"/>
    </xf>
  </cellStyleXfs>
  <cellXfs count="1597">
    <xf numFmtId="0" fontId="0" fillId="0" borderId="0" xfId="0"/>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left" vertical="center" wrapText="1"/>
    </xf>
    <xf numFmtId="0" fontId="6" fillId="0" borderId="0" xfId="1" applyFont="1" applyAlignment="1">
      <alignment horizontal="center" vertical="center"/>
    </xf>
    <xf numFmtId="0" fontId="7" fillId="0" borderId="1" xfId="1" applyFont="1" applyBorder="1" applyAlignment="1">
      <alignment horizontal="center" vertical="center" shrinkToFit="1"/>
    </xf>
    <xf numFmtId="56" fontId="7" fillId="0" borderId="1" xfId="1" applyNumberFormat="1" applyFont="1" applyBorder="1" applyAlignment="1">
      <alignment horizontal="center"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4" fillId="0" borderId="0" xfId="1" applyFont="1" applyAlignment="1">
      <alignment horizontal="center"/>
    </xf>
    <xf numFmtId="49" fontId="7" fillId="0" borderId="1" xfId="1" applyNumberFormat="1" applyFont="1" applyBorder="1" applyAlignment="1">
      <alignment vertical="center" shrinkToFit="1"/>
    </xf>
    <xf numFmtId="0" fontId="7" fillId="0" borderId="1" xfId="1" applyFont="1" applyBorder="1" applyAlignment="1">
      <alignment vertical="center" wrapText="1" shrinkToFit="1"/>
    </xf>
    <xf numFmtId="0" fontId="7" fillId="0" borderId="1" xfId="1" applyFont="1" applyBorder="1" applyAlignment="1">
      <alignment vertical="center" shrinkToFit="1"/>
    </xf>
    <xf numFmtId="0" fontId="7" fillId="0" borderId="2" xfId="1" applyFont="1" applyBorder="1" applyAlignment="1">
      <alignment vertical="center"/>
    </xf>
    <xf numFmtId="0" fontId="7" fillId="0" borderId="1" xfId="1" applyFont="1" applyBorder="1" applyAlignment="1">
      <alignment vertical="center" wrapText="1"/>
    </xf>
    <xf numFmtId="0" fontId="7" fillId="0" borderId="1" xfId="1" applyFont="1" applyBorder="1" applyAlignment="1">
      <alignment vertical="center"/>
    </xf>
    <xf numFmtId="58" fontId="7" fillId="0" borderId="1" xfId="1" applyNumberFormat="1" applyFont="1" applyBorder="1" applyAlignment="1">
      <alignment vertical="center"/>
    </xf>
    <xf numFmtId="58" fontId="7" fillId="0" borderId="2" xfId="1" applyNumberFormat="1" applyFont="1" applyBorder="1" applyAlignment="1">
      <alignment vertical="center"/>
    </xf>
    <xf numFmtId="176" fontId="7" fillId="0" borderId="1" xfId="1" applyNumberFormat="1" applyFont="1" applyBorder="1" applyAlignment="1">
      <alignment vertical="center"/>
    </xf>
    <xf numFmtId="176" fontId="7" fillId="0" borderId="2" xfId="1" applyNumberFormat="1" applyFont="1" applyBorder="1" applyAlignment="1">
      <alignment vertical="center"/>
    </xf>
    <xf numFmtId="176" fontId="7" fillId="0" borderId="3" xfId="1" applyNumberFormat="1" applyFont="1" applyBorder="1"/>
    <xf numFmtId="0" fontId="7" fillId="0" borderId="5" xfId="1" applyFont="1" applyBorder="1" applyAlignment="1">
      <alignment vertical="center"/>
    </xf>
    <xf numFmtId="0" fontId="7" fillId="0" borderId="3" xfId="1" applyFont="1" applyBorder="1"/>
    <xf numFmtId="0" fontId="7" fillId="0" borderId="6" xfId="1" applyFont="1" applyBorder="1" applyAlignment="1">
      <alignment vertical="center"/>
    </xf>
    <xf numFmtId="0" fontId="7" fillId="0" borderId="7" xfId="1" applyFont="1" applyBorder="1" applyAlignment="1">
      <alignment vertical="center"/>
    </xf>
    <xf numFmtId="0" fontId="7" fillId="2" borderId="8" xfId="1" applyFont="1" applyFill="1" applyBorder="1" applyAlignment="1" applyProtection="1">
      <alignment horizontal="left" vertical="center" indent="1"/>
      <protection locked="0"/>
    </xf>
    <xf numFmtId="0" fontId="7" fillId="0" borderId="9" xfId="1" applyFont="1" applyBorder="1"/>
    <xf numFmtId="0" fontId="7" fillId="0" borderId="10" xfId="1" applyFont="1" applyBorder="1" applyAlignment="1">
      <alignment vertical="center"/>
    </xf>
    <xf numFmtId="49" fontId="7" fillId="0" borderId="10" xfId="1" applyNumberFormat="1" applyFont="1" applyBorder="1" applyAlignment="1">
      <alignment vertical="center"/>
    </xf>
    <xf numFmtId="49" fontId="7" fillId="0" borderId="11" xfId="1" applyNumberFormat="1" applyFont="1" applyBorder="1" applyAlignment="1">
      <alignment vertical="center"/>
    </xf>
    <xf numFmtId="49" fontId="7" fillId="0" borderId="12" xfId="1" applyNumberFormat="1" applyFont="1" applyBorder="1"/>
    <xf numFmtId="0" fontId="7" fillId="0" borderId="11" xfId="1" applyFont="1" applyBorder="1" applyAlignment="1">
      <alignment vertical="center"/>
    </xf>
    <xf numFmtId="0" fontId="7" fillId="0" borderId="12" xfId="1" applyFont="1" applyBorder="1"/>
    <xf numFmtId="0" fontId="7" fillId="0" borderId="6" xfId="1" applyFont="1" applyBorder="1" applyAlignment="1">
      <alignment vertical="center" wrapText="1"/>
    </xf>
    <xf numFmtId="0" fontId="7" fillId="2" borderId="4" xfId="1" applyFont="1" applyFill="1" applyBorder="1" applyAlignment="1" applyProtection="1">
      <alignment horizontal="left" vertical="center" indent="1"/>
      <protection locked="0"/>
    </xf>
    <xf numFmtId="0" fontId="7" fillId="0" borderId="13" xfId="1" applyFont="1" applyBorder="1" applyAlignment="1">
      <alignment vertical="center"/>
    </xf>
    <xf numFmtId="0" fontId="7" fillId="0" borderId="14" xfId="1" applyFont="1" applyBorder="1" applyAlignment="1">
      <alignment vertical="center"/>
    </xf>
    <xf numFmtId="0" fontId="7" fillId="0" borderId="15" xfId="1" applyFont="1" applyBorder="1"/>
    <xf numFmtId="0" fontId="7" fillId="0" borderId="16" xfId="1" applyFont="1" applyBorder="1" applyAlignment="1">
      <alignment vertical="center"/>
    </xf>
    <xf numFmtId="0" fontId="7" fillId="0" borderId="17" xfId="1" applyFont="1" applyBorder="1" applyAlignment="1">
      <alignment vertical="center"/>
    </xf>
    <xf numFmtId="0" fontId="7" fillId="2" borderId="18" xfId="1" applyFont="1" applyFill="1" applyBorder="1" applyAlignment="1" applyProtection="1">
      <alignment horizontal="left" vertical="center" indent="1"/>
      <protection locked="0"/>
    </xf>
    <xf numFmtId="0" fontId="7" fillId="0" borderId="19" xfId="1" applyFont="1" applyBorder="1"/>
    <xf numFmtId="49" fontId="7" fillId="0" borderId="2" xfId="1" applyNumberFormat="1" applyFont="1" applyBorder="1" applyAlignment="1">
      <alignment vertical="center"/>
    </xf>
    <xf numFmtId="0" fontId="4" fillId="0" borderId="0" xfId="1" applyFont="1" applyAlignment="1">
      <alignment horizontal="left"/>
    </xf>
    <xf numFmtId="0" fontId="7" fillId="0" borderId="2" xfId="1" applyFont="1" applyBorder="1" applyAlignment="1">
      <alignment vertical="center" shrinkToFit="1"/>
    </xf>
    <xf numFmtId="0" fontId="7" fillId="0" borderId="1" xfId="2" applyNumberFormat="1" applyFont="1" applyFill="1" applyBorder="1" applyAlignment="1" applyProtection="1">
      <alignment vertical="center"/>
    </xf>
    <xf numFmtId="0" fontId="7" fillId="0" borderId="3" xfId="1" applyFont="1" applyBorder="1" applyAlignment="1">
      <alignment horizontal="left"/>
    </xf>
    <xf numFmtId="0" fontId="10" fillId="0" borderId="0" xfId="1" applyFont="1" applyAlignment="1">
      <alignment horizontal="left"/>
    </xf>
    <xf numFmtId="0" fontId="7" fillId="0" borderId="1" xfId="2" applyFont="1" applyFill="1" applyBorder="1" applyAlignment="1" applyProtection="1">
      <alignment vertical="center"/>
    </xf>
    <xf numFmtId="58" fontId="7" fillId="0" borderId="5" xfId="1" applyNumberFormat="1" applyFont="1" applyBorder="1" applyAlignment="1">
      <alignment vertical="center"/>
    </xf>
    <xf numFmtId="49" fontId="7" fillId="0" borderId="1" xfId="1" applyNumberFormat="1" applyFont="1" applyBorder="1" applyAlignment="1">
      <alignment vertical="center"/>
    </xf>
    <xf numFmtId="0" fontId="7" fillId="0" borderId="1" xfId="1" applyFont="1" applyBorder="1" applyAlignment="1">
      <alignment horizontal="left" vertical="center"/>
    </xf>
    <xf numFmtId="0" fontId="11" fillId="2" borderId="4" xfId="1" applyFont="1" applyFill="1" applyBorder="1" applyAlignment="1" applyProtection="1">
      <alignment horizontal="left" vertical="center" indent="1"/>
      <protection locked="0"/>
    </xf>
    <xf numFmtId="38" fontId="7" fillId="0" borderId="3" xfId="3" applyFont="1" applyFill="1" applyBorder="1" applyAlignment="1"/>
    <xf numFmtId="38" fontId="7" fillId="2" borderId="4" xfId="3" applyFont="1" applyFill="1" applyBorder="1" applyAlignment="1" applyProtection="1">
      <alignment horizontal="left" vertical="center" indent="1"/>
      <protection locked="0"/>
    </xf>
    <xf numFmtId="0" fontId="7" fillId="0" borderId="2" xfId="1" applyFont="1" applyBorder="1" applyAlignment="1">
      <alignment vertical="center" wrapText="1"/>
    </xf>
    <xf numFmtId="0" fontId="7" fillId="0" borderId="16" xfId="1" applyFont="1" applyBorder="1" applyAlignment="1">
      <alignment vertical="center" wrapText="1"/>
    </xf>
    <xf numFmtId="49" fontId="7" fillId="2" borderId="4" xfId="2" applyNumberFormat="1" applyFont="1" applyFill="1" applyBorder="1" applyAlignment="1" applyProtection="1">
      <alignment horizontal="left" vertical="center" indent="1" shrinkToFit="1"/>
      <protection locked="0"/>
    </xf>
    <xf numFmtId="178" fontId="7" fillId="2" borderId="4" xfId="2" applyNumberFormat="1" applyFont="1" applyFill="1" applyBorder="1" applyAlignment="1" applyProtection="1">
      <alignment horizontal="left" vertical="center" indent="1" shrinkToFit="1"/>
      <protection locked="0"/>
    </xf>
    <xf numFmtId="0" fontId="13" fillId="5" borderId="0" xfId="1" applyFont="1" applyFill="1" applyAlignment="1">
      <alignment horizontal="left" vertical="center"/>
    </xf>
    <xf numFmtId="9" fontId="7" fillId="0" borderId="3" xfId="5" applyFont="1" applyFill="1" applyBorder="1" applyAlignment="1"/>
    <xf numFmtId="0" fontId="11" fillId="0" borderId="2" xfId="1" applyFont="1" applyBorder="1" applyAlignment="1">
      <alignment vertical="center" wrapText="1"/>
    </xf>
    <xf numFmtId="0" fontId="14" fillId="0" borderId="3" xfId="1" applyFont="1" applyBorder="1"/>
    <xf numFmtId="0" fontId="7" fillId="0" borderId="1" xfId="1" applyFont="1" applyBorder="1" applyAlignment="1">
      <alignment vertical="center" textRotation="255"/>
    </xf>
    <xf numFmtId="0" fontId="7" fillId="0" borderId="3" xfId="1" applyFont="1" applyBorder="1" applyAlignment="1">
      <alignment horizontal="left" vertical="center"/>
    </xf>
    <xf numFmtId="0" fontId="13" fillId="0" borderId="0" xfId="1" applyFont="1" applyAlignment="1">
      <alignment horizontal="left" vertical="center"/>
    </xf>
    <xf numFmtId="0" fontId="7" fillId="0" borderId="1" xfId="2" applyNumberFormat="1" applyFont="1" applyFill="1" applyBorder="1" applyAlignment="1" applyProtection="1">
      <alignment vertical="center" wrapText="1"/>
    </xf>
    <xf numFmtId="0" fontId="7" fillId="0" borderId="16" xfId="1" applyFont="1" applyBorder="1"/>
    <xf numFmtId="0" fontId="7" fillId="0" borderId="1" xfId="1" applyFont="1" applyBorder="1"/>
    <xf numFmtId="0" fontId="0" fillId="0" borderId="0" xfId="1" applyFont="1" applyAlignment="1">
      <alignment vertical="center"/>
    </xf>
    <xf numFmtId="0" fontId="0" fillId="0" borderId="0" xfId="1" applyFont="1"/>
    <xf numFmtId="0" fontId="0" fillId="0" borderId="0" xfId="1" applyFont="1" applyAlignment="1">
      <alignment vertical="center" wrapText="1"/>
    </xf>
    <xf numFmtId="0" fontId="1" fillId="0" borderId="0" xfId="6">
      <alignment vertical="center"/>
    </xf>
    <xf numFmtId="0" fontId="0" fillId="0" borderId="0" xfId="6" applyFont="1">
      <alignment vertical="center"/>
    </xf>
    <xf numFmtId="0" fontId="0" fillId="0" borderId="22" xfId="6" applyFont="1" applyBorder="1">
      <alignment vertical="center"/>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0" fillId="2" borderId="1" xfId="6" applyFont="1" applyFill="1" applyBorder="1" applyAlignment="1" applyProtection="1">
      <alignment horizontal="center" vertical="center"/>
      <protection locked="0"/>
    </xf>
    <xf numFmtId="0" fontId="0" fillId="0" borderId="6" xfId="6" applyFont="1" applyBorder="1" applyAlignment="1">
      <alignment horizontal="center" vertical="center"/>
    </xf>
    <xf numFmtId="0" fontId="0" fillId="0" borderId="31" xfId="6" applyFont="1" applyBorder="1" applyAlignment="1">
      <alignment horizontal="center" vertical="center"/>
    </xf>
    <xf numFmtId="0" fontId="0" fillId="0" borderId="9" xfId="6" applyFont="1" applyBorder="1" applyAlignment="1">
      <alignment horizontal="center" vertical="center"/>
    </xf>
    <xf numFmtId="0" fontId="0" fillId="0" borderId="6" xfId="6" applyFont="1" applyBorder="1">
      <alignment vertical="center"/>
    </xf>
    <xf numFmtId="0" fontId="0" fillId="0" borderId="9" xfId="6" applyFont="1" applyBorder="1">
      <alignment vertical="center"/>
    </xf>
    <xf numFmtId="0" fontId="0" fillId="0" borderId="20" xfId="6" applyFont="1" applyBorder="1" applyAlignment="1">
      <alignment horizontal="center" vertical="center"/>
    </xf>
    <xf numFmtId="0" fontId="0" fillId="0" borderId="0" xfId="6" applyFont="1" applyAlignment="1">
      <alignment horizontal="center" vertical="center"/>
    </xf>
    <xf numFmtId="0" fontId="0" fillId="0" borderId="32" xfId="6" applyFont="1" applyBorder="1" applyAlignment="1">
      <alignment horizontal="center" vertical="center"/>
    </xf>
    <xf numFmtId="0" fontId="0" fillId="0" borderId="20" xfId="6" applyFont="1" applyBorder="1">
      <alignment vertical="center"/>
    </xf>
    <xf numFmtId="0" fontId="0" fillId="0" borderId="32" xfId="6" applyFont="1" applyBorder="1">
      <alignment vertical="center"/>
    </xf>
    <xf numFmtId="0" fontId="0" fillId="0" borderId="16" xfId="6" applyFont="1" applyBorder="1">
      <alignment vertical="center"/>
    </xf>
    <xf numFmtId="0" fontId="0" fillId="0" borderId="19" xfId="6" applyFont="1" applyBorder="1">
      <alignment vertical="center"/>
    </xf>
    <xf numFmtId="0" fontId="0" fillId="0" borderId="16" xfId="6" applyFont="1" applyBorder="1" applyAlignment="1">
      <alignment horizontal="center" vertical="center"/>
    </xf>
    <xf numFmtId="0" fontId="0" fillId="0" borderId="22" xfId="6" applyFont="1" applyBorder="1" applyAlignment="1">
      <alignment horizontal="center" vertical="center"/>
    </xf>
    <xf numFmtId="0" fontId="0" fillId="0" borderId="19" xfId="6" applyFont="1" applyBorder="1" applyAlignment="1">
      <alignment horizontal="center" vertical="center"/>
    </xf>
    <xf numFmtId="179" fontId="0" fillId="0" borderId="35" xfId="6" applyNumberFormat="1" applyFont="1" applyBorder="1">
      <alignment vertical="center"/>
    </xf>
    <xf numFmtId="179" fontId="0" fillId="0" borderId="36" xfId="6" applyNumberFormat="1" applyFont="1" applyBorder="1">
      <alignment vertical="center"/>
    </xf>
    <xf numFmtId="0" fontId="0" fillId="0" borderId="0" xfId="6" applyFont="1" applyAlignment="1">
      <alignment vertical="top" wrapText="1"/>
    </xf>
    <xf numFmtId="0" fontId="0" fillId="0" borderId="0" xfId="6" applyFont="1" applyAlignment="1">
      <alignment horizontal="left" vertical="top" indent="1"/>
    </xf>
    <xf numFmtId="0" fontId="0" fillId="0" borderId="0" xfId="6" applyFont="1" applyAlignment="1">
      <alignment vertical="top"/>
    </xf>
    <xf numFmtId="0" fontId="0" fillId="0" borderId="0" xfId="6" applyFont="1" applyAlignment="1">
      <alignment horizontal="left" vertical="top" wrapText="1" indent="1"/>
    </xf>
    <xf numFmtId="0" fontId="0" fillId="0" borderId="0" xfId="6" applyFont="1" applyAlignment="1">
      <alignment horizontal="left" vertical="top"/>
    </xf>
    <xf numFmtId="0" fontId="19" fillId="0" borderId="0" xfId="1" applyFont="1" applyAlignment="1">
      <alignment vertical="center"/>
    </xf>
    <xf numFmtId="0" fontId="20" fillId="0" borderId="38" xfId="1" applyFont="1" applyBorder="1" applyAlignment="1">
      <alignment vertical="center"/>
    </xf>
    <xf numFmtId="0" fontId="0" fillId="0" borderId="38" xfId="1" applyFont="1" applyBorder="1" applyAlignment="1">
      <alignment vertical="center"/>
    </xf>
    <xf numFmtId="0" fontId="19" fillId="0" borderId="38" xfId="1" applyFont="1" applyBorder="1" applyAlignment="1">
      <alignment vertical="center"/>
    </xf>
    <xf numFmtId="0" fontId="1" fillId="0" borderId="38" xfId="1" applyBorder="1" applyAlignment="1">
      <alignment horizontal="right" vertical="center"/>
    </xf>
    <xf numFmtId="0" fontId="0" fillId="6" borderId="46" xfId="1" applyFont="1" applyFill="1" applyBorder="1" applyAlignment="1">
      <alignment horizontal="center"/>
    </xf>
    <xf numFmtId="0" fontId="0" fillId="6" borderId="28" xfId="1" applyFont="1" applyFill="1" applyBorder="1" applyAlignment="1">
      <alignment horizontal="center"/>
    </xf>
    <xf numFmtId="0" fontId="0" fillId="0" borderId="44" xfId="1" applyFont="1" applyBorder="1"/>
    <xf numFmtId="0" fontId="0" fillId="0" borderId="47" xfId="1" applyFont="1" applyBorder="1"/>
    <xf numFmtId="0" fontId="0" fillId="0" borderId="48" xfId="1" applyFont="1" applyBorder="1" applyAlignment="1">
      <alignment vertical="top" wrapText="1"/>
    </xf>
    <xf numFmtId="0" fontId="0" fillId="5" borderId="6" xfId="1" applyFont="1" applyFill="1" applyBorder="1" applyAlignment="1">
      <alignment horizontal="center"/>
    </xf>
    <xf numFmtId="0" fontId="0" fillId="5" borderId="53" xfId="1" applyFont="1" applyFill="1" applyBorder="1" applyAlignment="1">
      <alignment horizontal="center"/>
    </xf>
    <xf numFmtId="0" fontId="0" fillId="0" borderId="51" xfId="1" applyFont="1" applyBorder="1"/>
    <xf numFmtId="0" fontId="0" fillId="0" borderId="38" xfId="1" applyFont="1" applyBorder="1"/>
    <xf numFmtId="0" fontId="0" fillId="0" borderId="54" xfId="1" applyFont="1" applyBorder="1" applyAlignment="1">
      <alignment vertical="top" wrapText="1"/>
    </xf>
    <xf numFmtId="0" fontId="0" fillId="6" borderId="46" xfId="1" applyFont="1" applyFill="1" applyBorder="1" applyAlignment="1">
      <alignment horizontal="center" vertical="center" wrapText="1"/>
    </xf>
    <xf numFmtId="0" fontId="0" fillId="6" borderId="46" xfId="1" applyFont="1" applyFill="1" applyBorder="1" applyAlignment="1">
      <alignment horizontal="center" vertical="center"/>
    </xf>
    <xf numFmtId="38" fontId="0" fillId="6" borderId="46" xfId="1" applyNumberFormat="1" applyFont="1" applyFill="1" applyBorder="1" applyAlignment="1">
      <alignment horizontal="center" vertical="center"/>
    </xf>
    <xf numFmtId="0" fontId="0" fillId="6" borderId="58" xfId="1" applyFont="1" applyFill="1" applyBorder="1" applyAlignment="1">
      <alignment horizontal="center" vertical="top" wrapText="1"/>
    </xf>
    <xf numFmtId="0" fontId="0" fillId="0" borderId="49" xfId="1" applyFont="1" applyBorder="1"/>
    <xf numFmtId="0" fontId="0" fillId="0" borderId="0" xfId="1" applyFont="1" applyAlignment="1">
      <alignment vertical="top" wrapText="1"/>
    </xf>
    <xf numFmtId="0" fontId="0" fillId="0" borderId="38" xfId="1" applyFont="1" applyBorder="1" applyAlignment="1">
      <alignment vertical="top" wrapText="1"/>
    </xf>
    <xf numFmtId="0" fontId="0" fillId="0" borderId="1" xfId="1" applyFont="1" applyBorder="1" applyAlignment="1">
      <alignment horizontal="center"/>
    </xf>
    <xf numFmtId="0" fontId="0" fillId="0" borderId="63" xfId="1" applyFont="1" applyBorder="1" applyAlignment="1">
      <alignment horizontal="center"/>
    </xf>
    <xf numFmtId="0" fontId="0" fillId="0" borderId="72" xfId="1" applyFont="1" applyBorder="1" applyAlignment="1">
      <alignment vertical="center"/>
    </xf>
    <xf numFmtId="0" fontId="0" fillId="0" borderId="73" xfId="1" applyFont="1" applyBorder="1" applyAlignment="1">
      <alignment vertical="center"/>
    </xf>
    <xf numFmtId="0" fontId="0" fillId="0" borderId="74" xfId="1" applyFont="1" applyBorder="1" applyAlignment="1">
      <alignment vertical="center"/>
    </xf>
    <xf numFmtId="0" fontId="0" fillId="0" borderId="75" xfId="1" applyFont="1" applyBorder="1" applyAlignment="1">
      <alignment vertical="center"/>
    </xf>
    <xf numFmtId="0" fontId="1" fillId="0" borderId="73" xfId="4" applyBorder="1">
      <alignment vertical="center"/>
    </xf>
    <xf numFmtId="0" fontId="0" fillId="0" borderId="77" xfId="1" applyFont="1" applyBorder="1" applyAlignment="1">
      <alignment horizontal="center" vertical="center"/>
    </xf>
    <xf numFmtId="0" fontId="0" fillId="0" borderId="77" xfId="1" applyFont="1" applyBorder="1" applyAlignment="1">
      <alignment horizontal="distributed" vertical="center"/>
    </xf>
    <xf numFmtId="0" fontId="0" fillId="0" borderId="16" xfId="1" applyFont="1" applyBorder="1" applyAlignment="1">
      <alignment horizontal="center" vertical="center"/>
    </xf>
    <xf numFmtId="0" fontId="0" fillId="0" borderId="16" xfId="1" applyFont="1" applyBorder="1" applyAlignment="1">
      <alignment horizontal="distributed" vertical="center"/>
    </xf>
    <xf numFmtId="0" fontId="0" fillId="0" borderId="1" xfId="1" applyFont="1" applyBorder="1" applyAlignment="1">
      <alignment horizontal="distributed" vertical="center"/>
    </xf>
    <xf numFmtId="0" fontId="0" fillId="0" borderId="27" xfId="1" applyFont="1" applyBorder="1" applyAlignment="1">
      <alignment vertical="center"/>
    </xf>
    <xf numFmtId="0" fontId="0" fillId="0" borderId="90" xfId="1" applyFont="1" applyBorder="1" applyAlignment="1">
      <alignment vertical="center"/>
    </xf>
    <xf numFmtId="0" fontId="0" fillId="0" borderId="50" xfId="1" applyFont="1" applyBorder="1" applyAlignment="1">
      <alignment vertical="center"/>
    </xf>
    <xf numFmtId="0" fontId="0" fillId="0" borderId="17" xfId="1" applyFont="1" applyBorder="1" applyAlignment="1">
      <alignment vertical="center"/>
    </xf>
    <xf numFmtId="0" fontId="0" fillId="0" borderId="22" xfId="1" applyFont="1" applyBorder="1" applyAlignment="1">
      <alignment vertical="center"/>
    </xf>
    <xf numFmtId="0" fontId="0" fillId="0" borderId="85" xfId="1" applyFont="1" applyBorder="1" applyAlignment="1">
      <alignment vertical="center"/>
    </xf>
    <xf numFmtId="0" fontId="0" fillId="0" borderId="91" xfId="1" applyFont="1" applyBorder="1" applyAlignment="1">
      <alignment vertical="center"/>
    </xf>
    <xf numFmtId="0" fontId="0" fillId="0" borderId="46" xfId="1" applyFont="1" applyBorder="1" applyAlignment="1">
      <alignment horizontal="center" vertical="center"/>
    </xf>
    <xf numFmtId="0" fontId="0" fillId="0" borderId="97" xfId="1" applyFont="1" applyBorder="1" applyAlignment="1">
      <alignment horizontal="center"/>
    </xf>
    <xf numFmtId="0" fontId="0" fillId="0" borderId="69" xfId="1" applyFont="1" applyBorder="1" applyAlignment="1">
      <alignment horizontal="center"/>
    </xf>
    <xf numFmtId="0" fontId="0" fillId="0" borderId="2" xfId="1" applyFont="1" applyBorder="1" applyAlignment="1">
      <alignment horizontal="right" vertical="center"/>
    </xf>
    <xf numFmtId="0" fontId="0" fillId="0" borderId="92" xfId="1" applyFont="1" applyBorder="1" applyAlignment="1">
      <alignment horizontal="center" vertical="center"/>
    </xf>
    <xf numFmtId="0" fontId="0" fillId="0" borderId="99" xfId="1" applyFont="1" applyBorder="1" applyAlignment="1">
      <alignment horizontal="center" vertical="center" shrinkToFit="1"/>
    </xf>
    <xf numFmtId="38" fontId="0" fillId="0" borderId="7" xfId="3" applyFont="1" applyFill="1" applyBorder="1" applyAlignment="1" applyProtection="1">
      <alignment horizontal="right" vertical="center" shrinkToFit="1"/>
    </xf>
    <xf numFmtId="38" fontId="0" fillId="0" borderId="93" xfId="3" applyFont="1" applyFill="1" applyBorder="1" applyAlignment="1" applyProtection="1">
      <alignment horizontal="center" vertical="center"/>
    </xf>
    <xf numFmtId="0" fontId="0" fillId="0" borderId="71" xfId="1" applyFont="1" applyBorder="1" applyAlignment="1">
      <alignment horizontal="center"/>
    </xf>
    <xf numFmtId="0" fontId="0" fillId="0" borderId="40" xfId="1" applyFont="1" applyBorder="1" applyAlignment="1">
      <alignment vertical="center"/>
    </xf>
    <xf numFmtId="0" fontId="0" fillId="0" borderId="55" xfId="1" applyFont="1" applyBorder="1" applyAlignment="1">
      <alignment horizontal="center" vertical="center"/>
    </xf>
    <xf numFmtId="0" fontId="0" fillId="0" borderId="64" xfId="1" applyFont="1" applyBorder="1" applyAlignment="1">
      <alignment horizontal="center" vertical="center" shrinkToFit="1"/>
    </xf>
    <xf numFmtId="0" fontId="18" fillId="0" borderId="47" xfId="1" applyFont="1" applyBorder="1" applyAlignment="1">
      <alignment horizontal="right"/>
    </xf>
    <xf numFmtId="0" fontId="20" fillId="0" borderId="0" xfId="1" applyFont="1" applyAlignment="1">
      <alignment vertical="center"/>
    </xf>
    <xf numFmtId="0" fontId="0" fillId="0" borderId="38" xfId="1" applyFont="1" applyBorder="1" applyAlignment="1">
      <alignment horizontal="right"/>
    </xf>
    <xf numFmtId="0" fontId="0" fillId="0" borderId="64" xfId="1" applyFont="1" applyBorder="1" applyAlignment="1">
      <alignment horizontal="center" vertical="center"/>
    </xf>
    <xf numFmtId="0" fontId="22" fillId="0" borderId="0" xfId="1" applyFont="1"/>
    <xf numFmtId="0" fontId="4" fillId="7" borderId="0" xfId="1" applyFont="1" applyFill="1" applyAlignment="1">
      <alignment horizontal="center"/>
    </xf>
    <xf numFmtId="0" fontId="22" fillId="0" borderId="0" xfId="1" applyFont="1" applyAlignment="1">
      <alignment horizontal="center"/>
    </xf>
    <xf numFmtId="49" fontId="0" fillId="0" borderId="16" xfId="1" applyNumberFormat="1" applyFont="1" applyBorder="1" applyAlignment="1">
      <alignment horizontal="center" vertical="center" shrinkToFit="1"/>
    </xf>
    <xf numFmtId="38" fontId="0" fillId="2" borderId="1" xfId="3" applyFont="1" applyFill="1" applyBorder="1" applyAlignment="1" applyProtection="1">
      <alignment vertical="center"/>
      <protection locked="0"/>
    </xf>
    <xf numFmtId="49" fontId="0" fillId="0" borderId="2" xfId="1" applyNumberFormat="1" applyFont="1" applyBorder="1" applyAlignment="1">
      <alignment horizontal="center" vertical="center" shrinkToFit="1"/>
    </xf>
    <xf numFmtId="49" fontId="0" fillId="0" borderId="7" xfId="1" applyNumberFormat="1" applyFont="1" applyBorder="1" applyAlignment="1">
      <alignment horizontal="center" vertical="center" shrinkToFit="1"/>
    </xf>
    <xf numFmtId="38" fontId="0" fillId="2" borderId="6" xfId="3" applyFont="1" applyFill="1" applyBorder="1" applyAlignment="1" applyProtection="1">
      <alignment vertical="center"/>
      <protection locked="0"/>
    </xf>
    <xf numFmtId="0" fontId="18" fillId="0" borderId="0" xfId="1" applyFont="1" applyAlignment="1">
      <alignment horizontal="right"/>
    </xf>
    <xf numFmtId="0" fontId="23" fillId="0" borderId="0" xfId="1" applyFont="1" applyAlignment="1">
      <alignment vertical="center"/>
    </xf>
    <xf numFmtId="0" fontId="0" fillId="0" borderId="0" xfId="1" applyFont="1" applyAlignment="1">
      <alignment shrinkToFit="1"/>
    </xf>
    <xf numFmtId="0" fontId="0" fillId="0" borderId="0" xfId="1" applyFont="1" applyAlignment="1">
      <alignment horizontal="right"/>
    </xf>
    <xf numFmtId="49" fontId="0" fillId="0" borderId="0" xfId="1" applyNumberFormat="1" applyFont="1"/>
    <xf numFmtId="58" fontId="0" fillId="0" borderId="0" xfId="1" applyNumberFormat="1" applyFont="1" applyAlignment="1">
      <alignment horizontal="center"/>
    </xf>
    <xf numFmtId="49" fontId="0" fillId="0" borderId="0" xfId="1" applyNumberFormat="1" applyFont="1" applyAlignment="1">
      <alignment horizontal="center"/>
    </xf>
    <xf numFmtId="0" fontId="0" fillId="0" borderId="1" xfId="1" applyFont="1" applyBorder="1" applyAlignment="1">
      <alignment horizontal="center" vertical="center"/>
    </xf>
    <xf numFmtId="0" fontId="0" fillId="0" borderId="32" xfId="1" applyFont="1" applyBorder="1" applyAlignment="1">
      <alignment horizontal="distributed" vertical="center"/>
    </xf>
    <xf numFmtId="0" fontId="0" fillId="0" borderId="0" xfId="1" applyFont="1" applyAlignment="1">
      <alignment horizontal="distributed" vertical="center"/>
    </xf>
    <xf numFmtId="0" fontId="0" fillId="0" borderId="0" xfId="1" applyFont="1" applyAlignment="1">
      <alignment horizontal="distributed"/>
    </xf>
    <xf numFmtId="0" fontId="0" fillId="0" borderId="78" xfId="1" applyFont="1" applyBorder="1" applyAlignment="1">
      <alignment vertical="center"/>
    </xf>
    <xf numFmtId="0" fontId="0" fillId="0" borderId="103" xfId="1" applyFont="1" applyBorder="1" applyAlignment="1">
      <alignment vertical="center" shrinkToFit="1"/>
    </xf>
    <xf numFmtId="0" fontId="0" fillId="0" borderId="104" xfId="1" applyFont="1" applyBorder="1" applyAlignment="1">
      <alignment vertical="center" shrinkToFit="1"/>
    </xf>
    <xf numFmtId="49" fontId="0" fillId="0" borderId="0" xfId="1" applyNumberFormat="1" applyFont="1" applyAlignment="1">
      <alignment horizontal="left" vertical="center"/>
    </xf>
    <xf numFmtId="0" fontId="0" fillId="0" borderId="88" xfId="1" applyFont="1" applyBorder="1" applyAlignment="1">
      <alignment vertical="center"/>
    </xf>
    <xf numFmtId="0" fontId="0" fillId="0" borderId="105" xfId="1" applyFont="1" applyBorder="1" applyAlignment="1">
      <alignment vertical="center" shrinkToFit="1"/>
    </xf>
    <xf numFmtId="0" fontId="0" fillId="0" borderId="105" xfId="1" applyFont="1" applyBorder="1" applyAlignment="1">
      <alignment vertical="center"/>
    </xf>
    <xf numFmtId="0" fontId="0" fillId="0" borderId="106" xfId="1" applyFont="1" applyBorder="1" applyAlignment="1">
      <alignment vertical="center"/>
    </xf>
    <xf numFmtId="0" fontId="0" fillId="0" borderId="0" xfId="1" applyFont="1" applyAlignment="1">
      <alignment horizontal="left" vertical="center"/>
    </xf>
    <xf numFmtId="0" fontId="0" fillId="0" borderId="103" xfId="1" applyFont="1" applyBorder="1" applyAlignment="1">
      <alignment vertical="center"/>
    </xf>
    <xf numFmtId="0" fontId="0" fillId="0" borderId="104" xfId="1" applyFont="1" applyBorder="1" applyAlignment="1">
      <alignment vertical="center"/>
    </xf>
    <xf numFmtId="49" fontId="0" fillId="0" borderId="0" xfId="1" applyNumberFormat="1" applyFont="1" applyAlignment="1">
      <alignment horizontal="left"/>
    </xf>
    <xf numFmtId="181" fontId="0" fillId="0" borderId="32" xfId="1" applyNumberFormat="1" applyFont="1" applyBorder="1" applyAlignment="1">
      <alignment horizontal="left" vertical="center"/>
    </xf>
    <xf numFmtId="181" fontId="0" fillId="0" borderId="0" xfId="1" applyNumberFormat="1" applyFont="1" applyAlignment="1">
      <alignment horizontal="center" vertical="center"/>
    </xf>
    <xf numFmtId="181" fontId="0" fillId="0" borderId="20" xfId="1" applyNumberFormat="1" applyFont="1" applyBorder="1" applyAlignment="1">
      <alignment horizontal="center" vertical="center"/>
    </xf>
    <xf numFmtId="181" fontId="0" fillId="0" borderId="0" xfId="1" applyNumberFormat="1" applyFont="1" applyAlignment="1">
      <alignment horizontal="left" vertical="center"/>
    </xf>
    <xf numFmtId="0" fontId="0" fillId="0" borderId="32" xfId="1" applyFont="1" applyBorder="1" applyAlignment="1">
      <alignment horizontal="distributed" vertical="center" shrinkToFit="1"/>
    </xf>
    <xf numFmtId="0" fontId="0" fillId="0" borderId="0" xfId="1" applyFont="1" applyAlignment="1">
      <alignment horizontal="center" vertical="center"/>
    </xf>
    <xf numFmtId="181" fontId="0" fillId="0" borderId="0" xfId="1" applyNumberFormat="1" applyFont="1" applyAlignment="1">
      <alignment vertical="center"/>
    </xf>
    <xf numFmtId="0" fontId="0" fillId="0" borderId="0" xfId="1" applyFont="1" applyAlignment="1">
      <alignment horizontal="distributed" vertical="center" shrinkToFit="1"/>
    </xf>
    <xf numFmtId="0" fontId="0" fillId="0" borderId="34" xfId="1" applyFont="1" applyBorder="1" applyAlignment="1">
      <alignment horizontal="left" vertical="center" shrinkToFit="1"/>
    </xf>
    <xf numFmtId="0" fontId="0" fillId="0" borderId="31" xfId="1" applyFont="1" applyBorder="1" applyAlignment="1">
      <alignment vertical="center"/>
    </xf>
    <xf numFmtId="0" fontId="0" fillId="0" borderId="27" xfId="1" applyFont="1" applyBorder="1" applyAlignment="1">
      <alignment horizontal="center" vertical="center"/>
    </xf>
    <xf numFmtId="181" fontId="0" fillId="0" borderId="0" xfId="1" applyNumberFormat="1" applyFont="1"/>
    <xf numFmtId="181" fontId="0" fillId="0" borderId="0" xfId="1" applyNumberFormat="1" applyFont="1" applyAlignment="1">
      <alignment horizontal="center" vertical="center" wrapText="1"/>
    </xf>
    <xf numFmtId="0" fontId="0" fillId="0" borderId="0" xfId="1" applyFont="1" applyAlignment="1">
      <alignment horizontal="left"/>
    </xf>
    <xf numFmtId="0" fontId="0" fillId="0" borderId="7" xfId="1" applyFont="1" applyBorder="1" applyAlignment="1">
      <alignment vertical="center"/>
    </xf>
    <xf numFmtId="0" fontId="0" fillId="0" borderId="9" xfId="1" applyFont="1" applyBorder="1" applyAlignment="1">
      <alignment vertical="center"/>
    </xf>
    <xf numFmtId="0" fontId="0" fillId="0" borderId="2" xfId="1" applyFont="1" applyBorder="1" applyAlignment="1">
      <alignment horizontal="center" vertical="center"/>
    </xf>
    <xf numFmtId="0" fontId="0" fillId="0" borderId="3" xfId="1" applyFont="1" applyBorder="1" applyAlignment="1">
      <alignment vertical="center"/>
    </xf>
    <xf numFmtId="0" fontId="0" fillId="0" borderId="9" xfId="1" applyFont="1" applyBorder="1" applyAlignment="1">
      <alignment vertical="center" wrapText="1"/>
    </xf>
    <xf numFmtId="0" fontId="0" fillId="0" borderId="19" xfId="1" applyFont="1" applyBorder="1" applyAlignment="1">
      <alignment vertical="center"/>
    </xf>
    <xf numFmtId="0" fontId="0" fillId="0" borderId="27" xfId="1" applyFont="1" applyBorder="1" applyAlignment="1">
      <alignment vertical="center" wrapText="1"/>
    </xf>
    <xf numFmtId="0" fontId="0" fillId="0" borderId="32" xfId="1" applyFont="1" applyBorder="1" applyAlignment="1">
      <alignment vertical="center" wrapText="1"/>
    </xf>
    <xf numFmtId="0" fontId="0" fillId="0" borderId="32" xfId="1" applyFont="1" applyBorder="1" applyAlignment="1">
      <alignment vertical="center"/>
    </xf>
    <xf numFmtId="0" fontId="4" fillId="0" borderId="6" xfId="1" applyFont="1" applyBorder="1" applyAlignment="1">
      <alignment horizontal="center"/>
    </xf>
    <xf numFmtId="0" fontId="0" fillId="0" borderId="27"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20" xfId="1" applyFont="1" applyBorder="1" applyAlignment="1">
      <alignment horizontal="center" vertical="center" shrinkToFit="1"/>
    </xf>
    <xf numFmtId="0" fontId="0" fillId="0" borderId="17" xfId="1" applyFont="1" applyBorder="1" applyAlignment="1">
      <alignment vertical="center" wrapText="1"/>
    </xf>
    <xf numFmtId="0" fontId="0" fillId="0" borderId="19" xfId="1" applyFont="1" applyBorder="1" applyAlignment="1">
      <alignment vertical="center" wrapText="1"/>
    </xf>
    <xf numFmtId="0" fontId="0" fillId="0" borderId="34" xfId="1" applyFont="1" applyBorder="1"/>
    <xf numFmtId="0" fontId="0" fillId="0" borderId="0" xfId="1" applyFont="1" applyAlignment="1">
      <alignment horizontal="center"/>
    </xf>
    <xf numFmtId="0" fontId="0" fillId="0" borderId="2" xfId="1" applyFont="1" applyBorder="1" applyAlignment="1">
      <alignment vertical="center"/>
    </xf>
    <xf numFmtId="182" fontId="0" fillId="0" borderId="0" xfId="1" applyNumberFormat="1" applyFont="1" applyAlignment="1">
      <alignment horizontal="center"/>
    </xf>
    <xf numFmtId="0" fontId="23" fillId="0" borderId="0" xfId="1" applyFont="1"/>
    <xf numFmtId="0" fontId="0" fillId="0" borderId="22" xfId="1" applyFont="1" applyBorder="1" applyAlignment="1">
      <alignment shrinkToFit="1"/>
    </xf>
    <xf numFmtId="177" fontId="0" fillId="0" borderId="0" xfId="1" applyNumberFormat="1" applyFont="1" applyAlignment="1">
      <alignment horizontal="left" vertical="center"/>
    </xf>
    <xf numFmtId="0" fontId="0" fillId="0" borderId="0" xfId="1" applyFont="1" applyAlignment="1">
      <alignment horizontal="left" vertical="center" shrinkToFit="1"/>
    </xf>
    <xf numFmtId="0" fontId="0" fillId="0" borderId="0" xfId="1" applyFont="1" applyAlignment="1">
      <alignment vertical="center" shrinkToFit="1"/>
    </xf>
    <xf numFmtId="0" fontId="0" fillId="0" borderId="0" xfId="1" applyFont="1" applyAlignment="1">
      <alignment horizontal="center" vertical="center" shrinkToFit="1"/>
    </xf>
    <xf numFmtId="0" fontId="7" fillId="0" borderId="0" xfId="1" applyFont="1" applyAlignment="1">
      <alignment horizontal="center"/>
    </xf>
    <xf numFmtId="58" fontId="0" fillId="0" borderId="0" xfId="1" applyNumberFormat="1" applyFont="1" applyAlignment="1">
      <alignment horizontal="distributed"/>
    </xf>
    <xf numFmtId="0" fontId="7" fillId="0" borderId="0" xfId="1" applyFont="1"/>
    <xf numFmtId="0" fontId="7" fillId="0" borderId="0" xfId="1" applyFont="1" applyAlignment="1">
      <alignment horizontal="right"/>
    </xf>
    <xf numFmtId="0" fontId="1" fillId="0" borderId="0" xfId="1" applyAlignment="1">
      <alignment horizontal="center" vertical="center"/>
    </xf>
    <xf numFmtId="0" fontId="1" fillId="0" borderId="27" xfId="1" applyBorder="1" applyAlignment="1">
      <alignment horizontal="center" vertical="center"/>
    </xf>
    <xf numFmtId="0" fontId="1" fillId="0" borderId="32" xfId="1" applyBorder="1" applyAlignment="1">
      <alignment horizontal="center" vertical="center"/>
    </xf>
    <xf numFmtId="0" fontId="1" fillId="0" borderId="27" xfId="1" applyBorder="1"/>
    <xf numFmtId="0" fontId="1" fillId="0" borderId="32" xfId="1" applyBorder="1"/>
    <xf numFmtId="0" fontId="0" fillId="0" borderId="27" xfId="1" applyFont="1" applyBorder="1"/>
    <xf numFmtId="0" fontId="1" fillId="0" borderId="0" xfId="4">
      <alignment vertical="center"/>
    </xf>
    <xf numFmtId="0" fontId="1" fillId="0" borderId="27" xfId="1" applyBorder="1" applyAlignment="1">
      <alignment vertical="center"/>
    </xf>
    <xf numFmtId="0" fontId="1" fillId="0" borderId="27" xfId="4" applyBorder="1">
      <alignment vertical="center"/>
    </xf>
    <xf numFmtId="0" fontId="0" fillId="0" borderId="27" xfId="1" applyFont="1" applyBorder="1" applyAlignment="1">
      <alignment horizontal="left" vertical="center"/>
    </xf>
    <xf numFmtId="0" fontId="1" fillId="0" borderId="0" xfId="1" applyAlignment="1">
      <alignment horizontal="right" vertical="center"/>
    </xf>
    <xf numFmtId="0" fontId="1" fillId="0" borderId="17" xfId="1" applyBorder="1"/>
    <xf numFmtId="0" fontId="1" fillId="0" borderId="22" xfId="1" applyBorder="1"/>
    <xf numFmtId="0" fontId="1" fillId="0" borderId="19" xfId="1" applyBorder="1"/>
    <xf numFmtId="0" fontId="1" fillId="0" borderId="22" xfId="4" applyBorder="1">
      <alignment vertical="center"/>
    </xf>
    <xf numFmtId="0" fontId="0" fillId="0" borderId="2" xfId="1" applyFont="1" applyBorder="1" applyAlignment="1">
      <alignment horizontal="center" vertical="center" shrinkToFit="1"/>
    </xf>
    <xf numFmtId="0" fontId="0" fillId="0" borderId="0" xfId="1" applyFont="1" applyAlignment="1">
      <alignment vertical="top"/>
    </xf>
    <xf numFmtId="0" fontId="24" fillId="0" borderId="0" xfId="1" applyFont="1"/>
    <xf numFmtId="0" fontId="25" fillId="0" borderId="0" xfId="1" applyFont="1"/>
    <xf numFmtId="0" fontId="0" fillId="0" borderId="38" xfId="1" applyFont="1" applyBorder="1" applyAlignment="1">
      <alignment vertical="center" shrinkToFit="1"/>
    </xf>
    <xf numFmtId="0" fontId="0" fillId="0" borderId="47" xfId="1" applyFont="1" applyBorder="1" applyAlignment="1">
      <alignment vertical="center"/>
    </xf>
    <xf numFmtId="0" fontId="0" fillId="0" borderId="117" xfId="1" applyFont="1" applyBorder="1" applyAlignment="1">
      <alignment vertical="center"/>
    </xf>
    <xf numFmtId="0" fontId="4" fillId="0" borderId="7" xfId="1" applyFont="1" applyBorder="1"/>
    <xf numFmtId="0" fontId="4" fillId="0" borderId="31" xfId="1" applyFont="1" applyBorder="1"/>
    <xf numFmtId="0" fontId="4" fillId="0" borderId="9" xfId="1" applyFont="1" applyBorder="1"/>
    <xf numFmtId="0" fontId="4" fillId="0" borderId="27" xfId="1" applyFont="1" applyBorder="1"/>
    <xf numFmtId="0" fontId="4" fillId="0" borderId="32" xfId="1" applyFont="1" applyBorder="1"/>
    <xf numFmtId="0" fontId="0" fillId="0" borderId="61" xfId="1" applyFont="1" applyBorder="1" applyAlignment="1">
      <alignment vertical="center"/>
    </xf>
    <xf numFmtId="0" fontId="0" fillId="0" borderId="52" xfId="1" applyFont="1" applyBorder="1" applyAlignment="1">
      <alignment vertical="center"/>
    </xf>
    <xf numFmtId="0" fontId="0" fillId="0" borderId="23" xfId="1" applyFont="1" applyBorder="1" applyAlignment="1">
      <alignment horizontal="center" vertical="center" textRotation="255"/>
    </xf>
    <xf numFmtId="0" fontId="4" fillId="0" borderId="47" xfId="1" applyFont="1" applyBorder="1"/>
    <xf numFmtId="0" fontId="4" fillId="0" borderId="56" xfId="1" applyFont="1" applyBorder="1"/>
    <xf numFmtId="0" fontId="4" fillId="0" borderId="45" xfId="1" applyFont="1" applyBorder="1"/>
    <xf numFmtId="0" fontId="0" fillId="0" borderId="34" xfId="1" applyFont="1" applyBorder="1" applyAlignment="1">
      <alignment vertical="center"/>
    </xf>
    <xf numFmtId="0" fontId="0" fillId="0" borderId="36" xfId="1" applyFont="1" applyBorder="1" applyAlignment="1">
      <alignment vertical="center"/>
    </xf>
    <xf numFmtId="0" fontId="0" fillId="0" borderId="70" xfId="1" applyFont="1" applyBorder="1" applyAlignment="1">
      <alignment vertical="center"/>
    </xf>
    <xf numFmtId="0" fontId="4" fillId="0" borderId="38" xfId="1" applyFont="1" applyBorder="1"/>
    <xf numFmtId="0" fontId="4" fillId="0" borderId="61" xfId="1" applyFont="1" applyBorder="1"/>
    <xf numFmtId="0" fontId="4" fillId="0" borderId="52" xfId="1" applyFont="1" applyBorder="1"/>
    <xf numFmtId="0" fontId="18" fillId="0" borderId="47" xfId="1" applyFont="1" applyBorder="1" applyAlignment="1">
      <alignment horizontal="right" vertical="center"/>
    </xf>
    <xf numFmtId="0" fontId="0" fillId="0" borderId="0" xfId="1" applyFont="1" applyAlignment="1">
      <alignment horizontal="right" vertical="center"/>
    </xf>
    <xf numFmtId="0" fontId="0" fillId="0" borderId="39" xfId="1" applyFont="1" applyBorder="1" applyAlignment="1">
      <alignment horizontal="center" vertical="center"/>
    </xf>
    <xf numFmtId="0" fontId="0" fillId="0" borderId="32" xfId="1" applyFont="1" applyBorder="1"/>
    <xf numFmtId="181" fontId="0" fillId="0" borderId="0" xfId="1" applyNumberFormat="1" applyFont="1" applyAlignment="1">
      <alignment vertical="center" wrapText="1"/>
    </xf>
    <xf numFmtId="0" fontId="0" fillId="0" borderId="22" xfId="1" applyFont="1" applyBorder="1"/>
    <xf numFmtId="0" fontId="0" fillId="0" borderId="1" xfId="1" applyFont="1" applyBorder="1" applyAlignment="1">
      <alignment horizontal="center" vertical="top" textRotation="255" shrinkToFit="1"/>
    </xf>
    <xf numFmtId="0" fontId="0" fillId="0" borderId="22" xfId="1" applyFont="1" applyBorder="1" applyAlignment="1">
      <alignment horizontal="right"/>
    </xf>
    <xf numFmtId="38" fontId="0" fillId="0" borderId="0" xfId="3" applyFont="1" applyFill="1" applyBorder="1" applyAlignment="1" applyProtection="1">
      <alignment horizontal="right" vertical="center" shrinkToFit="1"/>
    </xf>
    <xf numFmtId="0" fontId="30" fillId="0" borderId="0" xfId="1" applyFont="1" applyAlignment="1">
      <alignment vertical="center"/>
    </xf>
    <xf numFmtId="6" fontId="0" fillId="0" borderId="0" xfId="9" applyFont="1" applyBorder="1" applyAlignment="1" applyProtection="1">
      <alignment horizontal="center"/>
    </xf>
    <xf numFmtId="6" fontId="0" fillId="0" borderId="0" xfId="9" applyFont="1" applyBorder="1" applyAlignment="1" applyProtection="1">
      <alignment horizontal="right"/>
    </xf>
    <xf numFmtId="58" fontId="0" fillId="0" borderId="0" xfId="1" applyNumberFormat="1" applyFont="1"/>
    <xf numFmtId="0" fontId="7" fillId="0" borderId="0" xfId="1" applyFont="1" applyAlignment="1">
      <alignment horizontal="left"/>
    </xf>
    <xf numFmtId="0" fontId="31" fillId="0" borderId="0" xfId="1" applyFont="1"/>
    <xf numFmtId="0" fontId="0" fillId="0" borderId="19" xfId="1" applyFont="1" applyBorder="1"/>
    <xf numFmtId="0" fontId="0" fillId="0" borderId="17" xfId="1" applyFont="1" applyBorder="1"/>
    <xf numFmtId="0" fontId="7" fillId="0" borderId="0" xfId="1" applyFont="1" applyAlignment="1">
      <alignment horizontal="left" vertical="center"/>
    </xf>
    <xf numFmtId="0" fontId="0" fillId="0" borderId="44" xfId="1" applyFont="1" applyBorder="1" applyAlignment="1">
      <alignment horizontal="center" vertical="center"/>
    </xf>
    <xf numFmtId="0" fontId="0" fillId="0" borderId="47" xfId="1" applyFont="1" applyBorder="1" applyAlignment="1">
      <alignment horizontal="center" vertical="center"/>
    </xf>
    <xf numFmtId="0" fontId="0" fillId="0" borderId="48" xfId="1" applyFont="1" applyBorder="1" applyAlignment="1">
      <alignment horizontal="center" vertical="center"/>
    </xf>
    <xf numFmtId="0" fontId="0" fillId="0" borderId="46" xfId="1" applyFont="1" applyBorder="1" applyAlignment="1">
      <alignment horizontal="center"/>
    </xf>
    <xf numFmtId="0" fontId="0" fillId="0" borderId="58" xfId="1" applyFont="1" applyBorder="1" applyAlignment="1">
      <alignment horizontal="center"/>
    </xf>
    <xf numFmtId="0" fontId="0" fillId="0" borderId="49" xfId="1" applyFont="1" applyBorder="1" applyAlignment="1">
      <alignment horizontal="left" vertical="top"/>
    </xf>
    <xf numFmtId="0" fontId="0" fillId="0" borderId="0" xfId="1" applyFont="1" applyAlignment="1">
      <alignment horizontal="left" vertical="top"/>
    </xf>
    <xf numFmtId="0" fontId="0" fillId="0" borderId="50" xfId="1" applyFont="1" applyBorder="1" applyAlignment="1">
      <alignment horizontal="left" vertical="top"/>
    </xf>
    <xf numFmtId="0" fontId="0" fillId="5" borderId="6" xfId="1" applyFont="1" applyFill="1" applyBorder="1" applyAlignment="1">
      <alignment horizontal="center" vertical="center"/>
    </xf>
    <xf numFmtId="0" fontId="0" fillId="5" borderId="53" xfId="1" applyFont="1" applyFill="1" applyBorder="1" applyAlignment="1">
      <alignment horizontal="center" vertical="center"/>
    </xf>
    <xf numFmtId="38" fontId="0" fillId="0" borderId="46" xfId="1" applyNumberFormat="1" applyFont="1" applyBorder="1" applyAlignment="1">
      <alignment horizontal="center" vertical="center"/>
    </xf>
    <xf numFmtId="0" fontId="0" fillId="0" borderId="46" xfId="1" applyFont="1" applyBorder="1" applyAlignment="1">
      <alignment horizontal="center" vertical="top"/>
    </xf>
    <xf numFmtId="0" fontId="0" fillId="0" borderId="46" xfId="1" applyFont="1" applyBorder="1" applyAlignment="1">
      <alignment horizontal="left" vertical="top"/>
    </xf>
    <xf numFmtId="0" fontId="0" fillId="0" borderId="58" xfId="1" applyFont="1" applyBorder="1" applyAlignment="1">
      <alignment horizontal="left" vertical="top"/>
    </xf>
    <xf numFmtId="0" fontId="0" fillId="0" borderId="1" xfId="1" applyFont="1" applyBorder="1" applyAlignment="1">
      <alignment vertical="center"/>
    </xf>
    <xf numFmtId="0" fontId="0" fillId="0" borderId="30" xfId="1" applyFont="1" applyBorder="1" applyAlignment="1">
      <alignment vertical="center"/>
    </xf>
    <xf numFmtId="0" fontId="0" fillId="0" borderId="63" xfId="1" applyFont="1" applyBorder="1" applyAlignment="1">
      <alignment vertical="center"/>
    </xf>
    <xf numFmtId="0" fontId="0" fillId="0" borderId="37" xfId="1" applyFont="1" applyBorder="1" applyAlignment="1">
      <alignment vertical="center"/>
    </xf>
    <xf numFmtId="0" fontId="0" fillId="0" borderId="69" xfId="1" applyFont="1" applyBorder="1" applyAlignment="1">
      <alignment horizontal="center" vertical="center"/>
    </xf>
    <xf numFmtId="0" fontId="0" fillId="0" borderId="36" xfId="1" applyFont="1" applyBorder="1" applyAlignment="1">
      <alignment horizontal="right" vertical="center"/>
    </xf>
    <xf numFmtId="0" fontId="0" fillId="0" borderId="71" xfId="1" applyFont="1" applyBorder="1" applyAlignment="1">
      <alignment horizontal="center" vertical="center"/>
    </xf>
    <xf numFmtId="0" fontId="0" fillId="7" borderId="0" xfId="1" applyFont="1" applyFill="1" applyAlignment="1">
      <alignment horizontal="center"/>
    </xf>
    <xf numFmtId="49" fontId="0" fillId="0" borderId="1" xfId="1" applyNumberFormat="1" applyFont="1" applyBorder="1" applyAlignment="1">
      <alignment horizontal="center" vertical="center"/>
    </xf>
    <xf numFmtId="0" fontId="0" fillId="2" borderId="30" xfId="1" applyFont="1" applyFill="1" applyBorder="1" applyAlignment="1" applyProtection="1">
      <alignment horizontal="center" vertical="center"/>
      <protection locked="0"/>
    </xf>
    <xf numFmtId="0" fontId="0" fillId="2" borderId="30" xfId="1" applyFont="1" applyFill="1" applyBorder="1" applyAlignment="1" applyProtection="1">
      <alignment horizontal="center" vertical="center" shrinkToFit="1"/>
      <protection locked="0"/>
    </xf>
    <xf numFmtId="0" fontId="0" fillId="0" borderId="1" xfId="1" applyFont="1" applyBorder="1" applyAlignment="1">
      <alignment vertical="center" shrinkToFit="1"/>
    </xf>
    <xf numFmtId="49" fontId="0" fillId="0" borderId="63" xfId="1" applyNumberFormat="1" applyFont="1" applyBorder="1" applyAlignment="1">
      <alignment horizontal="center" vertical="center"/>
    </xf>
    <xf numFmtId="49" fontId="0" fillId="0" borderId="20" xfId="1" applyNumberFormat="1" applyFont="1" applyBorder="1" applyAlignment="1">
      <alignment horizontal="center" vertical="center"/>
    </xf>
    <xf numFmtId="0" fontId="1" fillId="2" borderId="30" xfId="1" applyFill="1" applyBorder="1" applyAlignment="1" applyProtection="1">
      <alignment horizontal="center" vertical="center"/>
      <protection locked="0"/>
    </xf>
    <xf numFmtId="0" fontId="0" fillId="0" borderId="47" xfId="1" applyFont="1" applyBorder="1" applyAlignment="1">
      <alignment shrinkToFit="1"/>
    </xf>
    <xf numFmtId="0" fontId="18" fillId="0" borderId="0" xfId="1" applyFont="1" applyAlignment="1">
      <alignment horizontal="right" shrinkToFit="1"/>
    </xf>
    <xf numFmtId="181" fontId="0" fillId="0" borderId="27" xfId="1" applyNumberFormat="1" applyFont="1" applyBorder="1" applyAlignment="1">
      <alignment vertical="center"/>
    </xf>
    <xf numFmtId="0" fontId="0" fillId="0" borderId="22" xfId="1" applyFont="1" applyBorder="1" applyAlignment="1">
      <alignment horizontal="left"/>
    </xf>
    <xf numFmtId="58" fontId="0" fillId="0" borderId="0" xfId="1" applyNumberFormat="1" applyFont="1" applyProtection="1">
      <protection locked="0"/>
    </xf>
    <xf numFmtId="58" fontId="33" fillId="0" borderId="0" xfId="1" applyNumberFormat="1" applyFont="1" applyProtection="1">
      <protection locked="0"/>
    </xf>
    <xf numFmtId="177" fontId="0" fillId="0" borderId="0" xfId="1" applyNumberFormat="1" applyFont="1" applyAlignment="1">
      <alignment horizontal="left"/>
    </xf>
    <xf numFmtId="0" fontId="0" fillId="0" borderId="0" xfId="1" applyFont="1" applyAlignment="1">
      <alignment horizontal="left" shrinkToFit="1"/>
    </xf>
    <xf numFmtId="0" fontId="0" fillId="0" borderId="0" xfId="1" applyFont="1" applyAlignment="1">
      <alignment horizontal="right" vertical="center" shrinkToFit="1"/>
    </xf>
    <xf numFmtId="0" fontId="12" fillId="0" borderId="0" xfId="1" applyFont="1"/>
    <xf numFmtId="0" fontId="1" fillId="0" borderId="27" xfId="1" applyBorder="1" applyAlignment="1">
      <alignment horizontal="left" vertical="center"/>
    </xf>
    <xf numFmtId="0" fontId="1" fillId="0" borderId="1" xfId="4" applyBorder="1" applyAlignment="1">
      <alignment horizontal="center" vertical="center"/>
    </xf>
    <xf numFmtId="0" fontId="1" fillId="0" borderId="0" xfId="4" applyAlignment="1">
      <alignment vertical="center" wrapText="1"/>
    </xf>
    <xf numFmtId="0" fontId="18" fillId="0" borderId="0" xfId="8" applyFont="1" applyAlignment="1">
      <alignment horizontal="center"/>
    </xf>
    <xf numFmtId="0" fontId="18" fillId="0" borderId="0" xfId="8" applyFont="1"/>
    <xf numFmtId="49" fontId="36" fillId="0" borderId="1" xfId="8" applyNumberFormat="1" applyFont="1" applyBorder="1" applyAlignment="1">
      <alignment horizontal="center" vertical="top" wrapText="1"/>
    </xf>
    <xf numFmtId="0" fontId="18" fillId="0" borderId="0" xfId="8" applyFont="1" applyAlignment="1">
      <alignment horizontal="center" vertical="top" wrapText="1"/>
    </xf>
    <xf numFmtId="0" fontId="36" fillId="0" borderId="6" xfId="8" applyFont="1" applyBorder="1" applyAlignment="1">
      <alignment horizontal="center" vertical="center" wrapText="1"/>
    </xf>
    <xf numFmtId="0" fontId="36" fillId="0" borderId="7" xfId="8" applyFont="1" applyBorder="1" applyAlignment="1">
      <alignment vertical="top" wrapText="1"/>
    </xf>
    <xf numFmtId="0" fontId="36" fillId="0" borderId="0" xfId="8" applyFont="1" applyAlignment="1">
      <alignment vertical="top" wrapText="1"/>
    </xf>
    <xf numFmtId="49" fontId="36" fillId="0" borderId="0" xfId="8" applyNumberFormat="1" applyFont="1" applyAlignment="1">
      <alignment vertical="top" wrapText="1"/>
    </xf>
    <xf numFmtId="58" fontId="36" fillId="0" borderId="0" xfId="8" applyNumberFormat="1" applyFont="1" applyAlignment="1">
      <alignment vertical="top" wrapText="1"/>
    </xf>
    <xf numFmtId="38" fontId="36" fillId="0" borderId="0" xfId="8" applyNumberFormat="1" applyFont="1" applyAlignment="1">
      <alignment vertical="top" wrapText="1"/>
    </xf>
    <xf numFmtId="178" fontId="36" fillId="0" borderId="0" xfId="8" applyNumberFormat="1" applyFont="1" applyAlignment="1">
      <alignment vertical="top" wrapText="1"/>
    </xf>
    <xf numFmtId="9" fontId="36" fillId="0" borderId="0" xfId="8" applyNumberFormat="1" applyFont="1" applyAlignment="1">
      <alignment vertical="top" wrapText="1"/>
    </xf>
    <xf numFmtId="185" fontId="36" fillId="0" borderId="0" xfId="8" applyNumberFormat="1" applyFont="1" applyAlignment="1">
      <alignment vertical="top" wrapText="1"/>
    </xf>
    <xf numFmtId="0" fontId="18" fillId="0" borderId="0" xfId="8" applyFont="1" applyAlignment="1">
      <alignment vertical="top" wrapText="1"/>
    </xf>
    <xf numFmtId="0" fontId="0" fillId="0" borderId="0" xfId="8" applyFont="1" applyAlignment="1" applyProtection="1">
      <alignment horizontal="center" vertical="top" wrapText="1"/>
      <protection locked="0"/>
    </xf>
    <xf numFmtId="0" fontId="0" fillId="0" borderId="0" xfId="8" applyFont="1"/>
    <xf numFmtId="0" fontId="0" fillId="0" borderId="0" xfId="8" applyFont="1" applyAlignment="1">
      <alignment horizontal="center" vertical="top" wrapText="1"/>
    </xf>
    <xf numFmtId="0" fontId="1" fillId="0" borderId="0" xfId="8"/>
    <xf numFmtId="0" fontId="1" fillId="0" borderId="0" xfId="7" applyProtection="1">
      <alignment vertical="center"/>
      <protection locked="0"/>
    </xf>
    <xf numFmtId="0" fontId="1" fillId="0" borderId="0" xfId="7">
      <alignment vertical="center"/>
    </xf>
    <xf numFmtId="0" fontId="30" fillId="0" borderId="0" xfId="7" applyFont="1">
      <alignment vertical="center"/>
    </xf>
    <xf numFmtId="0" fontId="21" fillId="0" borderId="1" xfId="7" applyFont="1" applyBorder="1" applyAlignment="1">
      <alignment horizontal="center" vertical="center" wrapText="1"/>
    </xf>
    <xf numFmtId="0" fontId="1" fillId="0" borderId="0" xfId="7" applyAlignment="1">
      <alignment horizontal="center" vertical="center" wrapText="1"/>
    </xf>
    <xf numFmtId="49" fontId="1" fillId="0" borderId="1" xfId="7" applyNumberFormat="1" applyBorder="1" applyAlignment="1">
      <alignment horizontal="center" vertical="center"/>
    </xf>
    <xf numFmtId="180" fontId="1" fillId="0" borderId="1" xfId="7" applyNumberFormat="1" applyBorder="1">
      <alignment vertical="center"/>
    </xf>
    <xf numFmtId="0" fontId="35" fillId="0" borderId="1" xfId="1" applyFont="1" applyBorder="1" applyAlignment="1">
      <alignment horizontal="center" vertical="center" shrinkToFit="1"/>
    </xf>
    <xf numFmtId="0" fontId="1" fillId="0" borderId="0" xfId="4" applyAlignment="1" applyProtection="1">
      <alignment horizontal="center" vertical="center"/>
      <protection locked="0"/>
    </xf>
    <xf numFmtId="0" fontId="37" fillId="0" borderId="0" xfId="4" applyFont="1">
      <alignment vertical="center"/>
    </xf>
    <xf numFmtId="0" fontId="38" fillId="0" borderId="0" xfId="4" applyFont="1">
      <alignment vertical="center"/>
    </xf>
    <xf numFmtId="0" fontId="1" fillId="0" borderId="0" xfId="4" applyAlignment="1">
      <alignment horizontal="center" vertical="center"/>
    </xf>
    <xf numFmtId="0" fontId="1" fillId="0" borderId="6" xfId="4" applyBorder="1" applyAlignment="1">
      <alignment horizontal="center" vertical="center"/>
    </xf>
    <xf numFmtId="0" fontId="23" fillId="0" borderId="0" xfId="1" applyFont="1" applyAlignment="1">
      <alignment horizontal="center" vertical="center"/>
    </xf>
    <xf numFmtId="0" fontId="1" fillId="0" borderId="16" xfId="4" applyBorder="1" applyAlignment="1">
      <alignment horizontal="center" vertical="center"/>
    </xf>
    <xf numFmtId="0" fontId="11" fillId="0" borderId="1" xfId="1" applyFont="1" applyBorder="1" applyAlignment="1">
      <alignment vertical="center" wrapText="1"/>
    </xf>
    <xf numFmtId="0" fontId="11" fillId="0" borderId="1" xfId="2" applyNumberFormat="1" applyFont="1" applyFill="1" applyBorder="1" applyAlignment="1" applyProtection="1">
      <alignment vertical="center"/>
    </xf>
    <xf numFmtId="0" fontId="11" fillId="0" borderId="1" xfId="1" applyFont="1" applyBorder="1" applyAlignment="1">
      <alignment vertical="center"/>
    </xf>
    <xf numFmtId="0" fontId="11" fillId="0" borderId="2" xfId="6" applyFont="1" applyBorder="1" applyAlignment="1">
      <alignment horizontal="center" vertical="center"/>
    </xf>
    <xf numFmtId="180" fontId="11" fillId="5" borderId="6" xfId="1" applyNumberFormat="1" applyFont="1" applyFill="1" applyBorder="1" applyAlignment="1">
      <alignment horizontal="center"/>
    </xf>
    <xf numFmtId="180" fontId="11" fillId="5" borderId="53" xfId="1" applyNumberFormat="1" applyFont="1" applyFill="1" applyBorder="1" applyAlignment="1">
      <alignment horizontal="center"/>
    </xf>
    <xf numFmtId="180" fontId="11" fillId="5" borderId="63" xfId="1" applyNumberFormat="1" applyFont="1" applyFill="1" applyBorder="1" applyAlignment="1">
      <alignment horizontal="center"/>
    </xf>
    <xf numFmtId="180" fontId="11" fillId="5" borderId="37" xfId="1" applyNumberFormat="1" applyFont="1" applyFill="1" applyBorder="1" applyAlignment="1">
      <alignment horizontal="center"/>
    </xf>
    <xf numFmtId="0" fontId="39" fillId="6" borderId="46" xfId="1" applyFont="1" applyFill="1" applyBorder="1" applyAlignment="1">
      <alignment horizontal="center" vertical="center"/>
    </xf>
    <xf numFmtId="0" fontId="42" fillId="0" borderId="0" xfId="1" applyFont="1"/>
    <xf numFmtId="0" fontId="15" fillId="0" borderId="0" xfId="1" applyFont="1"/>
    <xf numFmtId="0" fontId="11" fillId="0" borderId="1" xfId="1" applyFont="1" applyBorder="1" applyAlignment="1">
      <alignment horizontal="center" vertical="center"/>
    </xf>
    <xf numFmtId="180" fontId="11" fillId="0" borderId="1" xfId="1" applyNumberFormat="1" applyFont="1" applyBorder="1" applyAlignment="1">
      <alignment horizontal="center" vertical="center"/>
    </xf>
    <xf numFmtId="180" fontId="11" fillId="0" borderId="63" xfId="1" applyNumberFormat="1" applyFont="1" applyBorder="1" applyAlignment="1">
      <alignment horizontal="center" vertical="center"/>
    </xf>
    <xf numFmtId="0" fontId="36" fillId="0" borderId="1" xfId="8" applyFont="1" applyBorder="1" applyAlignment="1">
      <alignment horizontal="center" vertical="top" wrapText="1"/>
    </xf>
    <xf numFmtId="0" fontId="36" fillId="0" borderId="6" xfId="8" applyFont="1" applyBorder="1" applyAlignment="1">
      <alignment horizontal="center" vertical="top" wrapText="1"/>
    </xf>
    <xf numFmtId="0" fontId="1" fillId="0" borderId="100" xfId="4" applyBorder="1" applyAlignment="1">
      <alignment horizontal="center" vertical="center"/>
    </xf>
    <xf numFmtId="0" fontId="1" fillId="9" borderId="152" xfId="4" applyFill="1" applyBorder="1" applyAlignment="1">
      <alignment horizontal="center" vertical="center" wrapText="1"/>
    </xf>
    <xf numFmtId="0" fontId="1" fillId="0" borderId="153" xfId="4" applyBorder="1" applyAlignment="1">
      <alignment horizontal="center" vertical="center"/>
    </xf>
    <xf numFmtId="0" fontId="46" fillId="0" borderId="0" xfId="4" applyFont="1">
      <alignment vertical="center"/>
    </xf>
    <xf numFmtId="0" fontId="46" fillId="0" borderId="154" xfId="4" applyFont="1" applyBorder="1">
      <alignment vertical="center"/>
    </xf>
    <xf numFmtId="0" fontId="46" fillId="0" borderId="155" xfId="4" applyFont="1" applyBorder="1" applyAlignment="1">
      <alignment horizontal="center" vertical="center" wrapText="1"/>
    </xf>
    <xf numFmtId="0" fontId="10" fillId="0" borderId="0" xfId="4" applyFont="1">
      <alignment vertical="center"/>
    </xf>
    <xf numFmtId="0" fontId="47" fillId="0" borderId="0" xfId="4" applyFont="1" applyAlignment="1">
      <alignment horizontal="left" vertical="center"/>
    </xf>
    <xf numFmtId="0" fontId="49" fillId="0" borderId="6" xfId="8" applyFont="1" applyBorder="1" applyAlignment="1">
      <alignment horizontal="center" vertical="top" wrapText="1"/>
    </xf>
    <xf numFmtId="0" fontId="49" fillId="0" borderId="6" xfId="8" applyFont="1" applyBorder="1" applyAlignment="1">
      <alignment horizontal="center" vertical="top" textRotation="255" wrapText="1"/>
    </xf>
    <xf numFmtId="49" fontId="14" fillId="0" borderId="1" xfId="7" applyNumberFormat="1" applyFont="1" applyBorder="1" applyAlignment="1">
      <alignment horizontal="center" vertical="center"/>
    </xf>
    <xf numFmtId="0" fontId="1" fillId="0" borderId="0" xfId="1" quotePrefix="1"/>
    <xf numFmtId="0" fontId="35" fillId="0" borderId="1" xfId="1" applyFont="1" applyBorder="1" applyAlignment="1">
      <alignment horizontal="center" vertical="center"/>
    </xf>
    <xf numFmtId="0" fontId="1" fillId="0" borderId="0" xfId="7" quotePrefix="1">
      <alignment vertical="center"/>
    </xf>
    <xf numFmtId="0" fontId="50" fillId="0" borderId="1" xfId="1" applyFont="1" applyBorder="1" applyAlignment="1">
      <alignment horizontal="center" vertical="center" shrinkToFit="1"/>
    </xf>
    <xf numFmtId="0" fontId="11" fillId="0" borderId="0" xfId="4" applyFont="1" applyAlignment="1">
      <alignment horizontal="left" vertical="center"/>
    </xf>
    <xf numFmtId="0" fontId="11" fillId="0" borderId="0" xfId="4" applyFont="1" applyAlignment="1">
      <alignment horizontal="center" vertical="center" wrapText="1"/>
    </xf>
    <xf numFmtId="0" fontId="11" fillId="0" borderId="6" xfId="4" applyFont="1" applyBorder="1" applyAlignment="1">
      <alignment horizontal="center" vertical="center"/>
    </xf>
    <xf numFmtId="0" fontId="11" fillId="0" borderId="1" xfId="4" applyFont="1" applyBorder="1" applyAlignment="1">
      <alignment horizontal="center" vertical="center"/>
    </xf>
    <xf numFmtId="0" fontId="11" fillId="0" borderId="4" xfId="1" applyFont="1" applyBorder="1" applyAlignment="1">
      <alignment vertical="center" wrapText="1"/>
    </xf>
    <xf numFmtId="49" fontId="11" fillId="0" borderId="1" xfId="1" applyNumberFormat="1" applyFont="1" applyBorder="1" applyAlignment="1">
      <alignment vertical="center" shrinkToFit="1"/>
    </xf>
    <xf numFmtId="0" fontId="11" fillId="0" borderId="3" xfId="1" applyFont="1" applyBorder="1" applyAlignment="1">
      <alignment vertical="center" shrinkToFit="1"/>
    </xf>
    <xf numFmtId="0" fontId="11" fillId="0" borderId="16" xfId="1" applyFont="1" applyBorder="1" applyAlignment="1">
      <alignment horizontal="center" vertical="center" textRotation="255" shrinkToFit="1"/>
    </xf>
    <xf numFmtId="0" fontId="49" fillId="0" borderId="1" xfId="8" applyFont="1" applyBorder="1" applyAlignment="1">
      <alignment horizontal="center" vertical="top" wrapText="1"/>
    </xf>
    <xf numFmtId="0" fontId="49" fillId="0" borderId="7" xfId="8" applyFont="1" applyBorder="1" applyAlignment="1">
      <alignment vertical="top" wrapText="1"/>
    </xf>
    <xf numFmtId="0" fontId="49" fillId="0" borderId="0" xfId="8" applyFont="1" applyAlignment="1">
      <alignment vertical="top" wrapText="1"/>
    </xf>
    <xf numFmtId="38" fontId="49" fillId="0" borderId="0" xfId="8" applyNumberFormat="1" applyFont="1" applyAlignment="1">
      <alignment vertical="top" wrapText="1"/>
    </xf>
    <xf numFmtId="0" fontId="44" fillId="0" borderId="0" xfId="8" applyFont="1"/>
    <xf numFmtId="0" fontId="11" fillId="0" borderId="0" xfId="8" applyFont="1"/>
    <xf numFmtId="0" fontId="51" fillId="0" borderId="3" xfId="8" applyFont="1" applyBorder="1" applyAlignment="1">
      <alignment horizontal="center" vertical="top" wrapText="1"/>
    </xf>
    <xf numFmtId="0" fontId="51" fillId="0" borderId="1" xfId="8" applyFont="1" applyBorder="1" applyAlignment="1">
      <alignment horizontal="center" vertical="top" wrapText="1"/>
    </xf>
    <xf numFmtId="49" fontId="49" fillId="0" borderId="1" xfId="8" applyNumberFormat="1" applyFont="1" applyBorder="1" applyAlignment="1">
      <alignment horizontal="center" vertical="top" wrapText="1"/>
    </xf>
    <xf numFmtId="49" fontId="52" fillId="0" borderId="0" xfId="8" applyNumberFormat="1" applyFont="1" applyAlignment="1">
      <alignment vertical="top" wrapText="1"/>
    </xf>
    <xf numFmtId="185" fontId="36" fillId="0" borderId="0" xfId="8" applyNumberFormat="1" applyFont="1" applyAlignment="1">
      <alignment vertical="top" shrinkToFit="1"/>
    </xf>
    <xf numFmtId="0" fontId="53" fillId="0" borderId="16" xfId="1" applyFont="1" applyBorder="1" applyAlignment="1">
      <alignment horizontal="center" vertical="center" shrinkToFit="1"/>
    </xf>
    <xf numFmtId="0" fontId="11" fillId="0" borderId="0" xfId="1" applyFont="1" applyAlignment="1">
      <alignment horizontal="center"/>
    </xf>
    <xf numFmtId="0" fontId="11" fillId="0" borderId="0" xfId="1" applyFont="1"/>
    <xf numFmtId="0" fontId="53" fillId="0" borderId="3" xfId="1" applyFont="1" applyBorder="1"/>
    <xf numFmtId="0" fontId="11" fillId="0" borderId="3" xfId="1" applyFont="1" applyBorder="1" applyAlignment="1">
      <alignment horizontal="left" vertical="center" indent="1"/>
    </xf>
    <xf numFmtId="0" fontId="11" fillId="0" borderId="3" xfId="1" applyFont="1" applyBorder="1" applyAlignment="1">
      <alignment horizontal="left" vertical="center" wrapText="1" indent="1"/>
    </xf>
    <xf numFmtId="177" fontId="11" fillId="0" borderId="3" xfId="1" applyNumberFormat="1" applyFont="1" applyBorder="1" applyAlignment="1">
      <alignment horizontal="left" vertical="center" indent="1"/>
    </xf>
    <xf numFmtId="0" fontId="11" fillId="0" borderId="9" xfId="1" applyFont="1" applyBorder="1" applyAlignment="1">
      <alignment horizontal="left" vertical="center" indent="1" shrinkToFit="1"/>
    </xf>
    <xf numFmtId="0" fontId="11" fillId="0" borderId="12" xfId="1" applyFont="1" applyBorder="1" applyAlignment="1">
      <alignment horizontal="left" vertical="center" indent="1"/>
    </xf>
    <xf numFmtId="0" fontId="11" fillId="0" borderId="12" xfId="1" applyFont="1" applyBorder="1" applyAlignment="1">
      <alignment horizontal="left" vertical="center" indent="1" shrinkToFit="1"/>
    </xf>
    <xf numFmtId="0" fontId="11" fillId="0" borderId="3" xfId="1" applyFont="1" applyBorder="1" applyAlignment="1">
      <alignment horizontal="left" vertical="center" indent="1" shrinkToFit="1"/>
    </xf>
    <xf numFmtId="0" fontId="11" fillId="0" borderId="15" xfId="1" applyFont="1" applyBorder="1" applyAlignment="1">
      <alignment horizontal="left" vertical="center" indent="1" shrinkToFit="1"/>
    </xf>
    <xf numFmtId="0" fontId="11" fillId="0" borderId="19" xfId="1" applyFont="1" applyBorder="1" applyAlignment="1">
      <alignment horizontal="left" vertical="center" indent="1" shrinkToFit="1"/>
    </xf>
    <xf numFmtId="177" fontId="11" fillId="0" borderId="3" xfId="1" applyNumberFormat="1" applyFont="1" applyBorder="1" applyAlignment="1">
      <alignment horizontal="left" vertical="center" indent="1" shrinkToFit="1"/>
    </xf>
    <xf numFmtId="58" fontId="11" fillId="0" borderId="3" xfId="1" applyNumberFormat="1" applyFont="1" applyBorder="1" applyAlignment="1">
      <alignment horizontal="left" vertical="center" indent="1"/>
    </xf>
    <xf numFmtId="38" fontId="11" fillId="0" borderId="3" xfId="1" applyNumberFormat="1" applyFont="1" applyBorder="1" applyAlignment="1">
      <alignment horizontal="left" vertical="center" indent="1"/>
    </xf>
    <xf numFmtId="178" fontId="11" fillId="0" borderId="3" xfId="1" applyNumberFormat="1" applyFont="1" applyBorder="1" applyAlignment="1">
      <alignment horizontal="left" vertical="center" indent="1"/>
    </xf>
    <xf numFmtId="38" fontId="11" fillId="0" borderId="3" xfId="3" applyFont="1" applyFill="1" applyBorder="1" applyAlignment="1">
      <alignment horizontal="left" vertical="center" indent="1"/>
    </xf>
    <xf numFmtId="9" fontId="11" fillId="0" borderId="3" xfId="5" applyFont="1" applyFill="1" applyBorder="1" applyAlignment="1">
      <alignment horizontal="left" vertical="center" indent="1"/>
    </xf>
    <xf numFmtId="185" fontId="11" fillId="0" borderId="3" xfId="1" applyNumberFormat="1" applyFont="1" applyBorder="1" applyAlignment="1">
      <alignment horizontal="left" vertical="center" indent="1"/>
    </xf>
    <xf numFmtId="0" fontId="11" fillId="0" borderId="1" xfId="1" applyFont="1" applyBorder="1" applyAlignment="1">
      <alignment horizontal="left" vertical="center" wrapText="1"/>
    </xf>
    <xf numFmtId="0" fontId="56" fillId="0" borderId="0" xfId="8" applyFont="1"/>
    <xf numFmtId="0" fontId="57" fillId="0" borderId="0" xfId="8" applyFont="1"/>
    <xf numFmtId="0" fontId="56" fillId="0" borderId="0" xfId="8" quotePrefix="1" applyFont="1"/>
    <xf numFmtId="0" fontId="49" fillId="0" borderId="0" xfId="8" applyFont="1" applyAlignment="1">
      <alignment horizontal="left" wrapText="1"/>
    </xf>
    <xf numFmtId="0" fontId="0" fillId="2" borderId="2" xfId="6" applyFont="1" applyFill="1" applyBorder="1" applyAlignment="1" applyProtection="1">
      <alignment horizontal="center" vertical="center"/>
      <protection locked="0"/>
    </xf>
    <xf numFmtId="14" fontId="56" fillId="0" borderId="0" xfId="8" applyNumberFormat="1" applyFont="1"/>
    <xf numFmtId="0" fontId="58" fillId="0" borderId="0" xfId="6" applyFont="1">
      <alignment vertical="center"/>
    </xf>
    <xf numFmtId="0" fontId="59" fillId="0" borderId="0" xfId="6" applyFont="1" applyAlignment="1">
      <alignment vertical="top" wrapText="1"/>
    </xf>
    <xf numFmtId="0" fontId="59" fillId="0" borderId="0" xfId="6" applyFont="1" applyAlignment="1">
      <alignment horizontal="left" vertical="top" indent="1"/>
    </xf>
    <xf numFmtId="0" fontId="59" fillId="0" borderId="0" xfId="6" applyFont="1" applyAlignment="1">
      <alignment horizontal="left" vertical="top"/>
    </xf>
    <xf numFmtId="0" fontId="60" fillId="0" borderId="39" xfId="1" applyFont="1" applyBorder="1" applyAlignment="1">
      <alignment horizontal="center" vertical="center" shrinkToFit="1"/>
    </xf>
    <xf numFmtId="0" fontId="10" fillId="0" borderId="158" xfId="4" applyFont="1" applyBorder="1" applyAlignment="1" applyProtection="1">
      <alignment horizontal="left" vertical="center" wrapText="1"/>
      <protection locked="0"/>
    </xf>
    <xf numFmtId="0" fontId="10" fillId="0" borderId="158" xfId="4" applyFont="1" applyBorder="1" applyAlignment="1" applyProtection="1">
      <alignment horizontal="center" vertical="center" wrapText="1"/>
      <protection locked="0"/>
    </xf>
    <xf numFmtId="0" fontId="10" fillId="0" borderId="158" xfId="4" applyFont="1" applyBorder="1" applyAlignment="1" applyProtection="1">
      <alignment horizontal="right" vertical="center"/>
      <protection locked="0"/>
    </xf>
    <xf numFmtId="0" fontId="46" fillId="0" borderId="159" xfId="4" applyFont="1" applyBorder="1" applyAlignment="1" applyProtection="1">
      <alignment horizontal="center" vertical="center" wrapText="1"/>
      <protection locked="0"/>
    </xf>
    <xf numFmtId="0" fontId="46" fillId="0" borderId="157" xfId="4" applyFont="1" applyBorder="1" applyAlignment="1" applyProtection="1">
      <alignment horizontal="center" vertical="center"/>
      <protection locked="0"/>
    </xf>
    <xf numFmtId="0" fontId="46" fillId="0" borderId="160" xfId="4" applyFont="1" applyBorder="1" applyAlignment="1" applyProtection="1">
      <alignment horizontal="center" vertical="center"/>
      <protection locked="0"/>
    </xf>
    <xf numFmtId="0" fontId="10" fillId="0" borderId="163" xfId="4" applyFont="1" applyBorder="1" applyAlignment="1" applyProtection="1">
      <alignment horizontal="left" vertical="center" wrapText="1"/>
      <protection locked="0"/>
    </xf>
    <xf numFmtId="0" fontId="10" fillId="0" borderId="163" xfId="4" applyFont="1" applyBorder="1" applyAlignment="1" applyProtection="1">
      <alignment horizontal="center" vertical="center" wrapText="1"/>
      <protection locked="0"/>
    </xf>
    <xf numFmtId="0" fontId="10" fillId="0" borderId="163" xfId="4" applyFont="1" applyBorder="1" applyAlignment="1" applyProtection="1">
      <alignment horizontal="right" vertical="center"/>
      <protection locked="0"/>
    </xf>
    <xf numFmtId="0" fontId="46" fillId="0" borderId="164" xfId="4" applyFont="1" applyBorder="1" applyAlignment="1" applyProtection="1">
      <alignment horizontal="center" vertical="center" wrapText="1"/>
      <protection locked="0"/>
    </xf>
    <xf numFmtId="0" fontId="46" fillId="0" borderId="162" xfId="4" applyFont="1" applyBorder="1" applyAlignment="1" applyProtection="1">
      <alignment horizontal="center" vertical="center"/>
      <protection locked="0"/>
    </xf>
    <xf numFmtId="0" fontId="46" fillId="0" borderId="165" xfId="4" applyFont="1" applyBorder="1" applyAlignment="1" applyProtection="1">
      <alignment horizontal="center" vertical="center"/>
      <protection locked="0"/>
    </xf>
    <xf numFmtId="0" fontId="10" fillId="0" borderId="168" xfId="4" applyFont="1" applyBorder="1" applyAlignment="1" applyProtection="1">
      <alignment horizontal="left" vertical="center" wrapText="1"/>
      <protection locked="0"/>
    </xf>
    <xf numFmtId="0" fontId="10" fillId="0" borderId="168" xfId="4" applyFont="1" applyBorder="1" applyAlignment="1" applyProtection="1">
      <alignment horizontal="center" vertical="center" wrapText="1"/>
      <protection locked="0"/>
    </xf>
    <xf numFmtId="0" fontId="10" fillId="0" borderId="168" xfId="4" applyFont="1" applyBorder="1" applyAlignment="1" applyProtection="1">
      <alignment horizontal="right" vertical="center"/>
      <protection locked="0"/>
    </xf>
    <xf numFmtId="0" fontId="46" fillId="0" borderId="169" xfId="4" applyFont="1" applyBorder="1" applyAlignment="1" applyProtection="1">
      <alignment horizontal="center" vertical="center" wrapText="1"/>
      <protection locked="0"/>
    </xf>
    <xf numFmtId="0" fontId="46" fillId="0" borderId="167" xfId="4" applyFont="1" applyBorder="1" applyAlignment="1" applyProtection="1">
      <alignment horizontal="center" vertical="center"/>
      <protection locked="0"/>
    </xf>
    <xf numFmtId="0" fontId="46" fillId="0" borderId="170" xfId="4" applyFont="1" applyBorder="1" applyAlignment="1" applyProtection="1">
      <alignment horizontal="center" vertical="center"/>
      <protection locked="0"/>
    </xf>
    <xf numFmtId="0" fontId="0" fillId="3" borderId="29" xfId="6" applyFont="1" applyFill="1" applyBorder="1" applyAlignment="1">
      <alignment horizontal="center" vertical="center"/>
    </xf>
    <xf numFmtId="0" fontId="64" fillId="0" borderId="0" xfId="4" applyFont="1">
      <alignment vertical="center"/>
    </xf>
    <xf numFmtId="0" fontId="59" fillId="0" borderId="0" xfId="6" applyFont="1">
      <alignment vertical="center"/>
    </xf>
    <xf numFmtId="0" fontId="44" fillId="0" borderId="0" xfId="6" applyFont="1" applyAlignment="1">
      <alignment horizontal="left" vertical="top" indent="1"/>
    </xf>
    <xf numFmtId="0" fontId="0" fillId="0" borderId="22" xfId="1" applyFont="1" applyBorder="1" applyAlignment="1">
      <alignment horizontal="center"/>
    </xf>
    <xf numFmtId="0" fontId="0" fillId="0" borderId="0" xfId="1" applyFont="1" applyAlignment="1">
      <alignment horizontal="center" shrinkToFit="1"/>
    </xf>
    <xf numFmtId="49" fontId="11" fillId="0" borderId="0" xfId="1" applyNumberFormat="1" applyFont="1" applyAlignment="1">
      <alignment horizontal="center" vertical="center" shrinkToFit="1"/>
    </xf>
    <xf numFmtId="49" fontId="11" fillId="0" borderId="2" xfId="1" applyNumberFormat="1" applyFont="1" applyBorder="1" applyAlignment="1">
      <alignment horizontal="center" vertical="center" shrinkToFit="1"/>
    </xf>
    <xf numFmtId="0" fontId="1" fillId="9" borderId="18" xfId="4" applyFill="1" applyBorder="1" applyAlignment="1" applyProtection="1">
      <alignment horizontal="center" vertical="center"/>
      <protection locked="0"/>
    </xf>
    <xf numFmtId="0" fontId="1" fillId="9" borderId="4" xfId="4" applyFill="1" applyBorder="1" applyAlignment="1" applyProtection="1">
      <alignment horizontal="center" vertical="center"/>
      <protection locked="0"/>
    </xf>
    <xf numFmtId="0" fontId="1" fillId="9" borderId="21" xfId="4" applyFill="1" applyBorder="1" applyAlignment="1" applyProtection="1">
      <alignment horizontal="center" vertical="center"/>
      <protection locked="0"/>
    </xf>
    <xf numFmtId="0" fontId="1" fillId="0" borderId="19" xfId="4" applyBorder="1" applyAlignment="1" applyProtection="1">
      <alignment horizontal="center" vertical="center"/>
      <protection locked="0"/>
    </xf>
    <xf numFmtId="0" fontId="1" fillId="0" borderId="16" xfId="4" applyBorder="1" applyProtection="1">
      <alignment vertical="center"/>
      <protection locked="0"/>
    </xf>
    <xf numFmtId="0" fontId="1" fillId="0" borderId="1" xfId="4" applyBorder="1" applyProtection="1">
      <alignment vertical="center"/>
      <protection locked="0"/>
    </xf>
    <xf numFmtId="0" fontId="0" fillId="0" borderId="6" xfId="1" applyFont="1" applyBorder="1" applyAlignment="1">
      <alignment horizontal="center" vertical="center"/>
    </xf>
    <xf numFmtId="0" fontId="0" fillId="0" borderId="2" xfId="1" applyFont="1" applyBorder="1" applyAlignment="1">
      <alignment horizontal="left" vertical="center" shrinkToFit="1"/>
    </xf>
    <xf numFmtId="0" fontId="0" fillId="0" borderId="56" xfId="1" applyFont="1" applyBorder="1" applyAlignment="1">
      <alignment horizontal="center" vertical="center" shrinkToFit="1"/>
    </xf>
    <xf numFmtId="0" fontId="0" fillId="0" borderId="48" xfId="1" applyFont="1" applyBorder="1" applyAlignment="1">
      <alignment horizontal="center" vertical="center" shrinkToFit="1"/>
    </xf>
    <xf numFmtId="0" fontId="0" fillId="0" borderId="34" xfId="1" applyFont="1" applyBorder="1" applyAlignment="1">
      <alignment vertical="center" shrinkToFit="1"/>
    </xf>
    <xf numFmtId="0" fontId="0" fillId="0" borderId="63" xfId="1" applyFont="1" applyBorder="1" applyAlignment="1">
      <alignment horizontal="left" vertical="center" shrinkToFit="1"/>
    </xf>
    <xf numFmtId="0" fontId="0" fillId="0" borderId="64" xfId="1" applyFont="1" applyBorder="1" applyAlignment="1">
      <alignment horizontal="center" vertical="center" shrinkToFit="1"/>
    </xf>
    <xf numFmtId="0" fontId="7" fillId="0" borderId="3" xfId="1" applyFont="1" applyBorder="1" applyAlignment="1">
      <alignment horizontal="center" vertical="center"/>
    </xf>
    <xf numFmtId="0" fontId="0" fillId="0" borderId="1" xfId="1" applyFont="1" applyBorder="1" applyAlignment="1">
      <alignment horizontal="center" vertical="center"/>
    </xf>
    <xf numFmtId="0" fontId="0" fillId="0" borderId="1" xfId="1" applyFont="1" applyBorder="1" applyAlignment="1">
      <alignment horizontal="center" vertical="center" shrinkToFit="1"/>
    </xf>
    <xf numFmtId="0" fontId="0" fillId="0" borderId="63" xfId="1" applyFont="1" applyBorder="1" applyAlignment="1">
      <alignment horizontal="center" vertical="center"/>
    </xf>
    <xf numFmtId="0" fontId="0" fillId="0" borderId="56" xfId="1" applyFont="1" applyBorder="1" applyAlignment="1">
      <alignment horizontal="center" vertical="center"/>
    </xf>
    <xf numFmtId="0" fontId="0" fillId="0" borderId="64" xfId="1" applyFont="1" applyBorder="1" applyAlignment="1">
      <alignment horizontal="center" vertical="center"/>
    </xf>
    <xf numFmtId="0" fontId="0" fillId="2" borderId="6" xfId="1" applyFont="1" applyFill="1" applyBorder="1" applyAlignment="1" applyProtection="1">
      <alignment horizontal="center" vertical="center"/>
      <protection locked="0"/>
    </xf>
    <xf numFmtId="0" fontId="0" fillId="0" borderId="3" xfId="1" applyFont="1" applyBorder="1" applyAlignment="1">
      <alignment horizontal="center" vertical="center"/>
    </xf>
    <xf numFmtId="0" fontId="0" fillId="2" borderId="1" xfId="1" applyFont="1" applyFill="1" applyBorder="1" applyAlignment="1" applyProtection="1">
      <alignment horizontal="center" vertical="center"/>
      <protection locked="0"/>
    </xf>
    <xf numFmtId="0" fontId="0" fillId="0" borderId="29" xfId="1" applyFont="1" applyBorder="1" applyAlignment="1">
      <alignment horizontal="center" vertical="center"/>
    </xf>
    <xf numFmtId="0" fontId="0" fillId="0" borderId="44" xfId="1" applyFont="1" applyBorder="1" applyAlignment="1">
      <alignment horizontal="center" vertical="center"/>
    </xf>
    <xf numFmtId="0" fontId="0" fillId="0" borderId="62" xfId="1" applyFont="1" applyBorder="1" applyAlignment="1">
      <alignment horizontal="center" vertical="center"/>
    </xf>
    <xf numFmtId="0" fontId="0" fillId="0" borderId="1" xfId="1" applyFont="1" applyBorder="1" applyAlignment="1">
      <alignment horizontal="center" vertical="top" textRotation="255"/>
    </xf>
    <xf numFmtId="0" fontId="0" fillId="0" borderId="33" xfId="1" applyFont="1" applyBorder="1" applyAlignment="1">
      <alignment horizontal="center" vertical="center"/>
    </xf>
    <xf numFmtId="0" fontId="0" fillId="2" borderId="1" xfId="1" applyFont="1" applyFill="1" applyBorder="1" applyAlignment="1" applyProtection="1">
      <alignment horizontal="center"/>
      <protection locked="0"/>
    </xf>
    <xf numFmtId="0" fontId="0" fillId="0" borderId="1" xfId="1" applyFont="1" applyBorder="1" applyAlignment="1">
      <alignment horizontal="left" vertical="center" shrinkToFit="1"/>
    </xf>
    <xf numFmtId="0" fontId="0" fillId="0" borderId="64" xfId="1" applyFont="1" applyBorder="1" applyAlignment="1">
      <alignment horizontal="center" vertical="center" shrinkToFit="1"/>
    </xf>
    <xf numFmtId="0" fontId="0" fillId="2" borderId="53" xfId="1" applyFont="1" applyFill="1" applyBorder="1" applyAlignment="1" applyProtection="1">
      <alignment horizontal="center" vertical="center"/>
      <protection locked="0"/>
    </xf>
    <xf numFmtId="49" fontId="0" fillId="0" borderId="6" xfId="1" applyNumberFormat="1" applyFont="1" applyBorder="1" applyAlignment="1">
      <alignment horizontal="center" vertical="center"/>
    </xf>
    <xf numFmtId="49" fontId="0" fillId="0" borderId="16" xfId="1" applyNumberFormat="1" applyFont="1" applyBorder="1" applyAlignment="1">
      <alignment horizontal="center" vertical="center"/>
    </xf>
    <xf numFmtId="0" fontId="0" fillId="0" borderId="6" xfId="1" applyFont="1" applyBorder="1" applyAlignment="1">
      <alignment horizontal="left" vertical="center" shrinkToFit="1"/>
    </xf>
    <xf numFmtId="0" fontId="0" fillId="2" borderId="17" xfId="1" applyFont="1" applyFill="1" applyBorder="1" applyAlignment="1" applyProtection="1">
      <alignment horizontal="center" vertical="center"/>
      <protection locked="0"/>
    </xf>
    <xf numFmtId="179" fontId="0" fillId="0" borderId="61" xfId="6" applyNumberFormat="1" applyFont="1" applyBorder="1">
      <alignment vertical="center"/>
    </xf>
    <xf numFmtId="179" fontId="0" fillId="0" borderId="67" xfId="6" applyNumberFormat="1" applyFont="1" applyBorder="1">
      <alignment vertical="center"/>
    </xf>
    <xf numFmtId="0" fontId="0" fillId="0" borderId="0" xfId="1" applyFont="1" applyBorder="1" applyAlignment="1">
      <alignment vertical="center"/>
    </xf>
    <xf numFmtId="0" fontId="0" fillId="0" borderId="0" xfId="1" applyFont="1" applyBorder="1"/>
    <xf numFmtId="0" fontId="0" fillId="0" borderId="0" xfId="1" applyFont="1" applyBorder="1" applyAlignment="1">
      <alignment shrinkToFit="1"/>
    </xf>
    <xf numFmtId="0" fontId="0" fillId="0" borderId="0" xfId="1" applyFont="1" applyBorder="1" applyAlignment="1">
      <alignment horizontal="right" vertical="center"/>
    </xf>
    <xf numFmtId="0" fontId="0" fillId="8" borderId="0" xfId="1" applyFont="1" applyFill="1" applyBorder="1" applyAlignment="1">
      <alignment horizontal="center"/>
    </xf>
    <xf numFmtId="0" fontId="0" fillId="0" borderId="125" xfId="1" applyFont="1" applyBorder="1" applyAlignment="1">
      <alignment horizontal="center" vertical="center"/>
    </xf>
    <xf numFmtId="0" fontId="0" fillId="0" borderId="35" xfId="1" applyFont="1" applyBorder="1" applyAlignment="1">
      <alignment horizontal="center" vertical="center"/>
    </xf>
    <xf numFmtId="0" fontId="0" fillId="0" borderId="55" xfId="1" applyFont="1" applyBorder="1" applyAlignment="1">
      <alignment horizontal="center" vertical="center" shrinkToFit="1"/>
    </xf>
    <xf numFmtId="0" fontId="0" fillId="0" borderId="171" xfId="1" applyFont="1" applyBorder="1" applyAlignment="1">
      <alignment horizontal="center" vertical="center"/>
    </xf>
    <xf numFmtId="0" fontId="0" fillId="0" borderId="171" xfId="1" applyFont="1" applyBorder="1" applyAlignment="1">
      <alignment horizontal="center" vertical="center" shrinkToFit="1"/>
    </xf>
    <xf numFmtId="0" fontId="18" fillId="0" borderId="0" xfId="1" applyFont="1" applyBorder="1" applyAlignment="1">
      <alignment horizontal="right"/>
    </xf>
    <xf numFmtId="0" fontId="21" fillId="0" borderId="6" xfId="7" applyFont="1" applyBorder="1" applyAlignment="1">
      <alignment horizontal="center" vertical="center" wrapText="1"/>
    </xf>
    <xf numFmtId="0" fontId="1" fillId="0" borderId="6" xfId="1" applyBorder="1" applyAlignment="1">
      <alignment horizontal="center" vertical="center"/>
    </xf>
    <xf numFmtId="0" fontId="1" fillId="0" borderId="0" xfId="7" applyBorder="1">
      <alignment vertical="center"/>
    </xf>
    <xf numFmtId="178" fontId="7" fillId="2" borderId="8" xfId="2" applyNumberFormat="1" applyFont="1" applyFill="1" applyBorder="1" applyAlignment="1" applyProtection="1">
      <alignment horizontal="left" vertical="center" indent="1" shrinkToFit="1"/>
      <protection locked="0"/>
    </xf>
    <xf numFmtId="0" fontId="11" fillId="2" borderId="18" xfId="1" applyFont="1" applyFill="1" applyBorder="1" applyAlignment="1" applyProtection="1">
      <alignment horizontal="left" vertical="center" indent="1"/>
      <protection locked="0"/>
    </xf>
    <xf numFmtId="38" fontId="7" fillId="2" borderId="8" xfId="3" applyFont="1" applyFill="1" applyBorder="1" applyAlignment="1" applyProtection="1">
      <alignment horizontal="left" vertical="center" indent="1"/>
      <protection locked="0"/>
    </xf>
    <xf numFmtId="0" fontId="11" fillId="3" borderId="172" xfId="1" applyFont="1" applyFill="1" applyBorder="1" applyAlignment="1">
      <alignment horizontal="left" vertical="center" indent="1"/>
    </xf>
    <xf numFmtId="58" fontId="7" fillId="3" borderId="172" xfId="1" applyNumberFormat="1" applyFont="1" applyFill="1" applyBorder="1" applyAlignment="1">
      <alignment horizontal="left" vertical="center" indent="1"/>
    </xf>
    <xf numFmtId="0" fontId="7" fillId="2" borderId="173" xfId="1" applyFont="1" applyFill="1" applyBorder="1" applyAlignment="1">
      <alignment horizontal="center" vertical="center"/>
    </xf>
    <xf numFmtId="58" fontId="7" fillId="3" borderId="174" xfId="1" applyNumberFormat="1" applyFont="1" applyFill="1" applyBorder="1" applyAlignment="1">
      <alignment horizontal="left" vertical="center" indent="1"/>
    </xf>
    <xf numFmtId="0" fontId="7" fillId="2" borderId="4" xfId="1" applyFont="1" applyFill="1" applyBorder="1" applyAlignment="1" applyProtection="1">
      <alignment horizontal="left" vertical="center" wrapText="1"/>
      <protection locked="0"/>
    </xf>
    <xf numFmtId="0" fontId="11" fillId="2" borderId="4" xfId="1" applyFont="1" applyFill="1" applyBorder="1" applyAlignment="1" applyProtection="1">
      <alignment horizontal="left" vertical="center" wrapText="1" indent="1"/>
      <protection locked="0"/>
    </xf>
    <xf numFmtId="0" fontId="7" fillId="3" borderId="174" xfId="1" applyFont="1" applyFill="1" applyBorder="1" applyAlignment="1">
      <alignment horizontal="left" vertical="center" indent="1"/>
    </xf>
    <xf numFmtId="177" fontId="7" fillId="2" borderId="4" xfId="1" applyNumberFormat="1" applyFont="1" applyFill="1" applyBorder="1" applyAlignment="1" applyProtection="1">
      <alignment horizontal="left" vertical="center" indent="1"/>
      <protection locked="0"/>
    </xf>
    <xf numFmtId="0" fontId="7" fillId="3" borderId="175" xfId="1" applyFont="1" applyFill="1" applyBorder="1" applyAlignment="1">
      <alignment horizontal="left" vertical="center" indent="1"/>
    </xf>
    <xf numFmtId="0" fontId="7" fillId="2" borderId="176" xfId="1" applyFont="1" applyFill="1" applyBorder="1" applyAlignment="1" applyProtection="1">
      <alignment horizontal="left" vertical="center" indent="1"/>
      <protection locked="0"/>
    </xf>
    <xf numFmtId="0" fontId="7" fillId="2" borderId="177" xfId="1" applyFont="1" applyFill="1" applyBorder="1" applyAlignment="1" applyProtection="1">
      <alignment horizontal="left" vertical="center" indent="1"/>
      <protection locked="0"/>
    </xf>
    <xf numFmtId="49" fontId="7" fillId="2" borderId="4" xfId="1" applyNumberFormat="1" applyFont="1" applyFill="1" applyBorder="1" applyAlignment="1" applyProtection="1">
      <alignment horizontal="left" vertical="center" indent="1"/>
      <protection locked="0"/>
    </xf>
    <xf numFmtId="49" fontId="9" fillId="2" borderId="4" xfId="2" applyNumberFormat="1" applyFill="1" applyBorder="1" applyAlignment="1" applyProtection="1">
      <alignment horizontal="left" vertical="center" indent="1" shrinkToFit="1"/>
      <protection locked="0"/>
    </xf>
    <xf numFmtId="177" fontId="7" fillId="2" borderId="18" xfId="1" applyNumberFormat="1" applyFont="1" applyFill="1" applyBorder="1" applyAlignment="1" applyProtection="1">
      <alignment horizontal="left" vertical="center" indent="1"/>
      <protection locked="0"/>
    </xf>
    <xf numFmtId="0" fontId="7" fillId="3" borderId="174" xfId="1" applyFont="1" applyFill="1" applyBorder="1" applyAlignment="1">
      <alignment horizontal="left" vertical="center" indent="1" shrinkToFit="1"/>
    </xf>
    <xf numFmtId="0" fontId="7" fillId="2" borderId="8" xfId="1" applyFont="1" applyFill="1" applyBorder="1" applyAlignment="1" applyProtection="1">
      <alignment horizontal="left" vertical="center" indent="1" shrinkToFit="1"/>
      <protection locked="0"/>
    </xf>
    <xf numFmtId="0" fontId="7" fillId="2" borderId="176" xfId="1" applyFont="1" applyFill="1" applyBorder="1" applyAlignment="1" applyProtection="1">
      <alignment horizontal="left" vertical="center" indent="1" shrinkToFit="1"/>
      <protection locked="0"/>
    </xf>
    <xf numFmtId="0" fontId="9" fillId="2" borderId="8" xfId="2" applyFill="1" applyBorder="1" applyAlignment="1" applyProtection="1">
      <alignment horizontal="left" vertical="center" indent="1"/>
      <protection locked="0"/>
    </xf>
    <xf numFmtId="49" fontId="9" fillId="2" borderId="8" xfId="2" applyNumberFormat="1" applyFill="1" applyBorder="1" applyAlignment="1" applyProtection="1">
      <alignment horizontal="left" vertical="center" indent="1"/>
      <protection locked="0"/>
    </xf>
    <xf numFmtId="178" fontId="7" fillId="2" borderId="4" xfId="1" applyNumberFormat="1" applyFont="1" applyFill="1" applyBorder="1" applyAlignment="1" applyProtection="1">
      <alignment horizontal="left" vertical="center" indent="1"/>
      <protection locked="0"/>
    </xf>
    <xf numFmtId="0" fontId="7" fillId="2" borderId="4" xfId="1" applyFont="1" applyFill="1" applyBorder="1" applyAlignment="1" applyProtection="1">
      <alignment horizontal="left" vertical="center" wrapText="1" indent="1"/>
      <protection locked="0"/>
    </xf>
    <xf numFmtId="0" fontId="7" fillId="3" borderId="174" xfId="1" applyFont="1" applyFill="1" applyBorder="1" applyAlignment="1">
      <alignment horizontal="left" vertical="center" wrapText="1" indent="1"/>
    </xf>
    <xf numFmtId="38" fontId="7" fillId="2" borderId="18" xfId="3" applyFont="1" applyFill="1" applyBorder="1" applyAlignment="1" applyProtection="1">
      <alignment horizontal="left" vertical="center" indent="1"/>
      <protection locked="0"/>
    </xf>
    <xf numFmtId="9" fontId="7" fillId="3" borderId="174" xfId="1" applyNumberFormat="1" applyFont="1" applyFill="1" applyBorder="1" applyAlignment="1">
      <alignment horizontal="left" vertical="center" indent="1"/>
    </xf>
    <xf numFmtId="185" fontId="7" fillId="2" borderId="8" xfId="1" applyNumberFormat="1" applyFont="1" applyFill="1" applyBorder="1" applyAlignment="1" applyProtection="1">
      <alignment horizontal="left" vertical="center" indent="1"/>
      <protection locked="0"/>
    </xf>
    <xf numFmtId="178" fontId="7" fillId="10" borderId="21" xfId="2" applyNumberFormat="1" applyFont="1" applyFill="1" applyBorder="1" applyAlignment="1" applyProtection="1">
      <alignment horizontal="left" vertical="center" indent="1" shrinkToFit="1"/>
      <protection locked="0"/>
    </xf>
    <xf numFmtId="182" fontId="0" fillId="2" borderId="1" xfId="1" applyNumberFormat="1" applyFont="1" applyFill="1" applyBorder="1" applyAlignment="1" applyProtection="1">
      <alignment horizontal="center" vertical="center"/>
      <protection locked="0"/>
    </xf>
    <xf numFmtId="182" fontId="0" fillId="0" borderId="1" xfId="1" applyNumberFormat="1" applyFont="1" applyBorder="1" applyAlignment="1">
      <alignment horizontal="center"/>
    </xf>
    <xf numFmtId="182" fontId="0" fillId="2" borderId="1" xfId="1" applyNumberFormat="1" applyFont="1" applyFill="1" applyBorder="1" applyAlignment="1" applyProtection="1">
      <alignment horizontal="center"/>
      <protection locked="0"/>
    </xf>
    <xf numFmtId="0" fontId="0" fillId="0" borderId="33" xfId="1" applyFont="1" applyBorder="1" applyAlignment="1" applyProtection="1">
      <alignment horizontal="center" vertical="center"/>
      <protection locked="0"/>
    </xf>
    <xf numFmtId="38" fontId="0" fillId="2" borderId="16" xfId="3" applyFont="1" applyFill="1" applyBorder="1" applyAlignment="1" applyProtection="1">
      <alignment vertical="center"/>
      <protection locked="0"/>
    </xf>
    <xf numFmtId="49" fontId="0" fillId="0" borderId="27" xfId="1" applyNumberFormat="1" applyFont="1" applyBorder="1" applyAlignment="1">
      <alignment horizontal="center" vertical="center" shrinkToFit="1"/>
    </xf>
    <xf numFmtId="0" fontId="0" fillId="0" borderId="100" xfId="1" applyFont="1" applyBorder="1" applyAlignment="1">
      <alignment horizontal="center" vertical="center"/>
    </xf>
    <xf numFmtId="0" fontId="0" fillId="0" borderId="179" xfId="1" applyFont="1" applyBorder="1" applyAlignment="1">
      <alignment horizontal="center"/>
    </xf>
    <xf numFmtId="0" fontId="0" fillId="0" borderId="183" xfId="1" applyFont="1" applyBorder="1" applyAlignment="1">
      <alignment horizontal="center" vertical="center" wrapText="1"/>
    </xf>
    <xf numFmtId="0" fontId="0" fillId="0" borderId="184" xfId="1" applyFont="1" applyBorder="1" applyAlignment="1">
      <alignment horizontal="center" vertical="center" wrapText="1"/>
    </xf>
    <xf numFmtId="0" fontId="0" fillId="0" borderId="1" xfId="1" applyFont="1" applyBorder="1" applyAlignment="1">
      <alignment vertical="center" textRotation="255" shrinkToFit="1"/>
    </xf>
    <xf numFmtId="0" fontId="0" fillId="8" borderId="32" xfId="1" applyFont="1" applyFill="1" applyBorder="1" applyAlignment="1">
      <alignment horizontal="center"/>
    </xf>
    <xf numFmtId="0" fontId="0" fillId="8" borderId="22" xfId="1" applyFont="1" applyFill="1" applyBorder="1" applyAlignment="1">
      <alignment horizontal="center"/>
    </xf>
    <xf numFmtId="0" fontId="0" fillId="8" borderId="19" xfId="1" applyFont="1" applyFill="1" applyBorder="1" applyAlignment="1">
      <alignment horizontal="center"/>
    </xf>
    <xf numFmtId="49" fontId="0" fillId="0" borderId="46" xfId="1" applyNumberFormat="1" applyFont="1" applyBorder="1" applyAlignment="1">
      <alignment horizontal="center" vertical="center"/>
    </xf>
    <xf numFmtId="0" fontId="0" fillId="2" borderId="58" xfId="1" applyFont="1" applyFill="1" applyBorder="1" applyAlignment="1" applyProtection="1">
      <alignment horizontal="center" vertical="center"/>
      <protection locked="0"/>
    </xf>
    <xf numFmtId="0" fontId="0" fillId="2" borderId="58" xfId="1" applyFont="1" applyFill="1" applyBorder="1" applyAlignment="1" applyProtection="1">
      <alignment horizontal="center" vertical="center" shrinkToFit="1"/>
      <protection locked="0"/>
    </xf>
    <xf numFmtId="0" fontId="0" fillId="0" borderId="46" xfId="1" applyFont="1" applyBorder="1" applyAlignment="1">
      <alignment horizontal="left" vertical="center" shrinkToFit="1"/>
    </xf>
    <xf numFmtId="0" fontId="0" fillId="2" borderId="28" xfId="1" applyFont="1" applyFill="1" applyBorder="1" applyAlignment="1" applyProtection="1">
      <alignment horizontal="center" vertical="center" shrinkToFit="1"/>
      <protection locked="0"/>
    </xf>
    <xf numFmtId="0" fontId="0" fillId="2" borderId="71" xfId="1" applyFont="1" applyFill="1" applyBorder="1" applyAlignment="1" applyProtection="1">
      <alignment horizontal="center"/>
      <protection locked="0"/>
    </xf>
    <xf numFmtId="0" fontId="0" fillId="2" borderId="37" xfId="1" applyFont="1" applyFill="1" applyBorder="1" applyAlignment="1" applyProtection="1">
      <alignment horizontal="center" vertical="center" shrinkToFit="1"/>
      <protection locked="0"/>
    </xf>
    <xf numFmtId="0" fontId="0" fillId="2" borderId="37" xfId="1" applyFont="1" applyFill="1" applyBorder="1" applyAlignment="1" applyProtection="1">
      <alignment horizontal="center"/>
      <protection locked="0"/>
    </xf>
    <xf numFmtId="0" fontId="0" fillId="0" borderId="128" xfId="1" applyFont="1" applyBorder="1" applyAlignment="1">
      <alignment horizontal="center" vertical="center"/>
    </xf>
    <xf numFmtId="49" fontId="0" fillId="0" borderId="186" xfId="1" applyNumberFormat="1" applyFont="1" applyBorder="1" applyAlignment="1">
      <alignment horizontal="center" vertical="center"/>
    </xf>
    <xf numFmtId="0" fontId="0" fillId="2" borderId="191" xfId="1" applyFont="1" applyFill="1" applyBorder="1" applyAlignment="1" applyProtection="1">
      <alignment horizontal="center" vertical="center"/>
      <protection locked="0"/>
    </xf>
    <xf numFmtId="0" fontId="0" fillId="0" borderId="129" xfId="1" applyFont="1" applyBorder="1" applyAlignment="1">
      <alignment horizontal="center" vertical="center"/>
    </xf>
    <xf numFmtId="0" fontId="0" fillId="2" borderId="37" xfId="1" applyFont="1" applyFill="1" applyBorder="1" applyAlignment="1" applyProtection="1">
      <alignment horizontal="center" vertical="center"/>
      <protection locked="0"/>
    </xf>
    <xf numFmtId="180" fontId="1" fillId="0" borderId="1" xfId="7" applyNumberFormat="1" applyBorder="1" applyAlignment="1">
      <alignment horizontal="center" vertical="center"/>
    </xf>
    <xf numFmtId="0" fontId="1" fillId="0" borderId="20" xfId="7" applyBorder="1">
      <alignment vertical="center"/>
    </xf>
    <xf numFmtId="0" fontId="0" fillId="0" borderId="0" xfId="6" applyFont="1" applyAlignment="1">
      <alignment horizontal="left" vertical="top" wrapText="1" indent="1"/>
    </xf>
    <xf numFmtId="0" fontId="11" fillId="0" borderId="0" xfId="6" applyFont="1" applyAlignment="1">
      <alignment horizontal="left" vertical="top" wrapText="1" indent="1"/>
    </xf>
    <xf numFmtId="0" fontId="0" fillId="0" borderId="1" xfId="6" applyFont="1" applyBorder="1" applyAlignment="1">
      <alignment horizontal="center" vertical="center" textRotation="255"/>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69" fillId="0" borderId="0" xfId="6" applyFont="1" applyAlignment="1">
      <alignment horizontal="left" vertical="top" wrapText="1"/>
    </xf>
    <xf numFmtId="0" fontId="18" fillId="0" borderId="26" xfId="6" applyFont="1" applyBorder="1" applyAlignment="1">
      <alignment horizontal="center" vertical="center" wrapText="1"/>
    </xf>
    <xf numFmtId="0" fontId="18" fillId="0" borderId="29" xfId="6" applyFont="1" applyBorder="1" applyAlignment="1">
      <alignment horizontal="center" vertical="center" wrapText="1"/>
    </xf>
    <xf numFmtId="0" fontId="18" fillId="0" borderId="27" xfId="6" applyFont="1" applyBorder="1" applyAlignment="1">
      <alignment horizontal="center" vertical="center" wrapText="1"/>
    </xf>
    <xf numFmtId="0" fontId="18" fillId="0" borderId="17" xfId="6" applyFont="1" applyBorder="1" applyAlignment="1">
      <alignment horizontal="center" vertical="center" wrapText="1"/>
    </xf>
    <xf numFmtId="0" fontId="18" fillId="0" borderId="16" xfId="6" applyFont="1" applyBorder="1" applyAlignment="1">
      <alignment horizontal="center" vertical="center" wrapText="1"/>
    </xf>
    <xf numFmtId="0" fontId="18" fillId="0" borderId="1" xfId="6" applyFont="1" applyBorder="1" applyAlignment="1">
      <alignment horizontal="center" vertical="center" wrapText="1"/>
    </xf>
    <xf numFmtId="0" fontId="18" fillId="0" borderId="6" xfId="6" applyFont="1" applyBorder="1" applyAlignment="1">
      <alignment horizontal="center" vertical="center" wrapText="1"/>
    </xf>
    <xf numFmtId="0" fontId="18" fillId="0" borderId="28" xfId="6" applyFont="1" applyBorder="1" applyAlignment="1">
      <alignment horizontal="center" vertical="center" wrapText="1"/>
    </xf>
    <xf numFmtId="0" fontId="18" fillId="0" borderId="53" xfId="6" applyFont="1" applyBorder="1" applyAlignment="1">
      <alignment horizontal="center" vertical="center" wrapText="1"/>
    </xf>
    <xf numFmtId="0" fontId="0" fillId="0" borderId="23" xfId="6" applyFont="1" applyBorder="1" applyAlignment="1">
      <alignment horizontal="center" vertical="center"/>
    </xf>
    <xf numFmtId="0" fontId="0" fillId="0" borderId="24" xfId="6" applyFont="1" applyBorder="1" applyAlignment="1">
      <alignment horizontal="center" vertical="center"/>
    </xf>
    <xf numFmtId="0" fontId="0" fillId="0" borderId="25" xfId="6" applyFont="1" applyBorder="1" applyAlignment="1">
      <alignment horizontal="center" vertical="center"/>
    </xf>
    <xf numFmtId="0" fontId="0" fillId="0" borderId="34" xfId="6" applyFont="1" applyBorder="1" applyAlignment="1">
      <alignment horizontal="center" vertical="center"/>
    </xf>
    <xf numFmtId="0" fontId="11" fillId="0" borderId="6" xfId="1" applyFont="1" applyBorder="1" applyAlignment="1">
      <alignment horizontal="center" vertical="center" textRotation="255"/>
    </xf>
    <xf numFmtId="0" fontId="11" fillId="0" borderId="20" xfId="1" applyFont="1" applyBorder="1" applyAlignment="1">
      <alignment horizontal="center" vertical="center" textRotation="255"/>
    </xf>
    <xf numFmtId="0" fontId="11" fillId="0" borderId="16" xfId="1" applyFont="1" applyBorder="1" applyAlignment="1">
      <alignment horizontal="center" vertical="center" textRotation="255"/>
    </xf>
    <xf numFmtId="0" fontId="54" fillId="0" borderId="6" xfId="1" applyFont="1" applyBorder="1" applyAlignment="1">
      <alignment horizontal="center" vertical="center" wrapText="1" shrinkToFit="1"/>
    </xf>
    <xf numFmtId="0" fontId="53" fillId="0" borderId="20" xfId="1" applyFont="1" applyBorder="1" applyAlignment="1">
      <alignment horizontal="center" vertical="center" wrapText="1" shrinkToFit="1"/>
    </xf>
    <xf numFmtId="0" fontId="53" fillId="0" borderId="16" xfId="1" applyFont="1" applyBorder="1" applyAlignment="1">
      <alignment horizontal="center" vertical="center" wrapText="1" shrinkToFit="1"/>
    </xf>
    <xf numFmtId="0" fontId="7" fillId="0" borderId="6" xfId="1" applyFont="1" applyBorder="1" applyAlignment="1">
      <alignment vertical="center" textRotation="255"/>
    </xf>
    <xf numFmtId="0" fontId="7" fillId="0" borderId="20" xfId="4" applyFont="1" applyBorder="1" applyAlignment="1">
      <alignment vertical="center" textRotation="255"/>
    </xf>
    <xf numFmtId="0" fontId="7" fillId="0" borderId="16" xfId="4" applyFont="1" applyBorder="1" applyAlignment="1">
      <alignment vertical="center" textRotation="255"/>
    </xf>
    <xf numFmtId="0" fontId="7" fillId="0" borderId="1" xfId="1" applyFont="1" applyBorder="1" applyAlignment="1">
      <alignment vertical="center" wrapText="1"/>
    </xf>
    <xf numFmtId="0" fontId="7" fillId="0" borderId="1" xfId="1" applyFont="1" applyBorder="1" applyAlignment="1">
      <alignment vertical="center"/>
    </xf>
    <xf numFmtId="0" fontId="7" fillId="0" borderId="1" xfId="1" applyFont="1" applyBorder="1" applyAlignment="1">
      <alignment vertical="center" shrinkToFit="1"/>
    </xf>
    <xf numFmtId="0" fontId="7" fillId="0" borderId="1" xfId="1" applyFont="1" applyBorder="1" applyAlignment="1">
      <alignment horizontal="left" vertical="center" shrinkToFit="1"/>
    </xf>
    <xf numFmtId="0" fontId="7" fillId="0" borderId="20" xfId="1" applyFont="1" applyBorder="1" applyAlignment="1">
      <alignment vertical="center" textRotation="255"/>
    </xf>
    <xf numFmtId="0" fontId="7" fillId="0" borderId="6" xfId="1" applyFont="1" applyBorder="1" applyAlignment="1">
      <alignment horizontal="center" vertical="center" textRotation="255"/>
    </xf>
    <xf numFmtId="0" fontId="7" fillId="0" borderId="20" xfId="1" applyFont="1" applyBorder="1" applyAlignment="1">
      <alignment horizontal="center" vertical="center" textRotation="255"/>
    </xf>
    <xf numFmtId="0" fontId="7" fillId="0" borderId="1" xfId="1" applyFont="1" applyBorder="1" applyAlignment="1">
      <alignment horizontal="left" vertical="center"/>
    </xf>
    <xf numFmtId="0" fontId="7" fillId="0" borderId="6" xfId="1" applyFont="1" applyBorder="1" applyAlignment="1">
      <alignment horizontal="left" vertical="center" shrinkToFit="1"/>
    </xf>
    <xf numFmtId="0" fontId="7" fillId="0" borderId="20" xfId="1" applyFont="1" applyBorder="1" applyAlignment="1">
      <alignment horizontal="left" vertical="center" shrinkToFit="1"/>
    </xf>
    <xf numFmtId="0" fontId="7" fillId="0" borderId="16" xfId="1" applyFont="1" applyBorder="1" applyAlignment="1">
      <alignment horizontal="left" vertical="center" shrinkToFit="1"/>
    </xf>
    <xf numFmtId="0" fontId="7" fillId="0" borderId="6" xfId="1" applyFont="1" applyBorder="1" applyAlignment="1">
      <alignment horizontal="left" vertical="center" wrapText="1"/>
    </xf>
    <xf numFmtId="0" fontId="7" fillId="0" borderId="20" xfId="1" applyFont="1" applyBorder="1" applyAlignment="1">
      <alignment horizontal="left" vertical="center" wrapText="1"/>
    </xf>
    <xf numFmtId="0" fontId="7" fillId="0" borderId="16" xfId="1" applyFont="1" applyBorder="1" applyAlignment="1">
      <alignment horizontal="left" vertical="center" wrapText="1"/>
    </xf>
    <xf numFmtId="0" fontId="7" fillId="0" borderId="6" xfId="1" applyFont="1" applyBorder="1" applyAlignment="1">
      <alignment vertical="center" shrinkToFit="1"/>
    </xf>
    <xf numFmtId="0" fontId="7" fillId="0" borderId="20" xfId="1" applyFont="1" applyBorder="1" applyAlignment="1">
      <alignment vertical="center" shrinkToFit="1"/>
    </xf>
    <xf numFmtId="0" fontId="7" fillId="0" borderId="16" xfId="1" applyFont="1" applyBorder="1" applyAlignment="1">
      <alignment vertical="center" shrinkToFit="1"/>
    </xf>
    <xf numFmtId="0" fontId="7" fillId="0" borderId="1" xfId="1" applyFont="1" applyBorder="1" applyAlignment="1">
      <alignment horizontal="left" vertical="center" wrapText="1"/>
    </xf>
    <xf numFmtId="0" fontId="7" fillId="0" borderId="1" xfId="1" applyFont="1" applyBorder="1" applyAlignment="1">
      <alignment vertical="center" textRotation="255"/>
    </xf>
    <xf numFmtId="0" fontId="1" fillId="0" borderId="1" xfId="1" applyBorder="1" applyAlignment="1">
      <alignment vertical="center" wrapText="1"/>
    </xf>
    <xf numFmtId="0" fontId="7" fillId="0" borderId="6" xfId="1" applyFont="1" applyBorder="1" applyAlignment="1">
      <alignment vertical="center" wrapText="1"/>
    </xf>
    <xf numFmtId="0" fontId="7" fillId="0" borderId="20" xfId="1" applyFont="1" applyBorder="1" applyAlignment="1">
      <alignment vertical="center" wrapText="1"/>
    </xf>
    <xf numFmtId="0" fontId="7" fillId="0" borderId="16" xfId="1" applyFont="1" applyBorder="1" applyAlignment="1">
      <alignment vertical="center" wrapText="1"/>
    </xf>
    <xf numFmtId="0" fontId="7" fillId="4" borderId="1" xfId="1" applyFont="1" applyFill="1" applyBorder="1" applyAlignment="1">
      <alignment vertical="center" textRotation="255"/>
    </xf>
    <xf numFmtId="0" fontId="7" fillId="0" borderId="6" xfId="1" applyFont="1" applyBorder="1" applyAlignment="1">
      <alignment horizontal="left" vertical="center"/>
    </xf>
    <xf numFmtId="0" fontId="7" fillId="0" borderId="20" xfId="1" applyFont="1" applyBorder="1" applyAlignment="1">
      <alignment horizontal="left" vertical="center"/>
    </xf>
    <xf numFmtId="0" fontId="7" fillId="0" borderId="16" xfId="1" applyFont="1" applyBorder="1" applyAlignment="1">
      <alignment horizontal="left" vertical="center"/>
    </xf>
    <xf numFmtId="0" fontId="7" fillId="0" borderId="6" xfId="1" applyFont="1" applyBorder="1" applyAlignment="1">
      <alignment vertical="center"/>
    </xf>
    <xf numFmtId="0" fontId="7" fillId="0" borderId="1" xfId="1" applyFont="1" applyBorder="1" applyAlignment="1">
      <alignment vertical="center" wrapText="1"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0" fillId="0" borderId="1" xfId="1" applyFont="1" applyBorder="1" applyAlignment="1">
      <alignment horizontal="center" vertical="center"/>
    </xf>
    <xf numFmtId="0" fontId="0" fillId="0" borderId="7" xfId="1" applyFont="1" applyBorder="1" applyAlignment="1">
      <alignment horizontal="left" vertical="center" wrapText="1" shrinkToFit="1"/>
    </xf>
    <xf numFmtId="0" fontId="0" fillId="0" borderId="31" xfId="1" applyFont="1" applyBorder="1" applyAlignment="1">
      <alignment horizontal="left" vertical="center" wrapText="1" shrinkToFit="1"/>
    </xf>
    <xf numFmtId="0" fontId="0" fillId="0" borderId="9" xfId="1" applyFont="1" applyBorder="1" applyAlignment="1">
      <alignment horizontal="left" vertical="center" wrapText="1" shrinkToFit="1"/>
    </xf>
    <xf numFmtId="0" fontId="0" fillId="0" borderId="17" xfId="1" applyFont="1" applyBorder="1" applyAlignment="1">
      <alignment horizontal="left" vertical="center" wrapText="1" shrinkToFit="1"/>
    </xf>
    <xf numFmtId="0" fontId="0" fillId="0" borderId="22" xfId="1" applyFont="1" applyBorder="1" applyAlignment="1">
      <alignment horizontal="left" vertical="center" wrapText="1" shrinkToFit="1"/>
    </xf>
    <xf numFmtId="0" fontId="0" fillId="0" borderId="19" xfId="1" applyFont="1" applyBorder="1" applyAlignment="1">
      <alignment horizontal="left" vertical="center" wrapText="1" shrinkToFit="1"/>
    </xf>
    <xf numFmtId="0" fontId="0" fillId="0" borderId="27" xfId="1" applyFont="1" applyBorder="1" applyAlignment="1">
      <alignment horizontal="left" vertical="center" wrapText="1" shrinkToFit="1"/>
    </xf>
    <xf numFmtId="0" fontId="0" fillId="0" borderId="0" xfId="1" applyFont="1" applyAlignment="1">
      <alignment horizontal="left" vertical="center" wrapText="1" shrinkToFit="1"/>
    </xf>
    <xf numFmtId="0" fontId="0" fillId="0" borderId="32" xfId="1" applyFont="1" applyBorder="1" applyAlignment="1">
      <alignment horizontal="left" vertical="center" wrapText="1" shrinkToFit="1"/>
    </xf>
    <xf numFmtId="0" fontId="0" fillId="0" borderId="42" xfId="1" applyFont="1" applyBorder="1" applyAlignment="1">
      <alignment horizontal="distributed" vertical="center"/>
    </xf>
    <xf numFmtId="0" fontId="0" fillId="0" borderId="40" xfId="1" applyFont="1" applyBorder="1" applyAlignment="1">
      <alignment horizontal="distributed" vertical="center"/>
    </xf>
    <xf numFmtId="0" fontId="0" fillId="0" borderId="39" xfId="1" applyFont="1" applyBorder="1" applyAlignment="1">
      <alignment horizontal="center" vertical="center"/>
    </xf>
    <xf numFmtId="0" fontId="0" fillId="0" borderId="40" xfId="1" applyFont="1" applyBorder="1" applyAlignment="1">
      <alignment horizontal="center" vertical="center"/>
    </xf>
    <xf numFmtId="0" fontId="0" fillId="0" borderId="43" xfId="1" applyFont="1" applyBorder="1" applyAlignment="1">
      <alignment horizontal="center" vertical="center"/>
    </xf>
    <xf numFmtId="0" fontId="0" fillId="0" borderId="39" xfId="1" applyFont="1" applyBorder="1" applyAlignment="1">
      <alignment horizontal="left" vertical="top" wrapText="1"/>
    </xf>
    <xf numFmtId="0" fontId="0" fillId="0" borderId="40" xfId="1" applyFont="1" applyBorder="1" applyAlignment="1">
      <alignment horizontal="left" vertical="top" wrapText="1"/>
    </xf>
    <xf numFmtId="0" fontId="0" fillId="0" borderId="43" xfId="1" applyFont="1" applyBorder="1" applyAlignment="1">
      <alignment horizontal="left" vertical="top" wrapText="1"/>
    </xf>
    <xf numFmtId="0" fontId="0" fillId="5" borderId="44" xfId="1" applyFont="1" applyFill="1" applyBorder="1" applyAlignment="1">
      <alignment horizontal="distributed" vertical="center" wrapText="1"/>
    </xf>
    <xf numFmtId="0" fontId="0" fillId="5" borderId="45" xfId="1" applyFont="1" applyFill="1" applyBorder="1" applyAlignment="1">
      <alignment horizontal="distributed" vertical="center" wrapText="1"/>
    </xf>
    <xf numFmtId="0" fontId="0" fillId="5" borderId="51" xfId="1" applyFont="1" applyFill="1" applyBorder="1" applyAlignment="1">
      <alignment horizontal="distributed" vertical="center" wrapText="1"/>
    </xf>
    <xf numFmtId="0" fontId="0" fillId="5" borderId="52" xfId="1" applyFont="1" applyFill="1" applyBorder="1" applyAlignment="1">
      <alignment horizontal="distributed" vertical="center" wrapText="1"/>
    </xf>
    <xf numFmtId="0" fontId="0" fillId="6" borderId="46" xfId="1" applyFont="1" applyFill="1" applyBorder="1" applyAlignment="1">
      <alignment horizontal="center"/>
    </xf>
    <xf numFmtId="0" fontId="0" fillId="2" borderId="49" xfId="1" applyFont="1" applyFill="1" applyBorder="1" applyAlignment="1" applyProtection="1">
      <alignment horizontal="left" vertical="top" wrapText="1"/>
      <protection locked="0"/>
    </xf>
    <xf numFmtId="0" fontId="0" fillId="2" borderId="0" xfId="1" applyFont="1" applyFill="1" applyAlignment="1" applyProtection="1">
      <alignment horizontal="left" vertical="top" wrapText="1"/>
      <protection locked="0"/>
    </xf>
    <xf numFmtId="0" fontId="0" fillId="2" borderId="50" xfId="1" applyFont="1" applyFill="1" applyBorder="1" applyAlignment="1" applyProtection="1">
      <alignment horizontal="left" vertical="top" wrapText="1"/>
      <protection locked="0"/>
    </xf>
    <xf numFmtId="0" fontId="0" fillId="2" borderId="51" xfId="1" applyFont="1" applyFill="1" applyBorder="1" applyAlignment="1" applyProtection="1">
      <alignment horizontal="left" vertical="top" wrapText="1"/>
      <protection locked="0"/>
    </xf>
    <xf numFmtId="0" fontId="0" fillId="2" borderId="38" xfId="1" applyFont="1" applyFill="1" applyBorder="1" applyAlignment="1" applyProtection="1">
      <alignment horizontal="left" vertical="top" wrapText="1"/>
      <protection locked="0"/>
    </xf>
    <xf numFmtId="0" fontId="0" fillId="2" borderId="54" xfId="1" applyFont="1" applyFill="1" applyBorder="1" applyAlignment="1" applyProtection="1">
      <alignment horizontal="left" vertical="top" wrapText="1"/>
      <protection locked="0"/>
    </xf>
    <xf numFmtId="0" fontId="0" fillId="5" borderId="6" xfId="1" applyFont="1" applyFill="1" applyBorder="1" applyAlignment="1">
      <alignment horizontal="center"/>
    </xf>
    <xf numFmtId="0" fontId="0" fillId="5" borderId="6" xfId="1" applyFont="1" applyFill="1" applyBorder="1" applyAlignment="1">
      <alignment horizontal="center" vertical="center" wrapText="1"/>
    </xf>
    <xf numFmtId="0" fontId="0" fillId="0" borderId="55" xfId="1" applyFont="1" applyBorder="1" applyAlignment="1">
      <alignment horizontal="distributed" vertical="center"/>
    </xf>
    <xf numFmtId="0" fontId="0" fillId="0" borderId="56" xfId="1" applyFont="1" applyBorder="1" applyAlignment="1">
      <alignment horizontal="distributed" vertical="center"/>
    </xf>
    <xf numFmtId="0" fontId="0" fillId="0" borderId="59" xfId="1" applyFont="1" applyBorder="1" applyAlignment="1">
      <alignment horizontal="distributed" vertical="center"/>
    </xf>
    <xf numFmtId="0" fontId="0" fillId="0" borderId="27" xfId="1" applyFont="1" applyBorder="1" applyAlignment="1">
      <alignment horizontal="distributed" vertical="center"/>
    </xf>
    <xf numFmtId="0" fontId="0" fillId="0" borderId="60" xfId="1" applyFont="1" applyBorder="1" applyAlignment="1">
      <alignment horizontal="distributed" vertical="center"/>
    </xf>
    <xf numFmtId="0" fontId="0" fillId="0" borderId="61" xfId="1" applyFont="1" applyBorder="1" applyAlignment="1">
      <alignment horizontal="distributed" vertical="center"/>
    </xf>
    <xf numFmtId="0" fontId="0" fillId="6" borderId="57" xfId="1" applyFont="1" applyFill="1" applyBorder="1" applyAlignment="1">
      <alignment horizontal="center" vertical="center" wrapText="1"/>
    </xf>
    <xf numFmtId="0" fontId="0" fillId="6" borderId="46" xfId="1" applyFont="1" applyFill="1" applyBorder="1" applyAlignment="1">
      <alignment horizontal="center" vertical="center" wrapText="1"/>
    </xf>
    <xf numFmtId="0" fontId="11" fillId="0" borderId="29"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62" xfId="1" applyFont="1" applyBorder="1" applyAlignment="1">
      <alignment horizontal="center" vertical="center" wrapText="1"/>
    </xf>
    <xf numFmtId="0" fontId="11" fillId="0" borderId="63" xfId="1" applyFont="1" applyBorder="1" applyAlignment="1">
      <alignment horizontal="center" vertical="center" wrapText="1"/>
    </xf>
    <xf numFmtId="0" fontId="0" fillId="0" borderId="55" xfId="1" applyFont="1" applyBorder="1" applyAlignment="1">
      <alignment horizontal="distributed" vertical="center" wrapText="1"/>
    </xf>
    <xf numFmtId="0" fontId="0" fillId="0" borderId="64" xfId="1" applyFont="1" applyBorder="1" applyAlignment="1">
      <alignment horizontal="distributed" vertical="center" wrapText="1"/>
    </xf>
    <xf numFmtId="0" fontId="0" fillId="0" borderId="60" xfId="1" applyFont="1" applyBorder="1" applyAlignment="1">
      <alignment horizontal="distributed" vertical="center" wrapText="1"/>
    </xf>
    <xf numFmtId="0" fontId="0" fillId="0" borderId="66" xfId="1" applyFont="1" applyBorder="1" applyAlignment="1">
      <alignment horizontal="distributed" vertical="center" wrapText="1"/>
    </xf>
    <xf numFmtId="0" fontId="0" fillId="0" borderId="20" xfId="1" applyFont="1" applyBorder="1" applyAlignment="1">
      <alignment horizontal="center" vertical="center"/>
    </xf>
    <xf numFmtId="0" fontId="0" fillId="0" borderId="66" xfId="1" applyFont="1" applyBorder="1" applyAlignment="1">
      <alignment horizontal="center" vertical="center"/>
    </xf>
    <xf numFmtId="0" fontId="0" fillId="0" borderId="39" xfId="1" applyFont="1" applyBorder="1" applyAlignment="1">
      <alignment horizontal="distributed" vertical="center"/>
    </xf>
    <xf numFmtId="0" fontId="0" fillId="0" borderId="41" xfId="1" applyFont="1" applyBorder="1" applyAlignment="1">
      <alignment horizontal="distributed" vertical="center"/>
    </xf>
    <xf numFmtId="0" fontId="0" fillId="0" borderId="24" xfId="1" applyFont="1" applyBorder="1" applyAlignment="1">
      <alignment horizontal="center" vertical="center"/>
    </xf>
    <xf numFmtId="0" fontId="0" fillId="0" borderId="65" xfId="1" applyFont="1" applyBorder="1" applyAlignment="1">
      <alignment horizontal="center" vertical="center"/>
    </xf>
    <xf numFmtId="0" fontId="0" fillId="0" borderId="67" xfId="1" applyFont="1" applyBorder="1" applyAlignment="1">
      <alignment horizontal="center" vertical="center"/>
    </xf>
    <xf numFmtId="0" fontId="0" fillId="0" borderId="57" xfId="1" applyFont="1" applyBorder="1" applyAlignment="1">
      <alignment horizontal="distributed" vertical="center" wrapText="1"/>
    </xf>
    <xf numFmtId="0" fontId="0" fillId="0" borderId="46" xfId="1" applyFont="1" applyBorder="1" applyAlignment="1">
      <alignment horizontal="distributed" vertical="center"/>
    </xf>
    <xf numFmtId="0" fontId="0" fillId="0" borderId="29" xfId="1" applyFont="1" applyBorder="1" applyAlignment="1">
      <alignment horizontal="distributed" vertical="center"/>
    </xf>
    <xf numFmtId="0" fontId="0" fillId="0" borderId="1" xfId="1" applyFont="1" applyBorder="1" applyAlignment="1">
      <alignment horizontal="distributed" vertical="center"/>
    </xf>
    <xf numFmtId="0" fontId="0" fillId="0" borderId="62" xfId="1" applyFont="1" applyBorder="1" applyAlignment="1">
      <alignment horizontal="distributed" vertical="center"/>
    </xf>
    <xf numFmtId="0" fontId="0" fillId="0" borderId="63" xfId="1" applyFont="1" applyBorder="1" applyAlignment="1">
      <alignment horizontal="distributed" vertical="center"/>
    </xf>
    <xf numFmtId="0" fontId="0" fillId="6" borderId="46" xfId="1" applyFont="1" applyFill="1" applyBorder="1" applyAlignment="1">
      <alignment horizontal="center" vertical="center" shrinkToFit="1"/>
    </xf>
    <xf numFmtId="0" fontId="0" fillId="0" borderId="1" xfId="1" applyFont="1" applyBorder="1" applyAlignment="1">
      <alignment horizontal="center"/>
    </xf>
    <xf numFmtId="0" fontId="0" fillId="0" borderId="2" xfId="1" applyFont="1" applyBorder="1" applyAlignment="1">
      <alignment horizontal="center" vertical="center" shrinkToFit="1"/>
    </xf>
    <xf numFmtId="0" fontId="0" fillId="0" borderId="3" xfId="1" applyFont="1" applyBorder="1" applyAlignment="1">
      <alignment horizontal="center" vertical="center" shrinkToFit="1"/>
    </xf>
    <xf numFmtId="38" fontId="0" fillId="0" borderId="2" xfId="1" applyNumberFormat="1" applyFont="1" applyBorder="1" applyAlignment="1">
      <alignment horizontal="center"/>
    </xf>
    <xf numFmtId="38" fontId="0" fillId="0" borderId="34" xfId="1" applyNumberFormat="1" applyFont="1" applyBorder="1" applyAlignment="1">
      <alignment horizontal="center"/>
    </xf>
    <xf numFmtId="38" fontId="0" fillId="0" borderId="69" xfId="1" applyNumberFormat="1" applyFont="1" applyBorder="1" applyAlignment="1">
      <alignment horizontal="center"/>
    </xf>
    <xf numFmtId="0" fontId="0" fillId="0" borderId="63" xfId="1" applyFont="1" applyBorder="1" applyAlignment="1">
      <alignment horizontal="center"/>
    </xf>
    <xf numFmtId="0" fontId="0" fillId="0" borderId="63" xfId="1" applyFont="1" applyBorder="1" applyAlignment="1">
      <alignment horizontal="center" vertical="center" shrinkToFit="1"/>
    </xf>
    <xf numFmtId="38" fontId="0" fillId="0" borderId="36" xfId="1" applyNumberFormat="1" applyFont="1" applyBorder="1" applyAlignment="1">
      <alignment horizontal="center"/>
    </xf>
    <xf numFmtId="38" fontId="0" fillId="0" borderId="70" xfId="1" applyNumberFormat="1" applyFont="1" applyBorder="1" applyAlignment="1">
      <alignment horizontal="center"/>
    </xf>
    <xf numFmtId="38" fontId="0" fillId="0" borderId="71" xfId="1" applyNumberFormat="1" applyFont="1" applyBorder="1" applyAlignment="1">
      <alignment horizontal="center"/>
    </xf>
    <xf numFmtId="0" fontId="0" fillId="6" borderId="56" xfId="1" applyFont="1" applyFill="1" applyBorder="1" applyAlignment="1">
      <alignment horizontal="center"/>
    </xf>
    <xf numFmtId="0" fontId="0" fillId="6" borderId="47" xfId="1" applyFont="1" applyFill="1" applyBorder="1" applyAlignment="1">
      <alignment horizontal="center"/>
    </xf>
    <xf numFmtId="0" fontId="0" fillId="0" borderId="1" xfId="1" applyFont="1" applyBorder="1" applyAlignment="1">
      <alignment horizontal="center" vertical="center" shrinkToFit="1"/>
    </xf>
    <xf numFmtId="38" fontId="0" fillId="0" borderId="7" xfId="1" applyNumberFormat="1" applyFont="1" applyBorder="1" applyAlignment="1">
      <alignment horizontal="center"/>
    </xf>
    <xf numFmtId="38" fontId="0" fillId="0" borderId="31" xfId="1" applyNumberFormat="1" applyFont="1" applyBorder="1" applyAlignment="1">
      <alignment horizontal="center"/>
    </xf>
    <xf numFmtId="38" fontId="0" fillId="0" borderId="68" xfId="1" applyNumberFormat="1" applyFont="1" applyBorder="1" applyAlignment="1">
      <alignment horizontal="center"/>
    </xf>
    <xf numFmtId="0" fontId="0" fillId="0" borderId="47" xfId="1" applyFont="1" applyBorder="1" applyAlignment="1">
      <alignment horizontal="left" vertical="center" wrapText="1"/>
    </xf>
    <xf numFmtId="0" fontId="1" fillId="0" borderId="47" xfId="4" applyBorder="1">
      <alignment vertical="center"/>
    </xf>
    <xf numFmtId="0" fontId="1" fillId="0" borderId="48" xfId="4" applyBorder="1">
      <alignment vertical="center"/>
    </xf>
    <xf numFmtId="0" fontId="0" fillId="0" borderId="76" xfId="1" applyFont="1" applyBorder="1" applyAlignment="1">
      <alignment horizontal="distributed" vertical="center"/>
    </xf>
    <xf numFmtId="0" fontId="0" fillId="0" borderId="77" xfId="1" applyFont="1" applyBorder="1" applyAlignment="1">
      <alignment horizontal="distributed" vertical="center"/>
    </xf>
    <xf numFmtId="0" fontId="0" fillId="0" borderId="77" xfId="1" applyFont="1" applyBorder="1" applyAlignment="1">
      <alignment horizontal="left" wrapText="1"/>
    </xf>
    <xf numFmtId="0" fontId="0" fillId="0" borderId="78" xfId="1" applyFont="1" applyBorder="1" applyAlignment="1">
      <alignment horizontal="left" wrapText="1"/>
    </xf>
    <xf numFmtId="0" fontId="0" fillId="0" borderId="79" xfId="1" applyFont="1" applyBorder="1" applyAlignment="1">
      <alignment horizontal="distributed" vertical="center"/>
    </xf>
    <xf numFmtId="0" fontId="0" fillId="0" borderId="77" xfId="1" applyFont="1" applyBorder="1" applyAlignment="1">
      <alignment horizontal="left" vertical="center" wrapText="1"/>
    </xf>
    <xf numFmtId="0" fontId="0" fillId="0" borderId="80" xfId="1" applyFont="1" applyBorder="1" applyAlignment="1">
      <alignment horizontal="left" vertical="center" wrapText="1"/>
    </xf>
    <xf numFmtId="0" fontId="0" fillId="0" borderId="26" xfId="1" applyFont="1" applyBorder="1" applyAlignment="1">
      <alignment horizontal="distributed" vertical="center"/>
    </xf>
    <xf numFmtId="0" fontId="0" fillId="0" borderId="16" xfId="1" applyFont="1" applyBorder="1" applyAlignment="1">
      <alignment horizontal="distributed" vertical="center"/>
    </xf>
    <xf numFmtId="0" fontId="0" fillId="0" borderId="81" xfId="1" applyFont="1" applyBorder="1" applyAlignment="1">
      <alignment horizontal="left" vertical="center" wrapText="1"/>
    </xf>
    <xf numFmtId="0" fontId="0" fillId="0" borderId="82" xfId="1" applyFont="1" applyBorder="1" applyAlignment="1">
      <alignment horizontal="left" vertical="center" wrapText="1"/>
    </xf>
    <xf numFmtId="0" fontId="0" fillId="0" borderId="83" xfId="1" applyFont="1" applyBorder="1" applyAlignment="1">
      <alignment horizontal="left" vertical="center" wrapText="1"/>
    </xf>
    <xf numFmtId="0" fontId="0" fillId="0" borderId="17" xfId="1" applyFont="1" applyBorder="1" applyAlignment="1">
      <alignment horizontal="left" vertical="center" wrapText="1"/>
    </xf>
    <xf numFmtId="0" fontId="0" fillId="0" borderId="22" xfId="1" applyFont="1" applyBorder="1" applyAlignment="1">
      <alignment horizontal="left" vertical="center" wrapText="1"/>
    </xf>
    <xf numFmtId="0" fontId="0" fillId="0" borderId="85" xfId="1" applyFont="1" applyBorder="1" applyAlignment="1">
      <alignment horizontal="left" vertical="center" wrapText="1"/>
    </xf>
    <xf numFmtId="0" fontId="0" fillId="0" borderId="84" xfId="1" applyFont="1" applyBorder="1" applyAlignment="1">
      <alignment horizontal="distributed" vertical="center"/>
    </xf>
    <xf numFmtId="0" fontId="0" fillId="0" borderId="86" xfId="1" applyFont="1" applyBorder="1" applyAlignment="1">
      <alignment horizontal="distributed" vertical="center"/>
    </xf>
    <xf numFmtId="0" fontId="0" fillId="0" borderId="16" xfId="1" applyFont="1" applyBorder="1" applyAlignment="1">
      <alignment horizontal="left" vertical="center" wrapText="1"/>
    </xf>
    <xf numFmtId="0" fontId="0" fillId="0" borderId="28" xfId="1" applyFont="1" applyBorder="1" applyAlignment="1">
      <alignment horizontal="left" vertical="center" wrapText="1"/>
    </xf>
    <xf numFmtId="0" fontId="0" fillId="0" borderId="1" xfId="1" applyFont="1" applyBorder="1" applyAlignment="1">
      <alignment horizontal="left" vertical="center" wrapText="1"/>
    </xf>
    <xf numFmtId="0" fontId="0" fillId="0" borderId="30" xfId="1" applyFont="1" applyBorder="1" applyAlignment="1">
      <alignment horizontal="left" vertical="center" wrapText="1"/>
    </xf>
    <xf numFmtId="0" fontId="0" fillId="0" borderId="7" xfId="1" applyFont="1" applyBorder="1" applyAlignment="1">
      <alignment horizontal="center" vertical="center"/>
    </xf>
    <xf numFmtId="0" fontId="0" fillId="0" borderId="9" xfId="1" applyFont="1" applyBorder="1" applyAlignment="1">
      <alignment horizontal="center" vertical="center"/>
    </xf>
    <xf numFmtId="0" fontId="0" fillId="0" borderId="17" xfId="1" applyFont="1" applyBorder="1" applyAlignment="1">
      <alignment horizontal="center" vertical="center"/>
    </xf>
    <xf numFmtId="0" fontId="0" fillId="0" borderId="19" xfId="1" applyFont="1" applyBorder="1" applyAlignment="1">
      <alignment horizontal="center" vertical="center"/>
    </xf>
    <xf numFmtId="0" fontId="0" fillId="0" borderId="78" xfId="1" applyFont="1" applyBorder="1" applyAlignment="1">
      <alignment horizontal="center" vertical="center" wrapText="1"/>
    </xf>
    <xf numFmtId="0" fontId="0" fillId="0" borderId="87" xfId="1" applyFont="1" applyBorder="1" applyAlignment="1">
      <alignment horizontal="center" vertical="center" wrapText="1"/>
    </xf>
    <xf numFmtId="0" fontId="0" fillId="0" borderId="16" xfId="1" applyFont="1" applyBorder="1" applyAlignment="1">
      <alignment horizontal="center" vertical="center" wrapText="1"/>
    </xf>
    <xf numFmtId="0" fontId="0" fillId="0" borderId="17" xfId="1" applyFont="1" applyBorder="1" applyAlignment="1">
      <alignment horizontal="center" vertical="center" wrapText="1"/>
    </xf>
    <xf numFmtId="0" fontId="0" fillId="0" borderId="88" xfId="1" applyFont="1" applyBorder="1" applyAlignment="1">
      <alignment horizontal="center" vertical="center" wrapText="1"/>
    </xf>
    <xf numFmtId="0" fontId="0" fillId="0" borderId="89" xfId="1" applyFont="1" applyBorder="1" applyAlignment="1">
      <alignment horizontal="center" vertical="center" wrapText="1"/>
    </xf>
    <xf numFmtId="177" fontId="0" fillId="0" borderId="1" xfId="1" applyNumberFormat="1" applyFont="1" applyBorder="1" applyAlignment="1">
      <alignment horizontal="center" vertical="center"/>
    </xf>
    <xf numFmtId="0" fontId="0" fillId="0" borderId="31" xfId="1" applyFont="1" applyBorder="1" applyAlignment="1">
      <alignment horizontal="center" vertical="center"/>
    </xf>
    <xf numFmtId="177" fontId="0" fillId="0" borderId="1" xfId="1" applyNumberFormat="1" applyFont="1" applyBorder="1" applyAlignment="1">
      <alignment horizontal="center"/>
    </xf>
    <xf numFmtId="0" fontId="0" fillId="0" borderId="77" xfId="1" applyFont="1" applyBorder="1" applyAlignment="1">
      <alignment horizontal="center" vertical="center" wrapText="1"/>
    </xf>
    <xf numFmtId="0" fontId="0" fillId="0" borderId="6" xfId="1" applyFont="1" applyBorder="1" applyAlignment="1">
      <alignment horizontal="distributed" vertical="center"/>
    </xf>
    <xf numFmtId="0" fontId="0" fillId="0" borderId="2" xfId="1" applyFont="1" applyBorder="1" applyAlignment="1">
      <alignment horizontal="center" vertical="center"/>
    </xf>
    <xf numFmtId="0" fontId="1" fillId="0" borderId="34" xfId="4" applyBorder="1">
      <alignment vertical="center"/>
    </xf>
    <xf numFmtId="0" fontId="1" fillId="0" borderId="92" xfId="4" applyBorder="1">
      <alignment vertical="center"/>
    </xf>
    <xf numFmtId="0" fontId="0" fillId="0" borderId="30" xfId="1" applyFont="1" applyBorder="1" applyAlignment="1">
      <alignment horizontal="center" vertical="center"/>
    </xf>
    <xf numFmtId="0" fontId="0" fillId="0" borderId="36" xfId="1" applyFont="1" applyBorder="1" applyAlignment="1">
      <alignment horizontal="center" vertical="center"/>
    </xf>
    <xf numFmtId="0" fontId="1" fillId="0" borderId="70" xfId="4" applyBorder="1">
      <alignment vertical="center"/>
    </xf>
    <xf numFmtId="0" fontId="1" fillId="0" borderId="93" xfId="4" applyBorder="1">
      <alignment vertical="center"/>
    </xf>
    <xf numFmtId="0" fontId="0" fillId="0" borderId="94" xfId="1" applyFont="1" applyBorder="1" applyAlignment="1">
      <alignment horizontal="distributed" vertical="center"/>
    </xf>
    <xf numFmtId="0" fontId="0" fillId="0" borderId="63" xfId="1" applyFont="1" applyBorder="1" applyAlignment="1">
      <alignment horizontal="center" vertical="center"/>
    </xf>
    <xf numFmtId="0" fontId="0" fillId="0" borderId="37" xfId="1" applyFont="1" applyBorder="1" applyAlignment="1">
      <alignment horizontal="center" vertical="center"/>
    </xf>
    <xf numFmtId="0" fontId="0" fillId="0" borderId="6" xfId="1" applyFont="1" applyBorder="1" applyAlignment="1">
      <alignment horizontal="center"/>
    </xf>
    <xf numFmtId="0" fontId="0" fillId="0" borderId="53" xfId="1" applyFont="1" applyBorder="1" applyAlignment="1">
      <alignment horizontal="center"/>
    </xf>
    <xf numFmtId="0" fontId="0" fillId="0" borderId="34" xfId="1" applyFont="1" applyBorder="1" applyAlignment="1">
      <alignment horizontal="center" vertical="center"/>
    </xf>
    <xf numFmtId="0" fontId="0" fillId="0" borderId="98" xfId="1" applyFont="1" applyBorder="1" applyAlignment="1">
      <alignment horizontal="distributed" vertical="center"/>
    </xf>
    <xf numFmtId="38" fontId="0" fillId="0" borderId="36" xfId="1" applyNumberFormat="1" applyFont="1" applyBorder="1" applyAlignment="1">
      <alignment horizontal="right" vertical="center" shrinkToFit="1"/>
    </xf>
    <xf numFmtId="38" fontId="0" fillId="0" borderId="70" xfId="1" applyNumberFormat="1" applyFont="1" applyBorder="1" applyAlignment="1">
      <alignment horizontal="right" vertical="center" shrinkToFit="1"/>
    </xf>
    <xf numFmtId="0" fontId="0" fillId="0" borderId="63" xfId="1" applyFont="1" applyBorder="1" applyAlignment="1">
      <alignment vertical="center" shrinkToFit="1"/>
    </xf>
    <xf numFmtId="0" fontId="0" fillId="0" borderId="70" xfId="1" applyFont="1" applyBorder="1" applyAlignment="1">
      <alignment horizontal="center" vertical="center"/>
    </xf>
    <xf numFmtId="0" fontId="0" fillId="0" borderId="95" xfId="1" applyFont="1" applyBorder="1" applyAlignment="1">
      <alignment horizontal="center" vertical="center"/>
    </xf>
    <xf numFmtId="0" fontId="0" fillId="0" borderId="73" xfId="1" applyFont="1" applyBorder="1" applyAlignment="1">
      <alignment horizontal="center" vertical="center"/>
    </xf>
    <xf numFmtId="178" fontId="0" fillId="0" borderId="1" xfId="1" applyNumberFormat="1" applyFont="1" applyBorder="1" applyAlignment="1">
      <alignment horizontal="center" vertical="center"/>
    </xf>
    <xf numFmtId="178" fontId="0" fillId="0" borderId="2" xfId="1" applyNumberFormat="1" applyFont="1" applyBorder="1" applyAlignment="1">
      <alignment horizontal="center" vertical="center"/>
    </xf>
    <xf numFmtId="0" fontId="0" fillId="0" borderId="57" xfId="1" applyFont="1" applyBorder="1" applyAlignment="1">
      <alignment horizontal="distributed" vertical="center"/>
    </xf>
    <xf numFmtId="0" fontId="0" fillId="0" borderId="46" xfId="1" applyFont="1" applyBorder="1" applyAlignment="1">
      <alignment horizontal="center" vertical="center"/>
    </xf>
    <xf numFmtId="0" fontId="0" fillId="0" borderId="96" xfId="1" applyFont="1" applyBorder="1" applyAlignment="1">
      <alignment horizontal="distributed" vertical="center"/>
    </xf>
    <xf numFmtId="0" fontId="0" fillId="0" borderId="2" xfId="1" applyFont="1" applyBorder="1" applyAlignment="1">
      <alignment vertical="center" shrinkToFit="1"/>
    </xf>
    <xf numFmtId="0" fontId="0" fillId="0" borderId="3" xfId="1" applyFont="1" applyBorder="1" applyAlignment="1">
      <alignment vertical="center" shrinkToFit="1"/>
    </xf>
    <xf numFmtId="0" fontId="0" fillId="0" borderId="180" xfId="1" applyFont="1" applyBorder="1" applyAlignment="1">
      <alignment horizontal="center" vertical="center" shrinkToFit="1"/>
    </xf>
    <xf numFmtId="0" fontId="0" fillId="0" borderId="182" xfId="1" applyFont="1" applyBorder="1" applyAlignment="1">
      <alignment horizontal="center" vertical="center" shrinkToFit="1"/>
    </xf>
    <xf numFmtId="0" fontId="0" fillId="2" borderId="20" xfId="1" applyFont="1" applyFill="1" applyBorder="1" applyAlignment="1" applyProtection="1">
      <alignment horizontal="center" vertical="center"/>
      <protection locked="0"/>
    </xf>
    <xf numFmtId="0" fontId="0" fillId="2" borderId="16" xfId="1" applyFont="1" applyFill="1" applyBorder="1" applyAlignment="1" applyProtection="1">
      <alignment horizontal="center" vertical="center"/>
      <protection locked="0"/>
    </xf>
    <xf numFmtId="0" fontId="0" fillId="0" borderId="16" xfId="1" applyFont="1" applyBorder="1" applyAlignment="1">
      <alignment horizontal="center" vertical="center"/>
    </xf>
    <xf numFmtId="0" fontId="0" fillId="0" borderId="19" xfId="1" applyFont="1" applyBorder="1" applyAlignment="1">
      <alignment horizontal="distributed" vertical="center"/>
    </xf>
    <xf numFmtId="38" fontId="0" fillId="2" borderId="27" xfId="3" applyFont="1" applyFill="1" applyBorder="1" applyAlignment="1" applyProtection="1">
      <alignment horizontal="center" vertical="center"/>
      <protection locked="0"/>
    </xf>
    <xf numFmtId="38" fontId="0" fillId="2" borderId="32" xfId="3" applyFont="1" applyFill="1" applyBorder="1" applyAlignment="1" applyProtection="1">
      <alignment horizontal="center" vertical="center"/>
      <protection locked="0"/>
    </xf>
    <xf numFmtId="0" fontId="0" fillId="0" borderId="56" xfId="1" applyFont="1" applyBorder="1" applyAlignment="1">
      <alignment horizontal="center" vertical="center" shrinkToFit="1"/>
    </xf>
    <xf numFmtId="0" fontId="0" fillId="0" borderId="48" xfId="1" applyFont="1" applyBorder="1" applyAlignment="1">
      <alignment horizontal="center" vertical="center" shrinkToFit="1"/>
    </xf>
    <xf numFmtId="0" fontId="0" fillId="0" borderId="41" xfId="1" applyFont="1" applyBorder="1" applyAlignment="1">
      <alignment horizontal="center"/>
    </xf>
    <xf numFmtId="0" fontId="0" fillId="0" borderId="24" xfId="1" applyFont="1" applyBorder="1" applyAlignment="1">
      <alignment horizontal="center"/>
    </xf>
    <xf numFmtId="0" fontId="0" fillId="0" borderId="25" xfId="1" applyFont="1" applyBorder="1" applyAlignment="1">
      <alignment horizontal="center"/>
    </xf>
    <xf numFmtId="0" fontId="18" fillId="0" borderId="55" xfId="1" applyFont="1" applyBorder="1" applyAlignment="1">
      <alignment horizontal="distributed" vertical="center" wrapText="1"/>
    </xf>
    <xf numFmtId="0" fontId="18" fillId="0" borderId="185" xfId="1" applyFont="1" applyBorder="1" applyAlignment="1">
      <alignment horizontal="distributed" vertical="center" wrapText="1"/>
    </xf>
    <xf numFmtId="0" fontId="0" fillId="0" borderId="56" xfId="1" applyFont="1" applyBorder="1" applyAlignment="1">
      <alignment horizontal="center" vertical="center" wrapText="1"/>
    </xf>
    <xf numFmtId="0" fontId="0" fillId="0" borderId="45" xfId="1" applyFont="1" applyBorder="1" applyAlignment="1">
      <alignment horizontal="center" vertical="center" wrapText="1"/>
    </xf>
    <xf numFmtId="0" fontId="0" fillId="0" borderId="56" xfId="1" applyFont="1" applyBorder="1" applyAlignment="1">
      <alignment horizontal="center" vertical="center"/>
    </xf>
    <xf numFmtId="0" fontId="0" fillId="0" borderId="47" xfId="1" applyFont="1" applyBorder="1" applyAlignment="1">
      <alignment horizontal="center" vertical="center"/>
    </xf>
    <xf numFmtId="0" fontId="0" fillId="0" borderId="45" xfId="1" applyFont="1" applyBorder="1" applyAlignment="1">
      <alignment horizontal="center" vertical="center"/>
    </xf>
    <xf numFmtId="0" fontId="0" fillId="0" borderId="180" xfId="1" applyFont="1" applyBorder="1" applyAlignment="1">
      <alignment horizontal="center" vertical="center"/>
    </xf>
    <xf numFmtId="0" fontId="0" fillId="0" borderId="178" xfId="1" applyFont="1" applyBorder="1" applyAlignment="1">
      <alignment horizontal="center" vertical="center"/>
    </xf>
    <xf numFmtId="0" fontId="0" fillId="0" borderId="182" xfId="1" applyFont="1" applyBorder="1" applyAlignment="1">
      <alignment horizontal="center" vertical="center"/>
    </xf>
    <xf numFmtId="0" fontId="0" fillId="0" borderId="56" xfId="1" applyFont="1" applyBorder="1" applyAlignment="1">
      <alignment horizontal="center" vertical="center" wrapText="1" shrinkToFit="1"/>
    </xf>
    <xf numFmtId="0" fontId="0" fillId="0" borderId="45" xfId="1" applyFont="1" applyBorder="1" applyAlignment="1">
      <alignment horizontal="center" vertical="center" shrinkToFit="1"/>
    </xf>
    <xf numFmtId="0" fontId="0" fillId="0" borderId="64" xfId="1" applyFont="1" applyBorder="1" applyAlignment="1">
      <alignment horizontal="center" vertical="center" wrapText="1"/>
    </xf>
    <xf numFmtId="0" fontId="0" fillId="0" borderId="179" xfId="1" applyFont="1" applyBorder="1" applyAlignment="1">
      <alignment horizontal="center" vertical="center" wrapText="1"/>
    </xf>
    <xf numFmtId="0" fontId="0" fillId="0" borderId="48" xfId="1" applyFont="1" applyBorder="1" applyAlignment="1">
      <alignment horizontal="center" vertical="center"/>
    </xf>
    <xf numFmtId="0" fontId="0" fillId="0" borderId="181" xfId="1" applyFont="1" applyBorder="1" applyAlignment="1">
      <alignment horizontal="center" vertical="center"/>
    </xf>
    <xf numFmtId="0" fontId="0" fillId="0" borderId="44" xfId="1" applyFont="1" applyBorder="1" applyAlignment="1">
      <alignment horizontal="center" vertical="center" wrapText="1"/>
    </xf>
    <xf numFmtId="0" fontId="0" fillId="0" borderId="47" xfId="1" applyFont="1" applyBorder="1" applyAlignment="1">
      <alignment horizontal="center" vertical="center" wrapText="1"/>
    </xf>
    <xf numFmtId="0" fontId="0" fillId="0" borderId="48" xfId="1" applyFont="1" applyBorder="1" applyAlignment="1">
      <alignment horizontal="center" vertical="center" wrapText="1"/>
    </xf>
    <xf numFmtId="0" fontId="0" fillId="0" borderId="51" xfId="1" applyFont="1" applyBorder="1" applyAlignment="1">
      <alignment horizontal="center" vertical="center" wrapText="1"/>
    </xf>
    <xf numFmtId="0" fontId="0" fillId="0" borderId="38" xfId="1" applyFont="1" applyBorder="1" applyAlignment="1">
      <alignment horizontal="center" vertical="center" wrapText="1"/>
    </xf>
    <xf numFmtId="0" fontId="0" fillId="0" borderId="54" xfId="1" applyFont="1" applyBorder="1" applyAlignment="1">
      <alignment horizontal="center" vertical="center" wrapText="1"/>
    </xf>
    <xf numFmtId="0" fontId="0" fillId="0" borderId="64" xfId="1" applyFont="1" applyBorder="1" applyAlignment="1">
      <alignment horizontal="center" vertical="center"/>
    </xf>
    <xf numFmtId="0" fontId="0" fillId="0" borderId="42" xfId="1" applyFont="1" applyBorder="1" applyAlignment="1">
      <alignment horizontal="center" vertical="center" shrinkToFit="1"/>
    </xf>
    <xf numFmtId="0" fontId="0" fillId="0" borderId="41" xfId="1" applyFont="1" applyBorder="1" applyAlignment="1">
      <alignment horizontal="center" vertical="center" shrinkToFit="1"/>
    </xf>
    <xf numFmtId="0" fontId="0" fillId="2" borderId="6" xfId="1" applyFont="1" applyFill="1" applyBorder="1" applyAlignment="1" applyProtection="1">
      <alignment horizontal="center" vertical="center"/>
      <protection locked="0"/>
    </xf>
    <xf numFmtId="0" fontId="0" fillId="0" borderId="6" xfId="1" applyFont="1" applyBorder="1" applyAlignment="1">
      <alignment horizontal="center" vertical="center"/>
    </xf>
    <xf numFmtId="0" fontId="0" fillId="0" borderId="3" xfId="1" applyFont="1" applyBorder="1" applyAlignment="1">
      <alignment horizontal="distributed" vertical="center"/>
    </xf>
    <xf numFmtId="38" fontId="0" fillId="2" borderId="2" xfId="3" applyFont="1" applyFill="1" applyBorder="1" applyAlignment="1" applyProtection="1">
      <alignment horizontal="center" vertical="center"/>
      <protection locked="0"/>
    </xf>
    <xf numFmtId="38" fontId="0" fillId="2" borderId="3" xfId="3" applyFont="1" applyFill="1" applyBorder="1" applyAlignment="1" applyProtection="1">
      <alignment horizontal="center" vertical="center"/>
      <protection locked="0"/>
    </xf>
    <xf numFmtId="0" fontId="0" fillId="2" borderId="27" xfId="1" applyFont="1" applyFill="1" applyBorder="1" applyAlignment="1" applyProtection="1">
      <alignment horizontal="left" vertical="center"/>
      <protection locked="0"/>
    </xf>
    <xf numFmtId="0" fontId="0" fillId="2" borderId="0" xfId="1" applyFont="1" applyFill="1" applyBorder="1" applyAlignment="1" applyProtection="1">
      <alignment horizontal="left" vertical="center"/>
      <protection locked="0"/>
    </xf>
    <xf numFmtId="0" fontId="0" fillId="2" borderId="32" xfId="1" applyFont="1" applyFill="1" applyBorder="1" applyAlignment="1" applyProtection="1">
      <alignment horizontal="left" vertical="center"/>
      <protection locked="0"/>
    </xf>
    <xf numFmtId="0" fontId="0" fillId="2" borderId="17" xfId="1" applyFont="1" applyFill="1" applyBorder="1" applyAlignment="1" applyProtection="1">
      <alignment horizontal="left" vertical="center"/>
      <protection locked="0"/>
    </xf>
    <xf numFmtId="0" fontId="0" fillId="2" borderId="22" xfId="1" applyFont="1" applyFill="1" applyBorder="1" applyAlignment="1" applyProtection="1">
      <alignment horizontal="left" vertical="center"/>
      <protection locked="0"/>
    </xf>
    <xf numFmtId="0" fontId="0" fillId="2" borderId="19" xfId="1" applyFont="1" applyFill="1" applyBorder="1" applyAlignment="1" applyProtection="1">
      <alignment horizontal="left" vertical="center"/>
      <protection locked="0"/>
    </xf>
    <xf numFmtId="0" fontId="11" fillId="0" borderId="3" xfId="1" applyFont="1" applyBorder="1" applyAlignment="1">
      <alignment horizontal="distributed" vertical="center"/>
    </xf>
    <xf numFmtId="0" fontId="11" fillId="0" borderId="1" xfId="1" applyFont="1" applyBorder="1" applyAlignment="1">
      <alignment horizontal="distributed" vertical="center"/>
    </xf>
    <xf numFmtId="0" fontId="0" fillId="0" borderId="0" xfId="1" applyFont="1" applyAlignment="1">
      <alignment horizontal="distributed" vertical="center"/>
    </xf>
    <xf numFmtId="177" fontId="0" fillId="0" borderId="2" xfId="1" applyNumberFormat="1" applyFont="1" applyBorder="1" applyAlignment="1">
      <alignment horizontal="center" vertical="center"/>
    </xf>
    <xf numFmtId="177" fontId="0" fillId="0" borderId="3" xfId="1" applyNumberFormat="1" applyFont="1" applyBorder="1" applyAlignment="1">
      <alignment horizontal="center" vertical="center"/>
    </xf>
    <xf numFmtId="0" fontId="0" fillId="0" borderId="3" xfId="1" applyFont="1" applyBorder="1" applyAlignment="1">
      <alignment horizontal="center" vertical="center"/>
    </xf>
    <xf numFmtId="49" fontId="11" fillId="0" borderId="0" xfId="1" applyNumberFormat="1" applyFont="1" applyAlignment="1">
      <alignment horizontal="center" shrinkToFit="1"/>
    </xf>
    <xf numFmtId="0" fontId="11" fillId="0" borderId="0" xfId="4" applyFont="1" applyAlignment="1">
      <alignment horizontal="center" vertical="center" shrinkToFit="1"/>
    </xf>
    <xf numFmtId="58" fontId="0" fillId="0" borderId="0" xfId="1" applyNumberFormat="1" applyFont="1" applyAlignment="1">
      <alignment horizontal="center" vertical="top"/>
    </xf>
    <xf numFmtId="0" fontId="0" fillId="0" borderId="0" xfId="1" applyFont="1" applyAlignment="1">
      <alignment horizontal="left" vertical="center" shrinkToFit="1"/>
    </xf>
    <xf numFmtId="0" fontId="67" fillId="0" borderId="0" xfId="1" applyFont="1" applyAlignment="1">
      <alignment horizontal="left" vertical="center" shrinkToFit="1"/>
    </xf>
    <xf numFmtId="0" fontId="68" fillId="0" borderId="0" xfId="1" applyFont="1" applyAlignment="1">
      <alignment horizontal="left" vertical="center" shrinkToFit="1"/>
    </xf>
    <xf numFmtId="0" fontId="56" fillId="0" borderId="6" xfId="1" applyFont="1" applyBorder="1" applyAlignment="1">
      <alignment horizontal="left" vertical="center" wrapText="1" shrinkToFit="1"/>
    </xf>
    <xf numFmtId="0" fontId="57" fillId="0" borderId="6" xfId="1" applyFont="1" applyBorder="1" applyAlignment="1">
      <alignment horizontal="left" vertical="center" shrinkToFit="1"/>
    </xf>
    <xf numFmtId="0" fontId="57" fillId="0" borderId="16" xfId="1" applyFont="1" applyBorder="1" applyAlignment="1">
      <alignment horizontal="left" vertical="center" shrinkToFit="1"/>
    </xf>
    <xf numFmtId="0" fontId="0" fillId="0" borderId="0" xfId="1" applyFont="1" applyAlignment="1">
      <alignment horizontal="distributed" vertical="center" shrinkToFit="1"/>
    </xf>
    <xf numFmtId="0" fontId="0" fillId="0" borderId="34" xfId="1" applyFont="1" applyBorder="1" applyAlignment="1">
      <alignment horizontal="center" vertical="center" shrinkToFit="1"/>
    </xf>
    <xf numFmtId="0" fontId="0" fillId="0" borderId="0" xfId="1" applyFont="1" applyAlignment="1">
      <alignment horizontal="center" vertical="center"/>
    </xf>
    <xf numFmtId="181" fontId="0" fillId="0" borderId="22" xfId="1" applyNumberFormat="1" applyFont="1" applyBorder="1" applyAlignment="1">
      <alignment horizontal="center" vertical="center"/>
    </xf>
    <xf numFmtId="181" fontId="0" fillId="0" borderId="78" xfId="1" applyNumberFormat="1" applyFont="1" applyBorder="1" applyAlignment="1">
      <alignment horizontal="center" vertical="center"/>
    </xf>
    <xf numFmtId="181" fontId="0" fillId="0" borderId="103" xfId="1" applyNumberFormat="1" applyFont="1" applyBorder="1" applyAlignment="1">
      <alignment horizontal="center" vertical="center"/>
    </xf>
    <xf numFmtId="181" fontId="0" fillId="0" borderId="104" xfId="1" applyNumberFormat="1" applyFont="1" applyBorder="1" applyAlignment="1">
      <alignment horizontal="center" vertical="center"/>
    </xf>
    <xf numFmtId="181" fontId="0" fillId="0" borderId="27" xfId="1" applyNumberFormat="1" applyFont="1" applyBorder="1" applyAlignment="1">
      <alignment horizontal="center" vertical="center"/>
    </xf>
    <xf numFmtId="181" fontId="0" fillId="0" borderId="2" xfId="1" applyNumberFormat="1" applyFont="1" applyBorder="1" applyAlignment="1">
      <alignment horizontal="center" vertical="center" shrinkToFit="1"/>
    </xf>
    <xf numFmtId="181" fontId="0" fillId="0" borderId="3" xfId="1" applyNumberFormat="1" applyFont="1" applyBorder="1" applyAlignment="1">
      <alignment horizontal="center" vertical="center" shrinkToFit="1"/>
    </xf>
    <xf numFmtId="181" fontId="0" fillId="0" borderId="17" xfId="1" applyNumberFormat="1" applyFont="1" applyBorder="1" applyAlignment="1">
      <alignment horizontal="center" vertical="center"/>
    </xf>
    <xf numFmtId="181" fontId="0" fillId="0" borderId="19" xfId="1" applyNumberFormat="1" applyFont="1" applyBorder="1" applyAlignment="1">
      <alignment horizontal="center" vertical="center"/>
    </xf>
    <xf numFmtId="0" fontId="7" fillId="0" borderId="0" xfId="1" applyFont="1" applyAlignment="1">
      <alignment horizontal="distributed" vertical="center"/>
    </xf>
    <xf numFmtId="181" fontId="0" fillId="0" borderId="27" xfId="1" applyNumberFormat="1" applyFont="1" applyBorder="1" applyAlignment="1">
      <alignment horizontal="center" vertical="center" wrapText="1"/>
    </xf>
    <xf numFmtId="181" fontId="0" fillId="0" borderId="32" xfId="1" applyNumberFormat="1" applyFont="1" applyBorder="1" applyAlignment="1">
      <alignment horizontal="center" vertical="center" wrapText="1"/>
    </xf>
    <xf numFmtId="181" fontId="0" fillId="0" borderId="2" xfId="1" applyNumberFormat="1" applyFont="1" applyBorder="1" applyAlignment="1">
      <alignment horizontal="center" vertical="center"/>
    </xf>
    <xf numFmtId="181" fontId="0" fillId="0" borderId="34" xfId="1" applyNumberFormat="1" applyFont="1" applyBorder="1" applyAlignment="1">
      <alignment horizontal="center" vertical="center"/>
    </xf>
    <xf numFmtId="181" fontId="0" fillId="0" borderId="3" xfId="1" applyNumberFormat="1" applyFont="1" applyBorder="1" applyAlignment="1">
      <alignment horizontal="center" vertical="center"/>
    </xf>
    <xf numFmtId="181" fontId="0" fillId="0" borderId="0" xfId="1" applyNumberFormat="1" applyFont="1" applyAlignment="1">
      <alignment horizontal="center" vertical="center" wrapText="1"/>
    </xf>
    <xf numFmtId="0" fontId="0" fillId="0" borderId="0" xfId="1" applyFont="1" applyAlignment="1">
      <alignment horizontal="center" vertical="center" wrapText="1"/>
    </xf>
    <xf numFmtId="38" fontId="1" fillId="3" borderId="2" xfId="1" applyNumberFormat="1" applyFill="1" applyBorder="1" applyAlignment="1">
      <alignment horizontal="center" vertical="center"/>
    </xf>
    <xf numFmtId="0" fontId="1" fillId="3" borderId="3" xfId="1" applyFill="1" applyBorder="1" applyAlignment="1">
      <alignment horizontal="center" vertical="center"/>
    </xf>
    <xf numFmtId="0" fontId="0" fillId="0" borderId="7" xfId="1" applyFont="1" applyBorder="1" applyAlignment="1">
      <alignment horizontal="left" vertical="center" wrapText="1"/>
    </xf>
    <xf numFmtId="182" fontId="0" fillId="2" borderId="6" xfId="1" applyNumberFormat="1" applyFont="1" applyFill="1" applyBorder="1" applyAlignment="1" applyProtection="1">
      <alignment horizontal="center" vertical="center"/>
      <protection locked="0"/>
    </xf>
    <xf numFmtId="182" fontId="0" fillId="2" borderId="16"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xf>
    <xf numFmtId="0" fontId="0" fillId="0" borderId="34" xfId="1" applyFont="1" applyBorder="1" applyAlignment="1">
      <alignment horizontal="left" vertical="center"/>
    </xf>
    <xf numFmtId="0" fontId="0" fillId="0" borderId="2" xfId="1" applyFont="1" applyBorder="1" applyAlignment="1">
      <alignment horizontal="left" vertical="center" shrinkToFit="1"/>
    </xf>
    <xf numFmtId="0" fontId="0" fillId="0" borderId="34" xfId="1" applyFont="1" applyBorder="1" applyAlignment="1">
      <alignment horizontal="left" vertical="center" shrinkToFit="1"/>
    </xf>
    <xf numFmtId="0" fontId="0" fillId="0" borderId="0" xfId="1" applyFont="1" applyAlignment="1">
      <alignment horizontal="left"/>
    </xf>
    <xf numFmtId="0" fontId="0" fillId="0" borderId="6" xfId="1" applyFont="1" applyBorder="1" applyAlignment="1">
      <alignment horizontal="center" vertical="center" textRotation="255"/>
    </xf>
    <xf numFmtId="0" fontId="0" fillId="0" borderId="20" xfId="1" applyFont="1" applyBorder="1" applyAlignment="1">
      <alignment horizontal="center" vertical="center" textRotation="255"/>
    </xf>
    <xf numFmtId="0" fontId="0" fillId="0" borderId="16" xfId="1" applyFont="1" applyBorder="1" applyAlignment="1">
      <alignment horizontal="center" vertical="center" textRotation="255"/>
    </xf>
    <xf numFmtId="0" fontId="0" fillId="0" borderId="1" xfId="1" applyFont="1" applyBorder="1" applyAlignment="1">
      <alignment horizontal="distributed" vertical="center" shrinkToFit="1"/>
    </xf>
    <xf numFmtId="0" fontId="0" fillId="0" borderId="1" xfId="1" applyFont="1" applyBorder="1" applyAlignment="1">
      <alignment horizontal="center" vertical="center" textRotation="255"/>
    </xf>
    <xf numFmtId="0" fontId="0" fillId="0" borderId="31" xfId="1" applyFont="1" applyBorder="1" applyAlignment="1">
      <alignment horizontal="left" vertical="center" wrapText="1"/>
    </xf>
    <xf numFmtId="0" fontId="0" fillId="0" borderId="27" xfId="1" applyFont="1" applyBorder="1" applyAlignment="1">
      <alignment horizontal="left" vertical="center" wrapText="1"/>
    </xf>
    <xf numFmtId="0" fontId="0" fillId="0" borderId="0" xfId="1" applyFont="1" applyAlignment="1">
      <alignment horizontal="left" vertical="center" wrapText="1"/>
    </xf>
    <xf numFmtId="0" fontId="0" fillId="0" borderId="0" xfId="1" applyFont="1" applyBorder="1" applyAlignment="1">
      <alignment horizontal="left" vertical="center" wrapText="1"/>
    </xf>
    <xf numFmtId="182" fontId="0" fillId="2" borderId="7" xfId="1" applyNumberFormat="1" applyFont="1" applyFill="1" applyBorder="1" applyAlignment="1" applyProtection="1">
      <alignment horizontal="center" vertical="center"/>
      <protection locked="0"/>
    </xf>
    <xf numFmtId="182" fontId="0" fillId="2" borderId="9" xfId="1" applyNumberFormat="1" applyFont="1" applyFill="1" applyBorder="1" applyAlignment="1" applyProtection="1">
      <alignment horizontal="center" vertical="center"/>
      <protection locked="0"/>
    </xf>
    <xf numFmtId="182" fontId="0" fillId="2" borderId="27" xfId="1" applyNumberFormat="1" applyFont="1" applyFill="1" applyBorder="1" applyAlignment="1" applyProtection="1">
      <alignment horizontal="center" vertical="center"/>
      <protection locked="0"/>
    </xf>
    <xf numFmtId="182" fontId="0" fillId="2" borderId="32" xfId="1" applyNumberFormat="1" applyFont="1" applyFill="1" applyBorder="1" applyAlignment="1" applyProtection="1">
      <alignment horizontal="center" vertical="center"/>
      <protection locked="0"/>
    </xf>
    <xf numFmtId="182" fontId="0" fillId="2" borderId="17" xfId="1" applyNumberFormat="1" applyFont="1" applyFill="1" applyBorder="1" applyAlignment="1" applyProtection="1">
      <alignment horizontal="center" vertical="center"/>
      <protection locked="0"/>
    </xf>
    <xf numFmtId="182" fontId="0" fillId="2" borderId="19"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wrapText="1"/>
    </xf>
    <xf numFmtId="0" fontId="0" fillId="0" borderId="34" xfId="1" applyFont="1" applyBorder="1" applyAlignment="1">
      <alignment horizontal="left" vertical="center" wrapText="1"/>
    </xf>
    <xf numFmtId="0" fontId="0" fillId="0" borderId="1" xfId="1" applyFont="1" applyBorder="1" applyAlignment="1">
      <alignment horizontal="center" vertical="center" textRotation="255" shrinkToFit="1"/>
    </xf>
    <xf numFmtId="0" fontId="0" fillId="0" borderId="1" xfId="1" applyFont="1" applyBorder="1" applyAlignment="1">
      <alignment horizontal="left" vertical="center"/>
    </xf>
    <xf numFmtId="0" fontId="0" fillId="0" borderId="6" xfId="1" applyFont="1" applyBorder="1" applyAlignment="1">
      <alignment horizontal="center" vertical="center" shrinkToFit="1"/>
    </xf>
    <xf numFmtId="0" fontId="0" fillId="0" borderId="17" xfId="1" applyFont="1" applyBorder="1" applyAlignment="1">
      <alignment horizontal="left" vertical="center"/>
    </xf>
    <xf numFmtId="0" fontId="0" fillId="0" borderId="22" xfId="1" applyFont="1" applyBorder="1" applyAlignment="1">
      <alignment horizontal="left" vertical="center"/>
    </xf>
    <xf numFmtId="0" fontId="0" fillId="0" borderId="19" xfId="1" applyFont="1" applyBorder="1" applyAlignment="1">
      <alignment horizontal="left" vertical="center"/>
    </xf>
    <xf numFmtId="0" fontId="0" fillId="2" borderId="1" xfId="1" applyFont="1" applyFill="1" applyBorder="1" applyAlignment="1" applyProtection="1">
      <alignment horizontal="center" vertical="center" shrinkToFit="1"/>
      <protection locked="0"/>
    </xf>
    <xf numFmtId="0" fontId="0" fillId="2" borderId="7" xfId="1" applyFont="1" applyFill="1" applyBorder="1" applyAlignment="1" applyProtection="1">
      <alignment horizontal="left" vertical="center" wrapText="1" shrinkToFit="1"/>
      <protection locked="0"/>
    </xf>
    <xf numFmtId="0" fontId="0" fillId="2" borderId="31" xfId="1" applyFont="1" applyFill="1" applyBorder="1" applyAlignment="1" applyProtection="1">
      <alignment horizontal="left" vertical="center" wrapText="1" shrinkToFit="1"/>
      <protection locked="0"/>
    </xf>
    <xf numFmtId="0" fontId="0" fillId="2" borderId="9" xfId="1" applyFont="1" applyFill="1" applyBorder="1" applyAlignment="1" applyProtection="1">
      <alignment horizontal="left" vertical="center" wrapText="1" shrinkToFit="1"/>
      <protection locked="0"/>
    </xf>
    <xf numFmtId="0" fontId="0" fillId="2" borderId="17" xfId="1" applyFont="1" applyFill="1" applyBorder="1" applyAlignment="1" applyProtection="1">
      <alignment horizontal="left" vertical="center" wrapText="1" shrinkToFit="1"/>
      <protection locked="0"/>
    </xf>
    <xf numFmtId="0" fontId="0" fillId="2" borderId="22" xfId="1" applyFont="1" applyFill="1" applyBorder="1" applyAlignment="1" applyProtection="1">
      <alignment horizontal="left" vertical="center" wrapText="1" shrinkToFit="1"/>
      <protection locked="0"/>
    </xf>
    <xf numFmtId="0" fontId="0" fillId="2" borderId="19" xfId="1" applyFont="1" applyFill="1" applyBorder="1" applyAlignment="1" applyProtection="1">
      <alignment horizontal="left" vertical="center" wrapText="1" shrinkToFit="1"/>
      <protection locked="0"/>
    </xf>
    <xf numFmtId="177" fontId="0" fillId="0" borderId="1" xfId="1" applyNumberFormat="1" applyFont="1" applyBorder="1" applyAlignment="1">
      <alignment horizontal="center" vertical="center" shrinkToFit="1"/>
    </xf>
    <xf numFmtId="0" fontId="0" fillId="0" borderId="7" xfId="1" applyFont="1" applyBorder="1" applyAlignment="1">
      <alignment horizontal="left" vertical="center" shrinkToFit="1"/>
    </xf>
    <xf numFmtId="0" fontId="0" fillId="0" borderId="31" xfId="1" applyFont="1" applyBorder="1" applyAlignment="1">
      <alignment horizontal="left" vertical="center" shrinkToFit="1"/>
    </xf>
    <xf numFmtId="0" fontId="0" fillId="0" borderId="9" xfId="1" applyFont="1" applyBorder="1" applyAlignment="1">
      <alignment horizontal="left" vertical="center" shrinkToFit="1"/>
    </xf>
    <xf numFmtId="0" fontId="0" fillId="2" borderId="1" xfId="1" applyFont="1" applyFill="1" applyBorder="1" applyAlignment="1" applyProtection="1">
      <alignment horizontal="left" vertical="center" wrapText="1"/>
      <protection locked="0"/>
    </xf>
    <xf numFmtId="0" fontId="23" fillId="0" borderId="0" xfId="1" applyFont="1" applyAlignment="1">
      <alignment horizontal="center" vertical="center"/>
    </xf>
    <xf numFmtId="0" fontId="23" fillId="0" borderId="0" xfId="1" applyFont="1" applyAlignment="1">
      <alignment horizontal="center"/>
    </xf>
    <xf numFmtId="58" fontId="11" fillId="0" borderId="0" xfId="1" applyNumberFormat="1" applyFont="1" applyAlignment="1">
      <alignment horizontal="distributed" vertical="center"/>
    </xf>
    <xf numFmtId="0" fontId="1" fillId="0" borderId="7" xfId="1" applyBorder="1" applyAlignment="1">
      <alignment horizontal="center" vertical="center"/>
    </xf>
    <xf numFmtId="0" fontId="1" fillId="0" borderId="31" xfId="1" applyBorder="1" applyAlignment="1">
      <alignment horizontal="center" vertical="center"/>
    </xf>
    <xf numFmtId="0" fontId="1" fillId="0" borderId="9" xfId="1" applyBorder="1" applyAlignment="1">
      <alignment horizontal="center" vertical="center"/>
    </xf>
    <xf numFmtId="0" fontId="1" fillId="0" borderId="17" xfId="1" applyBorder="1" applyAlignment="1">
      <alignment horizontal="center" vertical="center"/>
    </xf>
    <xf numFmtId="0" fontId="1" fillId="0" borderId="22" xfId="1" applyBorder="1" applyAlignment="1">
      <alignment horizontal="center" vertical="center"/>
    </xf>
    <xf numFmtId="0" fontId="1" fillId="0" borderId="19" xfId="1" applyBorder="1" applyAlignment="1">
      <alignment horizontal="center" vertical="center"/>
    </xf>
    <xf numFmtId="0" fontId="1" fillId="0" borderId="0" xfId="1" applyAlignment="1">
      <alignment horizontal="center" vertical="center"/>
    </xf>
    <xf numFmtId="0" fontId="0" fillId="0" borderId="0" xfId="1" applyFont="1" applyAlignment="1">
      <alignment horizontal="distributed" vertical="center" wrapText="1"/>
    </xf>
    <xf numFmtId="185" fontId="41" fillId="0" borderId="42" xfId="1" applyNumberFormat="1" applyFont="1" applyBorder="1" applyAlignment="1">
      <alignment horizontal="center" vertical="center"/>
    </xf>
    <xf numFmtId="185" fontId="41" fillId="0" borderId="43" xfId="1" applyNumberFormat="1" applyFont="1" applyBorder="1" applyAlignment="1">
      <alignment horizontal="center" vertical="center"/>
    </xf>
    <xf numFmtId="58" fontId="43" fillId="0" borderId="0" xfId="1" applyNumberFormat="1" applyFont="1" applyAlignment="1">
      <alignment horizontal="center" vertical="top"/>
    </xf>
    <xf numFmtId="177" fontId="0" fillId="0" borderId="0" xfId="1" applyNumberFormat="1" applyFont="1" applyAlignment="1">
      <alignment horizontal="left" vertical="center" shrinkToFit="1"/>
    </xf>
    <xf numFmtId="0" fontId="0" fillId="0" borderId="1" xfId="1" applyFont="1" applyBorder="1" applyAlignment="1">
      <alignment horizontal="left" vertical="center" wrapText="1" shrinkToFit="1"/>
    </xf>
    <xf numFmtId="0" fontId="45" fillId="0" borderId="1" xfId="1" applyFont="1" applyBorder="1" applyAlignment="1">
      <alignment horizontal="center" vertical="center"/>
    </xf>
    <xf numFmtId="180" fontId="11" fillId="0" borderId="1" xfId="1" applyNumberFormat="1" applyFont="1" applyBorder="1" applyAlignment="1">
      <alignment horizontal="center" vertical="center"/>
    </xf>
    <xf numFmtId="0" fontId="0" fillId="2" borderId="63" xfId="1" applyFont="1" applyFill="1" applyBorder="1" applyAlignment="1" applyProtection="1">
      <alignment horizontal="center" vertical="center"/>
      <protection locked="0"/>
    </xf>
    <xf numFmtId="0" fontId="0" fillId="2" borderId="36" xfId="1" applyFont="1" applyFill="1" applyBorder="1" applyAlignment="1" applyProtection="1">
      <alignment horizontal="left" vertical="center"/>
      <protection locked="0"/>
    </xf>
    <xf numFmtId="0" fontId="0" fillId="2" borderId="70" xfId="1" applyFont="1" applyFill="1" applyBorder="1" applyAlignment="1" applyProtection="1">
      <alignment horizontal="left" vertical="center"/>
      <protection locked="0"/>
    </xf>
    <xf numFmtId="0" fontId="0" fillId="2" borderId="99" xfId="1" applyFont="1" applyFill="1" applyBorder="1" applyAlignment="1" applyProtection="1">
      <alignment horizontal="left" vertical="center"/>
      <protection locked="0"/>
    </xf>
    <xf numFmtId="0" fontId="0" fillId="0" borderId="121" xfId="1" applyFont="1" applyBorder="1" applyAlignment="1">
      <alignment horizontal="distributed" vertical="center"/>
    </xf>
    <xf numFmtId="0" fontId="0" fillId="0" borderId="77" xfId="1" applyFont="1" applyBorder="1" applyAlignment="1">
      <alignment horizontal="center" vertical="center"/>
    </xf>
    <xf numFmtId="0" fontId="0" fillId="0" borderId="121" xfId="1" applyFont="1" applyBorder="1" applyAlignment="1">
      <alignment horizontal="center" vertical="center"/>
    </xf>
    <xf numFmtId="0" fontId="0" fillId="0" borderId="80" xfId="1" applyFont="1" applyBorder="1" applyAlignment="1">
      <alignment horizontal="center" vertical="center"/>
    </xf>
    <xf numFmtId="0" fontId="0" fillId="0" borderId="122" xfId="1" applyFont="1" applyBorder="1" applyAlignment="1">
      <alignment horizontal="center" vertical="center"/>
    </xf>
    <xf numFmtId="0" fontId="0" fillId="0" borderId="123" xfId="1" applyFont="1" applyBorder="1" applyAlignment="1">
      <alignment horizontal="center" vertical="center"/>
    </xf>
    <xf numFmtId="0" fontId="0" fillId="0" borderId="118" xfId="1" applyFont="1" applyBorder="1" applyAlignment="1">
      <alignment horizontal="distributed" vertical="center"/>
    </xf>
    <xf numFmtId="0" fontId="0" fillId="0" borderId="31" xfId="1" applyFont="1" applyBorder="1" applyAlignment="1">
      <alignment horizontal="distributed" vertical="center"/>
    </xf>
    <xf numFmtId="0" fontId="0" fillId="0" borderId="9" xfId="1" applyFont="1" applyBorder="1" applyAlignment="1">
      <alignment horizontal="distributed" vertical="center"/>
    </xf>
    <xf numFmtId="0" fontId="0" fillId="0" borderId="116" xfId="1" applyFont="1" applyBorder="1" applyAlignment="1">
      <alignment horizontal="distributed" vertical="center"/>
    </xf>
    <xf numFmtId="0" fontId="0" fillId="0" borderId="22" xfId="1" applyFont="1" applyBorder="1" applyAlignment="1">
      <alignment horizontal="distributed" vertical="center"/>
    </xf>
    <xf numFmtId="0" fontId="0" fillId="0" borderId="32" xfId="1" applyFont="1" applyBorder="1" applyAlignment="1">
      <alignment horizontal="distributed" vertical="center"/>
    </xf>
    <xf numFmtId="0" fontId="0" fillId="0" borderId="119" xfId="1" applyFont="1" applyBorder="1" applyAlignment="1">
      <alignment horizontal="center" vertical="center"/>
    </xf>
    <xf numFmtId="0" fontId="0" fillId="0" borderId="120" xfId="1" applyFont="1" applyBorder="1" applyAlignment="1">
      <alignment horizontal="distributed" vertical="center"/>
    </xf>
    <xf numFmtId="0" fontId="0" fillId="0" borderId="34" xfId="1" applyFont="1" applyBorder="1" applyAlignment="1">
      <alignment horizontal="distributed" vertical="center"/>
    </xf>
    <xf numFmtId="0" fontId="0" fillId="0" borderId="72" xfId="1" applyFont="1" applyBorder="1" applyAlignment="1">
      <alignment horizontal="distributed" vertical="center"/>
    </xf>
    <xf numFmtId="0" fontId="0" fillId="0" borderId="73" xfId="1" applyFont="1" applyBorder="1" applyAlignment="1">
      <alignment horizontal="distributed" vertical="center"/>
    </xf>
    <xf numFmtId="0" fontId="0" fillId="0" borderId="107" xfId="1" applyFont="1" applyBorder="1" applyAlignment="1">
      <alignment horizontal="distributed" vertical="center"/>
    </xf>
    <xf numFmtId="0" fontId="0" fillId="0" borderId="95" xfId="1" applyFont="1" applyBorder="1" applyAlignment="1">
      <alignment horizontal="distributed" vertical="center"/>
    </xf>
    <xf numFmtId="0" fontId="0" fillId="0" borderId="107" xfId="1" applyFont="1" applyBorder="1" applyAlignment="1">
      <alignment horizontal="center" vertical="center"/>
    </xf>
    <xf numFmtId="0" fontId="0" fillId="2" borderId="2" xfId="1" applyFont="1" applyFill="1" applyBorder="1" applyAlignment="1" applyProtection="1">
      <alignment horizontal="left" vertical="center"/>
      <protection locked="0"/>
    </xf>
    <xf numFmtId="0" fontId="0" fillId="2" borderId="34" xfId="1" applyFont="1" applyFill="1" applyBorder="1" applyAlignment="1" applyProtection="1">
      <alignment horizontal="left" vertical="center"/>
      <protection locked="0"/>
    </xf>
    <xf numFmtId="0" fontId="0" fillId="2" borderId="3" xfId="1" applyFont="1" applyFill="1" applyBorder="1" applyAlignment="1" applyProtection="1">
      <alignment horizontal="left" vertical="center"/>
      <protection locked="0"/>
    </xf>
    <xf numFmtId="0" fontId="0" fillId="0" borderId="97" xfId="1" applyFont="1" applyBorder="1" applyAlignment="1">
      <alignment horizontal="center" vertical="center"/>
    </xf>
    <xf numFmtId="0" fontId="0" fillId="5" borderId="29" xfId="1" applyFont="1" applyFill="1" applyBorder="1" applyAlignment="1">
      <alignment horizontal="center" vertical="center" wrapText="1"/>
    </xf>
    <xf numFmtId="0" fontId="0" fillId="5" borderId="1" xfId="1" applyFont="1" applyFill="1" applyBorder="1" applyAlignment="1">
      <alignment horizontal="center" vertical="center" wrapText="1"/>
    </xf>
    <xf numFmtId="0" fontId="0" fillId="0" borderId="29" xfId="1" applyFont="1" applyBorder="1" applyAlignment="1">
      <alignment horizontal="center" vertical="center"/>
    </xf>
    <xf numFmtId="0" fontId="0" fillId="5" borderId="1" xfId="1" applyFont="1" applyFill="1" applyBorder="1" applyAlignment="1">
      <alignment horizontal="center" vertical="center"/>
    </xf>
    <xf numFmtId="0" fontId="11" fillId="0" borderId="1" xfId="1" applyFont="1" applyBorder="1" applyAlignment="1">
      <alignment horizontal="center" vertical="center"/>
    </xf>
    <xf numFmtId="0" fontId="0" fillId="2" borderId="27" xfId="1" applyFont="1" applyFill="1" applyBorder="1" applyAlignment="1" applyProtection="1">
      <alignment horizontal="left" vertical="top" wrapText="1"/>
      <protection locked="0"/>
    </xf>
    <xf numFmtId="0" fontId="0" fillId="2" borderId="0" xfId="1" applyFont="1" applyFill="1" applyBorder="1" applyAlignment="1" applyProtection="1">
      <alignment horizontal="left" vertical="top" wrapText="1"/>
      <protection locked="0"/>
    </xf>
    <xf numFmtId="0" fontId="0" fillId="2" borderId="61" xfId="1" applyFont="1" applyFill="1" applyBorder="1" applyAlignment="1" applyProtection="1">
      <alignment horizontal="left" vertical="top" wrapText="1"/>
      <protection locked="0"/>
    </xf>
    <xf numFmtId="0" fontId="0" fillId="0" borderId="73" xfId="1" applyFont="1" applyBorder="1" applyAlignment="1">
      <alignment horizontal="left" vertical="center" wrapText="1"/>
    </xf>
    <xf numFmtId="0" fontId="0" fillId="0" borderId="97" xfId="1" applyFont="1" applyBorder="1" applyAlignment="1">
      <alignment horizontal="left" vertical="center" wrapText="1"/>
    </xf>
    <xf numFmtId="0" fontId="0" fillId="0" borderId="108" xfId="1" applyFont="1" applyBorder="1" applyAlignment="1">
      <alignment horizontal="distributed" vertical="center"/>
    </xf>
    <xf numFmtId="0" fontId="0" fillId="0" borderId="109" xfId="1" applyFont="1" applyBorder="1" applyAlignment="1">
      <alignment horizontal="distributed" vertical="center"/>
    </xf>
    <xf numFmtId="0" fontId="0" fillId="0" borderId="110" xfId="1" applyFont="1" applyBorder="1" applyAlignment="1">
      <alignment horizontal="distributed" vertical="center"/>
    </xf>
    <xf numFmtId="0" fontId="0" fillId="0" borderId="0" xfId="1" applyFont="1" applyAlignment="1">
      <alignment horizontal="center"/>
    </xf>
    <xf numFmtId="0" fontId="0" fillId="0" borderId="90" xfId="1" applyFont="1" applyBorder="1" applyAlignment="1">
      <alignment horizontal="center"/>
    </xf>
    <xf numFmtId="0" fontId="0" fillId="0" borderId="111" xfId="1" applyFont="1" applyBorder="1" applyAlignment="1">
      <alignment horizontal="distributed" vertical="center"/>
    </xf>
    <xf numFmtId="0" fontId="0" fillId="0" borderId="50" xfId="1" applyFont="1" applyBorder="1" applyAlignment="1">
      <alignment horizontal="center" vertical="center"/>
    </xf>
    <xf numFmtId="0" fontId="0" fillId="0" borderId="112" xfId="1" applyFont="1" applyBorder="1" applyAlignment="1">
      <alignment horizontal="distributed" vertical="center"/>
    </xf>
    <xf numFmtId="0" fontId="0" fillId="0" borderId="82" xfId="1" applyFont="1" applyBorder="1" applyAlignment="1">
      <alignment horizontal="distributed" vertical="center"/>
    </xf>
    <xf numFmtId="0" fontId="0" fillId="0" borderId="113" xfId="1" applyFont="1" applyBorder="1" applyAlignment="1">
      <alignment horizontal="distributed" vertical="center"/>
    </xf>
    <xf numFmtId="0" fontId="0" fillId="0" borderId="81" xfId="1" applyFont="1" applyBorder="1" applyAlignment="1">
      <alignment horizontal="center" vertical="center"/>
    </xf>
    <xf numFmtId="0" fontId="0" fillId="0" borderId="82" xfId="1" applyFont="1" applyBorder="1" applyAlignment="1">
      <alignment horizontal="center" vertical="center"/>
    </xf>
    <xf numFmtId="0" fontId="0" fillId="0" borderId="83" xfId="1" applyFont="1" applyBorder="1" applyAlignment="1">
      <alignment horizontal="center" vertical="center"/>
    </xf>
    <xf numFmtId="0" fontId="0" fillId="0" borderId="22" xfId="1" applyFont="1" applyBorder="1" applyAlignment="1">
      <alignment horizontal="center" vertical="center"/>
    </xf>
    <xf numFmtId="0" fontId="0" fillId="0" borderId="85" xfId="1" applyFont="1" applyBorder="1" applyAlignment="1">
      <alignment horizontal="center" vertical="center"/>
    </xf>
    <xf numFmtId="0" fontId="0" fillId="0" borderId="114" xfId="1" applyFont="1" applyBorder="1" applyAlignment="1">
      <alignment horizontal="distributed" vertical="center"/>
    </xf>
    <xf numFmtId="0" fontId="0" fillId="0" borderId="117" xfId="1" applyFont="1" applyBorder="1" applyAlignment="1">
      <alignment horizontal="distributed" vertical="center"/>
    </xf>
    <xf numFmtId="0" fontId="0" fillId="0" borderId="115" xfId="1" applyFont="1" applyBorder="1" applyAlignment="1">
      <alignment horizontal="center" vertical="center"/>
    </xf>
    <xf numFmtId="0" fontId="0" fillId="0" borderId="91" xfId="1" applyFont="1" applyBorder="1" applyAlignment="1">
      <alignment horizontal="center" vertical="center"/>
    </xf>
    <xf numFmtId="0" fontId="0" fillId="0" borderId="72" xfId="1" applyFont="1" applyBorder="1" applyAlignment="1">
      <alignment horizontal="center" vertical="center"/>
    </xf>
    <xf numFmtId="0" fontId="0" fillId="0" borderId="74" xfId="1" applyFont="1" applyBorder="1" applyAlignment="1">
      <alignment horizontal="center" vertical="center"/>
    </xf>
    <xf numFmtId="0" fontId="0" fillId="0" borderId="75" xfId="1" applyFont="1" applyBorder="1" applyAlignment="1">
      <alignment horizontal="right" vertical="center"/>
    </xf>
    <xf numFmtId="0" fontId="0" fillId="0" borderId="73" xfId="1" applyFont="1" applyBorder="1" applyAlignment="1">
      <alignment horizontal="right" vertical="center"/>
    </xf>
    <xf numFmtId="0" fontId="0" fillId="0" borderId="125" xfId="1" applyFont="1" applyBorder="1" applyAlignment="1">
      <alignment horizontal="distributed" vertical="center"/>
    </xf>
    <xf numFmtId="0" fontId="0" fillId="0" borderId="92" xfId="1" applyFont="1" applyBorder="1" applyAlignment="1">
      <alignment horizontal="center" vertical="center"/>
    </xf>
    <xf numFmtId="0" fontId="0" fillId="0" borderId="69" xfId="1" applyFont="1" applyBorder="1" applyAlignment="1">
      <alignment horizontal="center" vertical="center"/>
    </xf>
    <xf numFmtId="0" fontId="0" fillId="0" borderId="35" xfId="1" applyFont="1" applyBorder="1" applyAlignment="1">
      <alignment horizontal="distributed" vertical="center"/>
    </xf>
    <xf numFmtId="0" fontId="0" fillId="0" borderId="70" xfId="1" applyFont="1" applyBorder="1" applyAlignment="1">
      <alignment horizontal="distributed" vertical="center"/>
    </xf>
    <xf numFmtId="0" fontId="0" fillId="0" borderId="99" xfId="1" applyFont="1" applyBorder="1" applyAlignment="1">
      <alignment horizontal="distributed" vertical="center"/>
    </xf>
    <xf numFmtId="0" fontId="0" fillId="0" borderId="38" xfId="1" applyFont="1" applyBorder="1" applyAlignment="1">
      <alignment horizontal="center" vertical="center"/>
    </xf>
    <xf numFmtId="0" fontId="0" fillId="0" borderId="126" xfId="1" applyFont="1" applyBorder="1" applyAlignment="1">
      <alignment horizontal="center" vertical="center"/>
    </xf>
    <xf numFmtId="0" fontId="0" fillId="0" borderId="127" xfId="1" applyFont="1" applyBorder="1" applyAlignment="1">
      <alignment horizontal="distributed" vertical="center"/>
    </xf>
    <xf numFmtId="0" fontId="0" fillId="0" borderId="54" xfId="1" applyFont="1" applyBorder="1" applyAlignment="1">
      <alignment horizontal="center" vertical="center"/>
    </xf>
    <xf numFmtId="0" fontId="0" fillId="0" borderId="50" xfId="1" applyFont="1" applyBorder="1" applyAlignment="1">
      <alignment horizontal="center"/>
    </xf>
    <xf numFmtId="0" fontId="0" fillId="0" borderId="27" xfId="1" applyFont="1" applyBorder="1" applyAlignment="1">
      <alignment horizontal="left" vertical="center"/>
    </xf>
    <xf numFmtId="0" fontId="0" fillId="0" borderId="0" xfId="1" applyFont="1" applyAlignment="1">
      <alignment horizontal="left" vertical="center"/>
    </xf>
    <xf numFmtId="0" fontId="0" fillId="0" borderId="90" xfId="1" applyFont="1" applyBorder="1" applyAlignment="1">
      <alignment horizontal="left" vertical="center"/>
    </xf>
    <xf numFmtId="0" fontId="0" fillId="0" borderId="124" xfId="1" applyFont="1" applyBorder="1" applyAlignment="1">
      <alignment horizontal="distributed" vertical="center"/>
    </xf>
    <xf numFmtId="0" fontId="0" fillId="0" borderId="50" xfId="1" applyFont="1" applyBorder="1" applyAlignment="1">
      <alignment horizontal="left" vertical="center"/>
    </xf>
    <xf numFmtId="0" fontId="0" fillId="0" borderId="85" xfId="1" applyFont="1" applyBorder="1" applyAlignment="1">
      <alignment horizontal="left" vertical="center"/>
    </xf>
    <xf numFmtId="0" fontId="0" fillId="0" borderId="91" xfId="1" applyFont="1" applyBorder="1" applyAlignment="1">
      <alignment horizontal="left" vertical="center"/>
    </xf>
    <xf numFmtId="0" fontId="0" fillId="0" borderId="49" xfId="1" applyFont="1" applyBorder="1" applyAlignment="1">
      <alignment horizontal="distributed" vertical="center"/>
    </xf>
    <xf numFmtId="177" fontId="0" fillId="0" borderId="34" xfId="1" applyNumberFormat="1" applyFont="1" applyBorder="1" applyAlignment="1">
      <alignment horizontal="center" vertical="center"/>
    </xf>
    <xf numFmtId="0" fontId="0" fillId="0" borderId="130" xfId="1" applyFont="1" applyBorder="1" applyAlignment="1">
      <alignment horizontal="distributed" vertical="center"/>
    </xf>
    <xf numFmtId="0" fontId="0" fillId="0" borderId="133" xfId="1" applyFont="1" applyBorder="1" applyAlignment="1">
      <alignment horizontal="distributed" vertical="center"/>
    </xf>
    <xf numFmtId="0" fontId="0" fillId="0" borderId="134" xfId="1" applyFont="1" applyBorder="1" applyAlignment="1">
      <alignment horizontal="distributed" vertical="center"/>
    </xf>
    <xf numFmtId="178" fontId="0" fillId="0" borderId="16" xfId="1" applyNumberFormat="1" applyFont="1" applyBorder="1" applyAlignment="1">
      <alignment horizontal="center" vertical="center"/>
    </xf>
    <xf numFmtId="178" fontId="0" fillId="0" borderId="17" xfId="1" applyNumberFormat="1" applyFont="1" applyBorder="1" applyAlignment="1">
      <alignment horizontal="center" vertical="center"/>
    </xf>
    <xf numFmtId="178" fontId="0" fillId="0" borderId="28" xfId="1" applyNumberFormat="1" applyFont="1" applyBorder="1" applyAlignment="1">
      <alignment horizontal="center" vertical="center"/>
    </xf>
    <xf numFmtId="178" fontId="0" fillId="0" borderId="22" xfId="1" applyNumberFormat="1" applyFont="1" applyBorder="1" applyAlignment="1">
      <alignment horizontal="center" vertical="center"/>
    </xf>
    <xf numFmtId="178" fontId="0" fillId="0" borderId="91" xfId="1" applyNumberFormat="1" applyFont="1" applyBorder="1" applyAlignment="1">
      <alignment horizontal="center" vertical="center"/>
    </xf>
    <xf numFmtId="182" fontId="0" fillId="0" borderId="42" xfId="1" applyNumberFormat="1" applyFont="1" applyBorder="1" applyAlignment="1">
      <alignment vertical="center"/>
    </xf>
    <xf numFmtId="182" fontId="1" fillId="0" borderId="40" xfId="4" applyNumberFormat="1" applyBorder="1">
      <alignment vertical="center"/>
    </xf>
    <xf numFmtId="182" fontId="1" fillId="0" borderId="43" xfId="4" applyNumberFormat="1" applyBorder="1">
      <alignment vertical="center"/>
    </xf>
    <xf numFmtId="0" fontId="0" fillId="0" borderId="128" xfId="1" applyFont="1" applyBorder="1" applyAlignment="1">
      <alignment horizontal="distributed" vertical="center"/>
    </xf>
    <xf numFmtId="0" fontId="0" fillId="0" borderId="129" xfId="1" applyFont="1" applyBorder="1" applyAlignment="1">
      <alignment horizontal="distributed" vertical="center"/>
    </xf>
    <xf numFmtId="0" fontId="0" fillId="0" borderId="131" xfId="1" applyFont="1" applyBorder="1" applyAlignment="1">
      <alignment horizontal="distributed" vertical="center"/>
    </xf>
    <xf numFmtId="0" fontId="0" fillId="0" borderId="132" xfId="1" applyFont="1" applyBorder="1" applyAlignment="1">
      <alignment horizontal="distributed" vertical="center"/>
    </xf>
    <xf numFmtId="0" fontId="1" fillId="0" borderId="40" xfId="4" applyBorder="1" applyAlignment="1">
      <alignment horizontal="distributed" vertical="center"/>
    </xf>
    <xf numFmtId="0" fontId="1" fillId="0" borderId="41" xfId="4" applyBorder="1" applyAlignment="1">
      <alignment horizontal="distributed" vertical="center"/>
    </xf>
    <xf numFmtId="183" fontId="0" fillId="0" borderId="42" xfId="1" applyNumberFormat="1" applyFont="1" applyBorder="1" applyAlignment="1">
      <alignment vertical="center"/>
    </xf>
    <xf numFmtId="183" fontId="0" fillId="0" borderId="40" xfId="1" applyNumberFormat="1" applyFont="1" applyBorder="1" applyAlignment="1">
      <alignment vertical="center"/>
    </xf>
    <xf numFmtId="183" fontId="0" fillId="0" borderId="41" xfId="1" applyNumberFormat="1" applyFont="1" applyBorder="1" applyAlignment="1">
      <alignment vertical="center"/>
    </xf>
    <xf numFmtId="0" fontId="0" fillId="0" borderId="24" xfId="1" applyFont="1" applyBorder="1" applyAlignment="1">
      <alignment horizontal="distributed" vertical="center"/>
    </xf>
    <xf numFmtId="0" fontId="1" fillId="0" borderId="24" xfId="4" applyBorder="1" applyAlignment="1">
      <alignment horizontal="distributed" vertical="center"/>
    </xf>
    <xf numFmtId="0" fontId="0" fillId="2" borderId="1" xfId="1" applyFont="1" applyFill="1" applyBorder="1" applyAlignment="1" applyProtection="1">
      <alignment horizontal="center" vertical="center"/>
      <protection locked="0"/>
    </xf>
    <xf numFmtId="178" fontId="0" fillId="2" borderId="2" xfId="1" applyNumberFormat="1" applyFont="1" applyFill="1" applyBorder="1" applyAlignment="1" applyProtection="1">
      <alignment horizontal="center" vertical="center"/>
      <protection locked="0"/>
    </xf>
    <xf numFmtId="178" fontId="0" fillId="2" borderId="34" xfId="1" applyNumberFormat="1" applyFont="1" applyFill="1" applyBorder="1" applyAlignment="1" applyProtection="1">
      <alignment horizontal="center" vertical="center"/>
      <protection locked="0"/>
    </xf>
    <xf numFmtId="178" fontId="0" fillId="2" borderId="69" xfId="1" applyNumberFormat="1" applyFont="1" applyFill="1" applyBorder="1" applyAlignment="1" applyProtection="1">
      <alignment horizontal="center" vertical="center"/>
      <protection locked="0"/>
    </xf>
    <xf numFmtId="178" fontId="0" fillId="0" borderId="63" xfId="1" applyNumberFormat="1" applyFont="1" applyBorder="1" applyAlignment="1">
      <alignment horizontal="center" vertical="center"/>
    </xf>
    <xf numFmtId="178" fontId="0" fillId="0" borderId="36" xfId="1" applyNumberFormat="1" applyFont="1" applyBorder="1" applyAlignment="1">
      <alignment horizontal="center" vertical="center"/>
    </xf>
    <xf numFmtId="178" fontId="0" fillId="0" borderId="37" xfId="1" applyNumberFormat="1" applyFont="1" applyBorder="1" applyAlignment="1">
      <alignment horizontal="center" vertical="center"/>
    </xf>
    <xf numFmtId="0" fontId="0" fillId="2" borderId="99" xfId="1" applyFont="1" applyFill="1" applyBorder="1" applyAlignment="1" applyProtection="1">
      <alignment horizontal="distributed" vertical="center"/>
      <protection locked="0"/>
    </xf>
    <xf numFmtId="0" fontId="0" fillId="2" borderId="63" xfId="1" applyFont="1" applyFill="1" applyBorder="1" applyAlignment="1" applyProtection="1">
      <alignment horizontal="distributed" vertical="center"/>
      <protection locked="0"/>
    </xf>
    <xf numFmtId="0" fontId="0" fillId="2" borderId="3" xfId="1" applyFont="1" applyFill="1" applyBorder="1" applyAlignment="1" applyProtection="1">
      <alignment horizontal="distributed" vertical="center"/>
      <protection locked="0"/>
    </xf>
    <xf numFmtId="0" fontId="0" fillId="2" borderId="1" xfId="1" applyFont="1" applyFill="1" applyBorder="1" applyAlignment="1" applyProtection="1">
      <alignment horizontal="distributed" vertical="center"/>
      <protection locked="0"/>
    </xf>
    <xf numFmtId="178" fontId="0" fillId="0" borderId="30" xfId="1" applyNumberFormat="1" applyFont="1" applyBorder="1" applyAlignment="1">
      <alignment horizontal="center" vertical="center"/>
    </xf>
    <xf numFmtId="0" fontId="0" fillId="0" borderId="61" xfId="1" applyFont="1" applyBorder="1" applyAlignment="1">
      <alignment horizontal="center" vertical="center"/>
    </xf>
    <xf numFmtId="0" fontId="0" fillId="0" borderId="52" xfId="1" applyFont="1" applyBorder="1" applyAlignment="1">
      <alignment horizontal="center" vertical="center"/>
    </xf>
    <xf numFmtId="0" fontId="0" fillId="0" borderId="99" xfId="1" applyFont="1" applyBorder="1" applyAlignment="1">
      <alignment horizontal="center" vertical="center"/>
    </xf>
    <xf numFmtId="0" fontId="1" fillId="0" borderId="99" xfId="4" applyBorder="1">
      <alignment vertical="center"/>
    </xf>
    <xf numFmtId="0" fontId="0" fillId="0" borderId="41" xfId="1" applyFont="1" applyBorder="1" applyAlignment="1">
      <alignment horizontal="center" vertical="center"/>
    </xf>
    <xf numFmtId="0" fontId="0" fillId="0" borderId="25" xfId="1" applyFont="1" applyBorder="1" applyAlignment="1">
      <alignment horizontal="center" vertical="center"/>
    </xf>
    <xf numFmtId="0" fontId="0" fillId="0" borderId="44" xfId="1" applyFont="1" applyBorder="1" applyAlignment="1">
      <alignment horizontal="center" vertical="center"/>
    </xf>
    <xf numFmtId="0" fontId="0" fillId="0" borderId="51" xfId="1" applyFont="1" applyBorder="1" applyAlignment="1">
      <alignment horizontal="center" vertical="center"/>
    </xf>
    <xf numFmtId="178" fontId="0" fillId="2" borderId="36" xfId="1" applyNumberFormat="1" applyFont="1" applyFill="1" applyBorder="1" applyAlignment="1" applyProtection="1">
      <alignment horizontal="center" vertical="center"/>
      <protection locked="0"/>
    </xf>
    <xf numFmtId="178" fontId="0" fillId="2" borderId="70" xfId="1" applyNumberFormat="1" applyFont="1" applyFill="1" applyBorder="1" applyAlignment="1" applyProtection="1">
      <alignment horizontal="center" vertical="center"/>
      <protection locked="0"/>
    </xf>
    <xf numFmtId="178" fontId="0" fillId="2" borderId="71" xfId="1" applyNumberFormat="1" applyFont="1" applyFill="1" applyBorder="1" applyAlignment="1" applyProtection="1">
      <alignment horizontal="center" vertical="center"/>
      <protection locked="0"/>
    </xf>
    <xf numFmtId="0" fontId="0" fillId="5" borderId="44" xfId="1" applyFont="1" applyFill="1" applyBorder="1" applyAlignment="1">
      <alignment horizontal="center" vertical="center" wrapText="1"/>
    </xf>
    <xf numFmtId="0" fontId="0" fillId="5" borderId="47" xfId="1" applyFont="1" applyFill="1" applyBorder="1" applyAlignment="1">
      <alignment horizontal="center" vertical="center" wrapText="1"/>
    </xf>
    <xf numFmtId="0" fontId="0" fillId="5" borderId="48" xfId="1" applyFont="1" applyFill="1" applyBorder="1" applyAlignment="1">
      <alignment horizontal="center" vertical="center" wrapText="1"/>
    </xf>
    <xf numFmtId="0" fontId="0" fillId="5" borderId="51" xfId="1" applyFont="1" applyFill="1" applyBorder="1" applyAlignment="1">
      <alignment horizontal="center" vertical="center" wrapText="1"/>
    </xf>
    <xf numFmtId="0" fontId="0" fillId="5" borderId="38" xfId="1" applyFont="1" applyFill="1" applyBorder="1" applyAlignment="1">
      <alignment horizontal="center" vertical="center" wrapText="1"/>
    </xf>
    <xf numFmtId="0" fontId="0" fillId="5" borderId="54" xfId="1" applyFont="1" applyFill="1" applyBorder="1" applyAlignment="1">
      <alignment horizontal="center" vertical="center" wrapText="1"/>
    </xf>
    <xf numFmtId="0" fontId="0" fillId="5" borderId="45" xfId="1" applyFont="1" applyFill="1" applyBorder="1" applyAlignment="1">
      <alignment horizontal="center" vertical="center"/>
    </xf>
    <xf numFmtId="0" fontId="0" fillId="5" borderId="64" xfId="1" applyFont="1" applyFill="1" applyBorder="1" applyAlignment="1">
      <alignment horizontal="center" vertical="center"/>
    </xf>
    <xf numFmtId="0" fontId="0" fillId="0" borderId="47" xfId="1" applyFont="1" applyBorder="1" applyAlignment="1">
      <alignment horizontal="center" vertical="center" shrinkToFit="1"/>
    </xf>
    <xf numFmtId="0" fontId="0" fillId="0" borderId="40" xfId="1" applyFont="1" applyBorder="1" applyAlignment="1">
      <alignment horizontal="center" vertical="center" shrinkToFit="1"/>
    </xf>
    <xf numFmtId="0" fontId="0" fillId="0" borderId="43" xfId="1" applyFont="1" applyBorder="1" applyAlignment="1">
      <alignment horizontal="center" vertical="center" shrinkToFit="1"/>
    </xf>
    <xf numFmtId="0" fontId="0" fillId="0" borderId="36" xfId="1" applyFont="1" applyBorder="1" applyAlignment="1">
      <alignment horizontal="distributed" vertical="center"/>
    </xf>
    <xf numFmtId="0" fontId="0" fillId="0" borderId="55" xfId="1" applyFont="1" applyBorder="1" applyAlignment="1">
      <alignment horizontal="center" vertical="center" textRotation="255"/>
    </xf>
    <xf numFmtId="0" fontId="0" fillId="0" borderId="59" xfId="1" applyFont="1" applyBorder="1" applyAlignment="1">
      <alignment horizontal="center" vertical="center" textRotation="255"/>
    </xf>
    <xf numFmtId="0" fontId="0" fillId="0" borderId="56" xfId="1" applyFont="1" applyBorder="1" applyAlignment="1">
      <alignment horizontal="distributed" vertical="center" wrapText="1"/>
    </xf>
    <xf numFmtId="0" fontId="1" fillId="0" borderId="47" xfId="4" applyBorder="1" applyAlignment="1">
      <alignment horizontal="distributed" vertical="center"/>
    </xf>
    <xf numFmtId="0" fontId="1" fillId="0" borderId="45" xfId="4" applyBorder="1" applyAlignment="1">
      <alignment horizontal="distributed" vertical="center"/>
    </xf>
    <xf numFmtId="0" fontId="1" fillId="0" borderId="27" xfId="4" applyBorder="1" applyAlignment="1">
      <alignment horizontal="distributed" vertical="center"/>
    </xf>
    <xf numFmtId="0" fontId="1" fillId="0" borderId="0" xfId="4" applyAlignment="1">
      <alignment horizontal="distributed" vertical="center"/>
    </xf>
    <xf numFmtId="0" fontId="1" fillId="0" borderId="32" xfId="4" applyBorder="1" applyAlignment="1">
      <alignment horizontal="distributed" vertical="center"/>
    </xf>
    <xf numFmtId="0" fontId="1" fillId="0" borderId="61" xfId="4" applyBorder="1" applyAlignment="1">
      <alignment horizontal="distributed" vertical="center"/>
    </xf>
    <xf numFmtId="0" fontId="1" fillId="0" borderId="38" xfId="4" applyBorder="1" applyAlignment="1">
      <alignment horizontal="distributed" vertical="center"/>
    </xf>
    <xf numFmtId="0" fontId="1" fillId="0" borderId="52" xfId="4" applyBorder="1" applyAlignment="1">
      <alignment horizontal="distributed" vertical="center"/>
    </xf>
    <xf numFmtId="38" fontId="0" fillId="0" borderId="56" xfId="3" applyFont="1" applyBorder="1" applyAlignment="1" applyProtection="1">
      <alignment horizontal="center" vertical="center"/>
    </xf>
    <xf numFmtId="38" fontId="0" fillId="0" borderId="47" xfId="3" applyFont="1" applyBorder="1" applyAlignment="1" applyProtection="1">
      <alignment horizontal="center" vertical="center"/>
    </xf>
    <xf numFmtId="38" fontId="0" fillId="0" borderId="45" xfId="3" applyFont="1" applyBorder="1" applyAlignment="1" applyProtection="1">
      <alignment horizontal="center" vertical="center"/>
    </xf>
    <xf numFmtId="38" fontId="0" fillId="0" borderId="27" xfId="3" applyFont="1" applyBorder="1" applyAlignment="1" applyProtection="1">
      <alignment horizontal="center" vertical="center"/>
    </xf>
    <xf numFmtId="38" fontId="0" fillId="0" borderId="0" xfId="3" applyFont="1" applyBorder="1" applyAlignment="1" applyProtection="1">
      <alignment horizontal="center" vertical="center"/>
    </xf>
    <xf numFmtId="38" fontId="0" fillId="0" borderId="32" xfId="3" applyFont="1" applyBorder="1" applyAlignment="1" applyProtection="1">
      <alignment horizontal="center" vertical="center"/>
    </xf>
    <xf numFmtId="38" fontId="0" fillId="0" borderId="61" xfId="3" applyFont="1" applyBorder="1" applyAlignment="1" applyProtection="1">
      <alignment horizontal="center" vertical="center"/>
    </xf>
    <xf numFmtId="38" fontId="0" fillId="0" borderId="38" xfId="3" applyFont="1" applyBorder="1" applyAlignment="1" applyProtection="1">
      <alignment horizontal="center" vertical="center"/>
    </xf>
    <xf numFmtId="38" fontId="0" fillId="0" borderId="52" xfId="3" applyFont="1" applyBorder="1" applyAlignment="1" applyProtection="1">
      <alignment horizontal="center" vertical="center"/>
    </xf>
    <xf numFmtId="0" fontId="0" fillId="0" borderId="7" xfId="1" applyFont="1" applyBorder="1" applyAlignment="1">
      <alignment horizontal="distributed" vertical="center"/>
    </xf>
    <xf numFmtId="0" fontId="0" fillId="0" borderId="27" xfId="1" applyFont="1" applyBorder="1" applyAlignment="1">
      <alignment horizontal="center" vertical="center"/>
    </xf>
    <xf numFmtId="0" fontId="0" fillId="0" borderId="32" xfId="1" applyFont="1" applyBorder="1" applyAlignment="1">
      <alignment horizontal="center" vertical="center"/>
    </xf>
    <xf numFmtId="0" fontId="1" fillId="0" borderId="22" xfId="4" applyBorder="1">
      <alignment vertical="center"/>
    </xf>
    <xf numFmtId="0" fontId="1" fillId="0" borderId="19" xfId="4" applyBorder="1">
      <alignment vertical="center"/>
    </xf>
    <xf numFmtId="0" fontId="0" fillId="2" borderId="27" xfId="1" applyFont="1" applyFill="1" applyBorder="1" applyAlignment="1" applyProtection="1">
      <alignment horizontal="center" vertical="center"/>
      <protection locked="0"/>
    </xf>
    <xf numFmtId="0" fontId="0" fillId="2" borderId="0" xfId="1" applyFont="1" applyFill="1" applyAlignment="1" applyProtection="1">
      <alignment horizontal="center" vertical="center"/>
      <protection locked="0"/>
    </xf>
    <xf numFmtId="0" fontId="0" fillId="2" borderId="50" xfId="1" applyFont="1" applyFill="1" applyBorder="1" applyAlignment="1" applyProtection="1">
      <alignment horizontal="center" vertical="center"/>
      <protection locked="0"/>
    </xf>
    <xf numFmtId="0" fontId="0" fillId="2" borderId="61" xfId="1" applyFont="1" applyFill="1" applyBorder="1" applyAlignment="1" applyProtection="1">
      <alignment horizontal="center" vertical="center"/>
      <protection locked="0"/>
    </xf>
    <xf numFmtId="0" fontId="0" fillId="2" borderId="38" xfId="1" applyFont="1" applyFill="1" applyBorder="1" applyAlignment="1" applyProtection="1">
      <alignment horizontal="center" vertical="center"/>
      <protection locked="0"/>
    </xf>
    <xf numFmtId="0" fontId="0" fillId="2" borderId="54" xfId="1" applyFont="1" applyFill="1" applyBorder="1" applyAlignment="1" applyProtection="1">
      <alignment horizontal="center" vertical="center"/>
      <protection locked="0"/>
    </xf>
    <xf numFmtId="0" fontId="0" fillId="0" borderId="2" xfId="1" applyFont="1" applyBorder="1" applyAlignment="1">
      <alignment horizontal="distributed" vertical="center"/>
    </xf>
    <xf numFmtId="0" fontId="1" fillId="0" borderId="3" xfId="4" applyBorder="1">
      <alignment vertical="center"/>
    </xf>
    <xf numFmtId="0" fontId="1" fillId="3" borderId="135" xfId="4" applyFill="1" applyBorder="1" applyAlignment="1">
      <alignment horizontal="center" vertical="center"/>
    </xf>
    <xf numFmtId="0" fontId="1" fillId="3" borderId="136" xfId="4" applyFill="1" applyBorder="1" applyAlignment="1">
      <alignment horizontal="center" vertical="center"/>
    </xf>
    <xf numFmtId="0" fontId="1" fillId="3" borderId="137" xfId="4" applyFill="1" applyBorder="1" applyAlignment="1">
      <alignment horizontal="center" vertical="center"/>
    </xf>
    <xf numFmtId="0" fontId="1" fillId="3" borderId="138" xfId="4" applyFill="1" applyBorder="1" applyAlignment="1">
      <alignment horizontal="center" vertical="center"/>
    </xf>
    <xf numFmtId="0" fontId="1" fillId="3" borderId="139" xfId="4" applyFill="1" applyBorder="1" applyAlignment="1">
      <alignment horizontal="center" vertical="center"/>
    </xf>
    <xf numFmtId="0" fontId="1" fillId="3" borderId="140" xfId="4" applyFill="1" applyBorder="1" applyAlignment="1">
      <alignment horizontal="center" vertical="center"/>
    </xf>
    <xf numFmtId="0" fontId="0" fillId="0" borderId="26" xfId="1" applyFont="1" applyBorder="1" applyAlignment="1">
      <alignment horizontal="center" vertical="center"/>
    </xf>
    <xf numFmtId="0" fontId="0" fillId="0" borderId="62" xfId="1" applyFont="1" applyBorder="1" applyAlignment="1">
      <alignment horizontal="center" vertical="center"/>
    </xf>
    <xf numFmtId="0" fontId="0" fillId="0" borderId="38" xfId="1" applyFont="1" applyBorder="1" applyAlignment="1">
      <alignment horizontal="distributed" vertical="center"/>
    </xf>
    <xf numFmtId="0" fontId="18" fillId="0" borderId="27" xfId="1" applyFont="1" applyBorder="1" applyAlignment="1">
      <alignment horizontal="distributed" vertical="center" wrapText="1"/>
    </xf>
    <xf numFmtId="0" fontId="18" fillId="0" borderId="0" xfId="1" applyFont="1" applyAlignment="1">
      <alignment horizontal="distributed" vertical="center" wrapText="1"/>
    </xf>
    <xf numFmtId="0" fontId="18" fillId="0" borderId="32" xfId="1" applyFont="1" applyBorder="1" applyAlignment="1">
      <alignment horizontal="distributed" vertical="center" wrapText="1"/>
    </xf>
    <xf numFmtId="0" fontId="18" fillId="0" borderId="17" xfId="1" applyFont="1" applyBorder="1" applyAlignment="1">
      <alignment horizontal="distributed" vertical="center" wrapText="1"/>
    </xf>
    <xf numFmtId="0" fontId="18" fillId="0" borderId="22" xfId="1" applyFont="1" applyBorder="1" applyAlignment="1">
      <alignment horizontal="distributed" vertical="center" wrapText="1"/>
    </xf>
    <xf numFmtId="0" fontId="18" fillId="0" borderId="19" xfId="1" applyFont="1" applyBorder="1" applyAlignment="1">
      <alignment horizontal="distributed" vertical="center" wrapText="1"/>
    </xf>
    <xf numFmtId="0" fontId="0" fillId="0" borderId="7" xfId="1" applyFont="1" applyBorder="1" applyAlignment="1">
      <alignment horizontal="distributed" vertical="center" wrapText="1"/>
    </xf>
    <xf numFmtId="0" fontId="0" fillId="0" borderId="31" xfId="1" applyFont="1" applyBorder="1" applyAlignment="1">
      <alignment horizontal="distributed" vertical="center" wrapText="1"/>
    </xf>
    <xf numFmtId="0" fontId="0" fillId="0" borderId="9" xfId="1" applyFont="1" applyBorder="1" applyAlignment="1">
      <alignment horizontal="distributed" vertical="center" wrapText="1"/>
    </xf>
    <xf numFmtId="0" fontId="0" fillId="0" borderId="17" xfId="1" applyFont="1" applyBorder="1" applyAlignment="1">
      <alignment horizontal="distributed" vertical="center" wrapText="1"/>
    </xf>
    <xf numFmtId="0" fontId="0" fillId="0" borderId="22" xfId="1" applyFont="1" applyBorder="1" applyAlignment="1">
      <alignment horizontal="distributed" vertical="center" wrapText="1"/>
    </xf>
    <xf numFmtId="0" fontId="0" fillId="0" borderId="19" xfId="1" applyFont="1" applyBorder="1" applyAlignment="1">
      <alignment horizontal="distributed" vertical="center" wrapText="1"/>
    </xf>
    <xf numFmtId="0" fontId="1" fillId="0" borderId="73" xfId="4" applyBorder="1">
      <alignment vertical="center"/>
    </xf>
    <xf numFmtId="0" fontId="1" fillId="0" borderId="107" xfId="4" applyBorder="1">
      <alignment vertical="center"/>
    </xf>
    <xf numFmtId="0" fontId="1" fillId="3" borderId="141" xfId="4" applyFill="1" applyBorder="1" applyAlignment="1">
      <alignment horizontal="center" vertical="center"/>
    </xf>
    <xf numFmtId="0" fontId="1" fillId="3" borderId="142" xfId="4" applyFill="1" applyBorder="1" applyAlignment="1">
      <alignment horizontal="center" vertical="center"/>
    </xf>
    <xf numFmtId="0" fontId="1" fillId="3" borderId="143" xfId="4" applyFill="1" applyBorder="1" applyAlignment="1">
      <alignment horizontal="center" vertical="center"/>
    </xf>
    <xf numFmtId="0" fontId="0" fillId="0" borderId="42" xfId="1" applyFont="1" applyBorder="1" applyAlignment="1">
      <alignment horizontal="center" vertical="center"/>
    </xf>
    <xf numFmtId="0" fontId="1" fillId="0" borderId="40" xfId="4" applyBorder="1">
      <alignment vertical="center"/>
    </xf>
    <xf numFmtId="0" fontId="1" fillId="0" borderId="41" xfId="4" applyBorder="1">
      <alignment vertical="center"/>
    </xf>
    <xf numFmtId="0" fontId="0" fillId="2" borderId="42" xfId="1" applyFont="1" applyFill="1" applyBorder="1" applyAlignment="1" applyProtection="1">
      <alignment horizontal="center" vertical="center"/>
      <protection locked="0"/>
    </xf>
    <xf numFmtId="0" fontId="0" fillId="2" borderId="40" xfId="1" applyFont="1" applyFill="1" applyBorder="1" applyAlignment="1" applyProtection="1">
      <alignment horizontal="center" vertical="center"/>
      <protection locked="0"/>
    </xf>
    <xf numFmtId="0" fontId="0" fillId="2" borderId="43" xfId="1" applyFont="1" applyFill="1" applyBorder="1" applyAlignment="1" applyProtection="1">
      <alignment horizontal="center" vertical="center"/>
      <protection locked="0"/>
    </xf>
    <xf numFmtId="0" fontId="0" fillId="0" borderId="60" xfId="1" applyFont="1" applyBorder="1" applyAlignment="1">
      <alignment horizontal="center" vertical="center" textRotation="255"/>
    </xf>
    <xf numFmtId="0" fontId="0" fillId="0" borderId="47" xfId="1" applyFont="1" applyBorder="1" applyAlignment="1">
      <alignment horizontal="distributed" vertical="center" wrapText="1"/>
    </xf>
    <xf numFmtId="0" fontId="0" fillId="0" borderId="45" xfId="1" applyFont="1" applyBorder="1" applyAlignment="1">
      <alignment horizontal="distributed" vertical="center" wrapText="1"/>
    </xf>
    <xf numFmtId="0" fontId="0" fillId="0" borderId="27" xfId="1" applyFont="1" applyBorder="1" applyAlignment="1">
      <alignment horizontal="distributed" vertical="center" wrapText="1"/>
    </xf>
    <xf numFmtId="0" fontId="0" fillId="0" borderId="32" xfId="1" applyFont="1" applyBorder="1" applyAlignment="1">
      <alignment horizontal="distributed" vertical="center" wrapText="1"/>
    </xf>
    <xf numFmtId="0" fontId="0" fillId="0" borderId="61" xfId="1" applyFont="1" applyBorder="1" applyAlignment="1">
      <alignment horizontal="distributed" vertical="center" wrapText="1"/>
    </xf>
    <xf numFmtId="0" fontId="0" fillId="0" borderId="38" xfId="1" applyFont="1" applyBorder="1" applyAlignment="1">
      <alignment horizontal="distributed" vertical="center" wrapText="1"/>
    </xf>
    <xf numFmtId="0" fontId="0" fillId="0" borderId="52" xfId="1" applyFont="1" applyBorder="1" applyAlignment="1">
      <alignment horizontal="distributed" vertical="center" wrapText="1"/>
    </xf>
    <xf numFmtId="0" fontId="0" fillId="0" borderId="42" xfId="1" applyFont="1" applyBorder="1" applyAlignment="1">
      <alignment horizontal="distributed" vertical="center" wrapText="1"/>
    </xf>
    <xf numFmtId="0" fontId="0" fillId="0" borderId="40" xfId="1" applyFont="1" applyBorder="1" applyAlignment="1">
      <alignment horizontal="distributed" vertical="center" wrapText="1"/>
    </xf>
    <xf numFmtId="0" fontId="0" fillId="0" borderId="41" xfId="1" applyFont="1" applyBorder="1" applyAlignment="1">
      <alignment horizontal="distributed" vertical="center" wrapText="1"/>
    </xf>
    <xf numFmtId="38" fontId="0" fillId="0" borderId="42" xfId="3" applyFont="1" applyBorder="1" applyAlignment="1" applyProtection="1">
      <alignment horizontal="center" vertical="center"/>
    </xf>
    <xf numFmtId="38" fontId="0" fillId="0" borderId="40" xfId="3" applyFont="1" applyBorder="1" applyAlignment="1" applyProtection="1">
      <alignment horizontal="center" vertical="center"/>
    </xf>
    <xf numFmtId="38" fontId="0" fillId="0" borderId="41" xfId="3" applyFont="1" applyBorder="1" applyAlignment="1" applyProtection="1">
      <alignment horizontal="center" vertical="center"/>
    </xf>
    <xf numFmtId="0" fontId="1" fillId="0" borderId="31" xfId="4" applyBorder="1">
      <alignment vertical="center"/>
    </xf>
    <xf numFmtId="0" fontId="1" fillId="0" borderId="9" xfId="4" applyBorder="1">
      <alignment vertical="center"/>
    </xf>
    <xf numFmtId="0" fontId="0" fillId="2" borderId="56" xfId="1" applyFont="1" applyFill="1" applyBorder="1" applyAlignment="1" applyProtection="1">
      <alignment horizontal="center" vertical="center"/>
      <protection locked="0"/>
    </xf>
    <xf numFmtId="0" fontId="0" fillId="2" borderId="47" xfId="1" applyFont="1" applyFill="1" applyBorder="1" applyAlignment="1" applyProtection="1">
      <alignment horizontal="center" vertical="center"/>
      <protection locked="0"/>
    </xf>
    <xf numFmtId="0" fontId="0" fillId="2" borderId="48" xfId="1" applyFont="1" applyFill="1" applyBorder="1" applyAlignment="1" applyProtection="1">
      <alignment horizontal="center" vertical="center"/>
      <protection locked="0"/>
    </xf>
    <xf numFmtId="0" fontId="18" fillId="0" borderId="2" xfId="1" applyFont="1" applyBorder="1" applyAlignment="1">
      <alignment horizontal="distributed" vertical="center"/>
    </xf>
    <xf numFmtId="0" fontId="18" fillId="0" borderId="34" xfId="1" applyFont="1" applyBorder="1" applyAlignment="1">
      <alignment horizontal="distributed" vertical="center"/>
    </xf>
    <xf numFmtId="0" fontId="18" fillId="0" borderId="3" xfId="1" applyFont="1" applyBorder="1" applyAlignment="1">
      <alignment horizontal="distributed" vertical="center"/>
    </xf>
    <xf numFmtId="0" fontId="0" fillId="0" borderId="61" xfId="1" applyFont="1" applyBorder="1" applyAlignment="1">
      <alignment horizontal="center" vertical="center" wrapText="1"/>
    </xf>
    <xf numFmtId="0" fontId="0" fillId="0" borderId="52" xfId="1" applyFont="1" applyBorder="1" applyAlignment="1">
      <alignment horizontal="center" vertical="center" wrapText="1"/>
    </xf>
    <xf numFmtId="0" fontId="0" fillId="0" borderId="135" xfId="1" applyFont="1" applyBorder="1" applyAlignment="1">
      <alignment horizontal="center" vertical="center"/>
    </xf>
    <xf numFmtId="0" fontId="1" fillId="0" borderId="136" xfId="4" applyBorder="1">
      <alignment vertical="center"/>
    </xf>
    <xf numFmtId="0" fontId="1" fillId="0" borderId="137" xfId="4" applyBorder="1">
      <alignment vertical="center"/>
    </xf>
    <xf numFmtId="0" fontId="1" fillId="0" borderId="138" xfId="4" applyBorder="1">
      <alignment vertical="center"/>
    </xf>
    <xf numFmtId="0" fontId="1" fillId="0" borderId="139" xfId="4" applyBorder="1">
      <alignment vertical="center"/>
    </xf>
    <xf numFmtId="0" fontId="1" fillId="0" borderId="140" xfId="4" applyBorder="1">
      <alignment vertical="center"/>
    </xf>
    <xf numFmtId="0" fontId="0" fillId="0" borderId="55" xfId="1" applyFont="1" applyBorder="1" applyAlignment="1">
      <alignment horizontal="center" vertical="center"/>
    </xf>
    <xf numFmtId="0" fontId="0" fillId="0" borderId="59" xfId="1" applyFont="1" applyBorder="1" applyAlignment="1">
      <alignment horizontal="center" vertical="center"/>
    </xf>
    <xf numFmtId="0" fontId="0" fillId="0" borderId="60" xfId="1" applyFont="1" applyBorder="1" applyAlignment="1">
      <alignment horizontal="center" vertical="center"/>
    </xf>
    <xf numFmtId="0" fontId="0" fillId="0" borderId="47" xfId="1" applyFont="1" applyBorder="1" applyAlignment="1">
      <alignment horizontal="distributed" vertical="center"/>
    </xf>
    <xf numFmtId="0" fontId="0" fillId="0" borderId="45" xfId="1" applyFont="1" applyBorder="1" applyAlignment="1">
      <alignment horizontal="distributed" vertical="center"/>
    </xf>
    <xf numFmtId="0" fontId="0" fillId="0" borderId="52" xfId="1" applyFont="1" applyBorder="1" applyAlignment="1">
      <alignment horizontal="distributed" vertical="center"/>
    </xf>
    <xf numFmtId="0" fontId="21" fillId="0" borderId="7" xfId="1" applyFont="1" applyBorder="1" applyAlignment="1">
      <alignment horizontal="distributed" vertical="center" shrinkToFit="1"/>
    </xf>
    <xf numFmtId="0" fontId="21" fillId="0" borderId="31" xfId="1" applyFont="1" applyBorder="1" applyAlignment="1">
      <alignment horizontal="distributed" vertical="center" shrinkToFit="1"/>
    </xf>
    <xf numFmtId="0" fontId="21" fillId="0" borderId="9" xfId="1" applyFont="1" applyBorder="1" applyAlignment="1">
      <alignment horizontal="distributed" vertical="center" shrinkToFit="1"/>
    </xf>
    <xf numFmtId="0" fontId="29" fillId="0" borderId="17" xfId="1" applyFont="1" applyBorder="1" applyAlignment="1">
      <alignment horizontal="distributed" vertical="center" shrinkToFit="1"/>
    </xf>
    <xf numFmtId="0" fontId="29" fillId="0" borderId="22" xfId="1" applyFont="1" applyBorder="1" applyAlignment="1">
      <alignment horizontal="distributed" vertical="center" shrinkToFit="1"/>
    </xf>
    <xf numFmtId="0" fontId="29" fillId="0" borderId="19" xfId="1" applyFont="1" applyBorder="1" applyAlignment="1">
      <alignment horizontal="distributed" vertical="center" shrinkToFit="1"/>
    </xf>
    <xf numFmtId="0" fontId="0" fillId="0" borderId="7" xfId="1" applyFont="1" applyBorder="1" applyAlignment="1">
      <alignment horizontal="distributed" vertical="center" shrinkToFit="1"/>
    </xf>
    <xf numFmtId="0" fontId="0" fillId="0" borderId="31" xfId="1" applyFont="1" applyBorder="1" applyAlignment="1">
      <alignment horizontal="distributed" vertical="center" shrinkToFit="1"/>
    </xf>
    <xf numFmtId="0" fontId="0" fillId="0" borderId="9" xfId="1" applyFont="1" applyBorder="1" applyAlignment="1">
      <alignment horizontal="distributed" vertical="center" shrinkToFit="1"/>
    </xf>
    <xf numFmtId="0" fontId="0" fillId="0" borderId="17" xfId="1" applyFont="1" applyBorder="1" applyAlignment="1">
      <alignment horizontal="distributed" vertical="center" shrinkToFit="1"/>
    </xf>
    <xf numFmtId="0" fontId="0" fillId="0" borderId="22" xfId="1" applyFont="1" applyBorder="1" applyAlignment="1">
      <alignment horizontal="distributed" vertical="center" shrinkToFit="1"/>
    </xf>
    <xf numFmtId="0" fontId="0" fillId="0" borderId="19" xfId="1" applyFont="1" applyBorder="1" applyAlignment="1">
      <alignment horizontal="distributed" vertical="center" shrinkToFit="1"/>
    </xf>
    <xf numFmtId="0" fontId="0" fillId="0" borderId="95" xfId="1" applyFont="1" applyBorder="1" applyAlignment="1">
      <alignment horizontal="distributed" vertical="center" shrinkToFit="1"/>
    </xf>
    <xf numFmtId="0" fontId="0" fillId="0" borderId="73" xfId="1" applyFont="1" applyBorder="1" applyAlignment="1">
      <alignment horizontal="distributed" vertical="center" shrinkToFit="1"/>
    </xf>
    <xf numFmtId="0" fontId="0" fillId="0" borderId="107" xfId="1" applyFont="1" applyBorder="1" applyAlignment="1">
      <alignment horizontal="distributed" vertical="center" shrinkToFit="1"/>
    </xf>
    <xf numFmtId="0" fontId="0" fillId="0" borderId="2" xfId="1" applyFont="1" applyBorder="1" applyAlignment="1">
      <alignment horizontal="distributed" vertical="center" shrinkToFit="1"/>
    </xf>
    <xf numFmtId="0" fontId="0" fillId="0" borderId="34" xfId="1" applyFont="1" applyBorder="1" applyAlignment="1">
      <alignment horizontal="distributed" vertical="center" shrinkToFit="1"/>
    </xf>
    <xf numFmtId="0" fontId="0" fillId="0" borderId="3" xfId="1" applyFont="1" applyBorder="1" applyAlignment="1">
      <alignment horizontal="distributed" vertical="center" shrinkToFit="1"/>
    </xf>
    <xf numFmtId="0" fontId="0" fillId="0" borderId="7" xfId="1" applyFont="1" applyBorder="1" applyAlignment="1">
      <alignment horizontal="distributed" vertical="center" wrapText="1" shrinkToFit="1"/>
    </xf>
    <xf numFmtId="0" fontId="0" fillId="0" borderId="31" xfId="1" applyFont="1" applyBorder="1" applyAlignment="1">
      <alignment horizontal="distributed" vertical="center" wrapText="1" shrinkToFit="1"/>
    </xf>
    <xf numFmtId="0" fontId="0" fillId="0" borderId="9" xfId="1" applyFont="1" applyBorder="1" applyAlignment="1">
      <alignment horizontal="distributed" vertical="center" wrapText="1" shrinkToFit="1"/>
    </xf>
    <xf numFmtId="0" fontId="0" fillId="0" borderId="17" xfId="1" applyFont="1" applyBorder="1" applyAlignment="1">
      <alignment horizontal="distributed" vertical="center" wrapText="1" shrinkToFit="1"/>
    </xf>
    <xf numFmtId="0" fontId="0" fillId="0" borderId="22" xfId="1" applyFont="1" applyBorder="1" applyAlignment="1">
      <alignment horizontal="distributed" vertical="center" wrapText="1" shrinkToFit="1"/>
    </xf>
    <xf numFmtId="0" fontId="0" fillId="0" borderId="19" xfId="1" applyFont="1" applyBorder="1" applyAlignment="1">
      <alignment horizontal="distributed" vertical="center" wrapText="1" shrinkToFit="1"/>
    </xf>
    <xf numFmtId="0" fontId="1" fillId="0" borderId="31" xfId="4" applyBorder="1" applyAlignment="1">
      <alignment horizontal="distributed" vertical="center"/>
    </xf>
    <xf numFmtId="0" fontId="1" fillId="0" borderId="9" xfId="4" applyBorder="1" applyAlignment="1">
      <alignment horizontal="distributed" vertical="center"/>
    </xf>
    <xf numFmtId="0" fontId="1" fillId="0" borderId="17" xfId="4" applyBorder="1" applyAlignment="1">
      <alignment horizontal="distributed" vertical="center"/>
    </xf>
    <xf numFmtId="0" fontId="1" fillId="0" borderId="22" xfId="4" applyBorder="1" applyAlignment="1">
      <alignment horizontal="distributed" vertical="center"/>
    </xf>
    <xf numFmtId="0" fontId="1" fillId="0" borderId="19" xfId="4" applyBorder="1" applyAlignment="1">
      <alignment horizontal="distributed" vertical="center"/>
    </xf>
    <xf numFmtId="0" fontId="0" fillId="0" borderId="34" xfId="1" applyFont="1" applyBorder="1" applyAlignment="1">
      <alignment vertical="center" shrinkToFit="1"/>
    </xf>
    <xf numFmtId="0" fontId="0" fillId="0" borderId="136" xfId="1" applyFont="1" applyBorder="1" applyAlignment="1">
      <alignment horizontal="center" vertical="center"/>
    </xf>
    <xf numFmtId="0" fontId="0" fillId="0" borderId="137" xfId="1" applyFont="1" applyBorder="1" applyAlignment="1">
      <alignment horizontal="center" vertical="center"/>
    </xf>
    <xf numFmtId="0" fontId="0" fillId="0" borderId="141" xfId="1" applyFont="1" applyBorder="1" applyAlignment="1">
      <alignment horizontal="center" vertical="center"/>
    </xf>
    <xf numFmtId="0" fontId="0" fillId="0" borderId="142" xfId="1" applyFont="1" applyBorder="1" applyAlignment="1">
      <alignment horizontal="center" vertical="center"/>
    </xf>
    <xf numFmtId="0" fontId="0" fillId="0" borderId="143" xfId="1" applyFont="1" applyBorder="1" applyAlignment="1">
      <alignment horizontal="center" vertical="center"/>
    </xf>
    <xf numFmtId="0" fontId="0" fillId="0" borderId="138" xfId="1" applyFont="1" applyBorder="1" applyAlignment="1">
      <alignment horizontal="center" vertical="center"/>
    </xf>
    <xf numFmtId="0" fontId="0" fillId="0" borderId="139" xfId="1" applyFont="1" applyBorder="1" applyAlignment="1">
      <alignment horizontal="center" vertical="center"/>
    </xf>
    <xf numFmtId="0" fontId="0" fillId="0" borderId="140" xfId="1" applyFont="1" applyBorder="1" applyAlignment="1">
      <alignment horizontal="center" vertical="center"/>
    </xf>
    <xf numFmtId="0" fontId="65" fillId="0" borderId="0" xfId="1" applyFont="1" applyAlignment="1">
      <alignment horizontal="left" vertical="center"/>
    </xf>
    <xf numFmtId="0" fontId="66" fillId="0" borderId="0" xfId="1" applyFont="1" applyAlignment="1">
      <alignment horizontal="left" vertical="center"/>
    </xf>
    <xf numFmtId="0" fontId="0" fillId="0" borderId="78" xfId="1" applyFont="1" applyBorder="1" applyAlignment="1">
      <alignment horizontal="left" vertical="center" shrinkToFit="1"/>
    </xf>
    <xf numFmtId="0" fontId="0" fillId="0" borderId="103" xfId="1" applyFont="1" applyBorder="1" applyAlignment="1">
      <alignment horizontal="left" vertical="center" shrinkToFit="1"/>
    </xf>
    <xf numFmtId="0" fontId="0" fillId="0" borderId="104" xfId="1" applyFont="1" applyBorder="1" applyAlignment="1">
      <alignment horizontal="left" vertical="center" shrinkToFit="1"/>
    </xf>
    <xf numFmtId="58" fontId="0" fillId="0" borderId="0" xfId="1" applyNumberFormat="1" applyFont="1" applyAlignment="1">
      <alignment horizontal="center"/>
    </xf>
    <xf numFmtId="0" fontId="0" fillId="0" borderId="40" xfId="1" applyFont="1" applyBorder="1" applyAlignment="1">
      <alignment horizontal="center"/>
    </xf>
    <xf numFmtId="0" fontId="0" fillId="0" borderId="43" xfId="1" applyFont="1" applyBorder="1" applyAlignment="1">
      <alignment horizontal="center"/>
    </xf>
    <xf numFmtId="49" fontId="11" fillId="0" borderId="0" xfId="1" applyNumberFormat="1" applyFont="1" applyAlignment="1">
      <alignment horizontal="center" vertical="center" shrinkToFit="1"/>
    </xf>
    <xf numFmtId="0" fontId="0" fillId="0" borderId="0" xfId="1" applyFont="1" applyAlignment="1">
      <alignment horizontal="center" vertical="center" shrinkToFit="1"/>
    </xf>
    <xf numFmtId="0" fontId="0" fillId="0" borderId="88" xfId="1" applyFont="1" applyBorder="1" applyAlignment="1">
      <alignment horizontal="left" vertical="center" shrinkToFit="1"/>
    </xf>
    <xf numFmtId="0" fontId="0" fillId="0" borderId="105" xfId="1" applyFont="1" applyBorder="1" applyAlignment="1">
      <alignment horizontal="left" vertical="center" shrinkToFit="1"/>
    </xf>
    <xf numFmtId="0" fontId="0" fillId="0" borderId="22" xfId="1" applyFont="1" applyBorder="1" applyAlignment="1">
      <alignment horizontal="left" vertical="center" shrinkToFit="1"/>
    </xf>
    <xf numFmtId="0" fontId="0" fillId="0" borderId="19" xfId="1" applyFont="1" applyBorder="1" applyAlignment="1">
      <alignment horizontal="left" vertical="center" shrinkToFit="1"/>
    </xf>
    <xf numFmtId="0" fontId="0" fillId="0" borderId="78" xfId="1" applyFont="1" applyBorder="1" applyAlignment="1">
      <alignment horizontal="left" vertical="center"/>
    </xf>
    <xf numFmtId="0" fontId="0" fillId="0" borderId="103" xfId="1" applyFont="1" applyBorder="1" applyAlignment="1">
      <alignment horizontal="left" vertical="center"/>
    </xf>
    <xf numFmtId="0" fontId="0" fillId="0" borderId="104" xfId="1" applyFont="1" applyBorder="1" applyAlignment="1">
      <alignment horizontal="left" vertical="center"/>
    </xf>
    <xf numFmtId="0" fontId="0" fillId="0" borderId="78" xfId="1" applyFont="1" applyBorder="1" applyAlignment="1">
      <alignment horizontal="center" vertical="center"/>
    </xf>
    <xf numFmtId="0" fontId="0" fillId="0" borderId="103" xfId="1" applyFont="1" applyBorder="1" applyAlignment="1">
      <alignment horizontal="center" vertical="center"/>
    </xf>
    <xf numFmtId="0" fontId="0" fillId="0" borderId="104" xfId="1" applyFont="1" applyBorder="1" applyAlignment="1">
      <alignment horizontal="center" vertical="center"/>
    </xf>
    <xf numFmtId="0" fontId="1" fillId="3" borderId="2" xfId="1" applyFill="1" applyBorder="1" applyAlignment="1">
      <alignment horizontal="center" vertical="center"/>
    </xf>
    <xf numFmtId="0" fontId="1" fillId="3" borderId="34" xfId="1" applyFill="1" applyBorder="1" applyAlignment="1">
      <alignment horizontal="center" vertical="center"/>
    </xf>
    <xf numFmtId="181" fontId="0" fillId="0" borderId="0" xfId="1" applyNumberFormat="1" applyFont="1" applyAlignment="1">
      <alignment horizontal="center" vertical="center"/>
    </xf>
    <xf numFmtId="0" fontId="0" fillId="0" borderId="88" xfId="1" applyFont="1" applyBorder="1" applyAlignment="1">
      <alignment horizontal="center" vertical="center"/>
    </xf>
    <xf numFmtId="0" fontId="0" fillId="0" borderId="105" xfId="1" applyFont="1" applyBorder="1" applyAlignment="1">
      <alignment horizontal="center" vertical="center"/>
    </xf>
    <xf numFmtId="0" fontId="0" fillId="0" borderId="106" xfId="1" applyFont="1" applyBorder="1" applyAlignment="1">
      <alignment horizontal="center" vertical="center"/>
    </xf>
    <xf numFmtId="0" fontId="0" fillId="0" borderId="32" xfId="1" applyFont="1" applyBorder="1" applyAlignment="1">
      <alignment horizontal="center" vertical="center" wrapText="1"/>
    </xf>
    <xf numFmtId="0" fontId="0" fillId="0" borderId="1" xfId="1" applyFont="1" applyBorder="1" applyAlignment="1">
      <alignment horizontal="center" vertical="top" textRotation="255"/>
    </xf>
    <xf numFmtId="0" fontId="0" fillId="8" borderId="144" xfId="1" applyFont="1" applyFill="1" applyBorder="1" applyAlignment="1">
      <alignment horizontal="center"/>
    </xf>
    <xf numFmtId="0" fontId="0" fillId="8" borderId="142" xfId="1" applyFont="1" applyFill="1" applyBorder="1" applyAlignment="1">
      <alignment horizontal="center"/>
    </xf>
    <xf numFmtId="0" fontId="0" fillId="8" borderId="143" xfId="1" applyFont="1" applyFill="1" applyBorder="1" applyAlignment="1">
      <alignment horizontal="center"/>
    </xf>
    <xf numFmtId="0" fontId="0" fillId="0" borderId="33" xfId="1" applyFont="1" applyBorder="1" applyAlignment="1">
      <alignment horizontal="center" vertical="center"/>
    </xf>
    <xf numFmtId="0" fontId="0" fillId="0" borderId="27" xfId="1" applyFont="1" applyBorder="1" applyAlignment="1">
      <alignment horizontal="right"/>
    </xf>
    <xf numFmtId="0" fontId="0" fillId="0" borderId="0" xfId="1" applyFont="1" applyAlignment="1">
      <alignment horizontal="right"/>
    </xf>
    <xf numFmtId="0" fontId="0" fillId="0" borderId="32" xfId="1" applyFont="1" applyBorder="1" applyAlignment="1">
      <alignment horizontal="right"/>
    </xf>
    <xf numFmtId="38" fontId="0" fillId="2" borderId="1" xfId="3" applyFont="1" applyFill="1" applyBorder="1" applyAlignment="1" applyProtection="1">
      <alignment horizontal="right" vertical="center" indent="1" shrinkToFit="1"/>
      <protection locked="0"/>
    </xf>
    <xf numFmtId="38" fontId="0" fillId="0" borderId="7" xfId="3" applyFont="1" applyFill="1" applyBorder="1" applyAlignment="1" applyProtection="1">
      <alignment horizontal="right" vertical="center" indent="1" shrinkToFit="1"/>
    </xf>
    <xf numFmtId="38" fontId="0" fillId="0" borderId="31" xfId="3" applyFont="1" applyFill="1" applyBorder="1" applyAlignment="1" applyProtection="1">
      <alignment horizontal="right" vertical="center" indent="1" shrinkToFit="1"/>
    </xf>
    <xf numFmtId="38" fontId="0" fillId="0" borderId="9" xfId="3" applyFont="1" applyFill="1" applyBorder="1" applyAlignment="1" applyProtection="1">
      <alignment horizontal="right" vertical="center" indent="1" shrinkToFit="1"/>
    </xf>
    <xf numFmtId="0" fontId="0" fillId="2" borderId="1" xfId="1" applyFont="1" applyFill="1" applyBorder="1" applyAlignment="1" applyProtection="1">
      <alignment horizontal="center"/>
      <protection locked="0"/>
    </xf>
    <xf numFmtId="0" fontId="0" fillId="0" borderId="1" xfId="1" applyFont="1" applyBorder="1" applyAlignment="1" applyProtection="1">
      <alignment horizontal="right"/>
      <protection locked="0"/>
    </xf>
    <xf numFmtId="0" fontId="0" fillId="0" borderId="1" xfId="1" applyFont="1" applyBorder="1" applyAlignment="1">
      <alignment horizontal="center" vertical="center" wrapText="1"/>
    </xf>
    <xf numFmtId="0" fontId="0" fillId="0" borderId="7" xfId="1" applyFont="1" applyBorder="1" applyAlignment="1">
      <alignment horizontal="center" vertical="center" wrapText="1"/>
    </xf>
    <xf numFmtId="0" fontId="0" fillId="0" borderId="31" xfId="1" applyFont="1" applyBorder="1" applyAlignment="1">
      <alignment horizontal="center" vertical="center" wrapText="1"/>
    </xf>
    <xf numFmtId="0" fontId="0" fillId="0" borderId="9" xfId="1" applyFont="1" applyBorder="1" applyAlignment="1">
      <alignment horizontal="center" vertical="center" wrapText="1"/>
    </xf>
    <xf numFmtId="0" fontId="0" fillId="0" borderId="27" xfId="1" applyFont="1" applyBorder="1" applyAlignment="1">
      <alignment horizontal="center" vertical="center" wrapText="1"/>
    </xf>
    <xf numFmtId="38" fontId="0" fillId="0" borderId="2" xfId="3" applyFont="1" applyFill="1" applyBorder="1" applyAlignment="1" applyProtection="1">
      <alignment horizontal="right" vertical="center" indent="1" shrinkToFit="1"/>
    </xf>
    <xf numFmtId="38" fontId="0" fillId="0" borderId="34" xfId="3" applyFont="1" applyFill="1" applyBorder="1" applyAlignment="1" applyProtection="1">
      <alignment horizontal="right" vertical="center" indent="1" shrinkToFit="1"/>
    </xf>
    <xf numFmtId="38" fontId="0" fillId="0" borderId="3" xfId="3" applyFont="1" applyFill="1" applyBorder="1" applyAlignment="1" applyProtection="1">
      <alignment horizontal="right" vertical="center" indent="1" shrinkToFit="1"/>
    </xf>
    <xf numFmtId="0" fontId="1" fillId="0" borderId="2" xfId="1" applyBorder="1" applyAlignment="1">
      <alignment horizontal="center" vertical="center" wrapText="1"/>
    </xf>
    <xf numFmtId="0" fontId="1" fillId="0" borderId="34" xfId="1" applyBorder="1" applyAlignment="1">
      <alignment horizontal="center" vertical="center" wrapText="1"/>
    </xf>
    <xf numFmtId="0" fontId="1" fillId="0" borderId="3" xfId="1" applyBorder="1" applyAlignment="1">
      <alignment horizontal="center" vertical="center" wrapText="1"/>
    </xf>
    <xf numFmtId="38" fontId="0" fillId="0" borderId="1" xfId="3" applyFont="1" applyFill="1" applyBorder="1" applyAlignment="1" applyProtection="1">
      <alignment horizontal="right" vertical="center" indent="1" shrinkToFit="1"/>
    </xf>
    <xf numFmtId="38" fontId="0" fillId="0" borderId="17" xfId="3" applyFont="1" applyFill="1" applyBorder="1" applyAlignment="1" applyProtection="1">
      <alignment horizontal="right" vertical="center" indent="1" shrinkToFit="1"/>
    </xf>
    <xf numFmtId="38" fontId="0" fillId="0" borderId="22" xfId="3" applyFont="1" applyFill="1" applyBorder="1" applyAlignment="1" applyProtection="1">
      <alignment horizontal="right" vertical="center" indent="1" shrinkToFit="1"/>
    </xf>
    <xf numFmtId="38" fontId="0" fillId="0" borderId="19" xfId="3" applyFont="1" applyFill="1" applyBorder="1" applyAlignment="1" applyProtection="1">
      <alignment horizontal="right" vertical="center" indent="1" shrinkToFit="1"/>
    </xf>
    <xf numFmtId="0" fontId="0" fillId="2" borderId="2" xfId="1" applyFont="1" applyFill="1" applyBorder="1" applyAlignment="1" applyProtection="1">
      <alignment horizontal="center" vertical="center" wrapText="1"/>
      <protection locked="0"/>
    </xf>
    <xf numFmtId="0" fontId="0" fillId="2" borderId="34" xfId="1" applyFont="1" applyFill="1" applyBorder="1" applyAlignment="1" applyProtection="1">
      <alignment horizontal="center" vertical="center" wrapText="1"/>
      <protection locked="0"/>
    </xf>
    <xf numFmtId="0" fontId="0" fillId="2" borderId="3" xfId="1" applyFont="1" applyFill="1" applyBorder="1" applyAlignment="1" applyProtection="1">
      <alignment horizontal="center" vertical="center" wrapText="1"/>
      <protection locked="0"/>
    </xf>
    <xf numFmtId="0" fontId="0" fillId="2" borderId="1" xfId="1" applyFont="1" applyFill="1" applyBorder="1" applyAlignment="1" applyProtection="1">
      <alignment horizontal="center" vertical="center" wrapText="1"/>
      <protection locked="0"/>
    </xf>
    <xf numFmtId="0" fontId="1" fillId="0" borderId="7" xfId="1" applyBorder="1" applyAlignment="1">
      <alignment horizontal="center" vertical="center" wrapText="1"/>
    </xf>
    <xf numFmtId="0" fontId="1" fillId="0" borderId="31" xfId="1" applyBorder="1" applyAlignment="1">
      <alignment horizontal="center" vertical="center" wrapText="1"/>
    </xf>
    <xf numFmtId="0" fontId="1" fillId="0" borderId="9" xfId="1" applyBorder="1" applyAlignment="1">
      <alignment horizontal="center" vertical="center" wrapText="1"/>
    </xf>
    <xf numFmtId="0" fontId="1" fillId="0" borderId="6" xfId="1" applyBorder="1" applyAlignment="1">
      <alignment horizontal="center" vertical="center" wrapText="1" shrinkToFit="1"/>
    </xf>
    <xf numFmtId="0" fontId="1" fillId="0" borderId="6" xfId="1" applyBorder="1" applyAlignment="1">
      <alignment horizontal="center" vertical="center" wrapText="1"/>
    </xf>
    <xf numFmtId="0" fontId="0" fillId="2" borderId="2" xfId="1" applyFont="1" applyFill="1" applyBorder="1" applyAlignment="1" applyProtection="1">
      <alignment horizontal="center" vertical="center" shrinkToFit="1"/>
      <protection locked="0"/>
    </xf>
    <xf numFmtId="0" fontId="0" fillId="2" borderId="34" xfId="1" applyFont="1" applyFill="1" applyBorder="1" applyAlignment="1" applyProtection="1">
      <alignment horizontal="center" vertical="center" shrinkToFit="1"/>
      <protection locked="0"/>
    </xf>
    <xf numFmtId="0" fontId="0" fillId="2" borderId="3" xfId="1" applyFont="1" applyFill="1" applyBorder="1" applyAlignment="1" applyProtection="1">
      <alignment horizontal="center" vertical="center" shrinkToFit="1"/>
      <protection locked="0"/>
    </xf>
    <xf numFmtId="0" fontId="1" fillId="0" borderId="2" xfId="1" applyBorder="1" applyAlignment="1">
      <alignment horizontal="center" vertical="center" wrapText="1" shrinkToFit="1"/>
    </xf>
    <xf numFmtId="0" fontId="1" fillId="0" borderId="34" xfId="1" applyBorder="1" applyAlignment="1">
      <alignment horizontal="center" vertical="center" wrapText="1" shrinkToFit="1"/>
    </xf>
    <xf numFmtId="0" fontId="1" fillId="0" borderId="3" xfId="1" applyBorder="1" applyAlignment="1">
      <alignment horizontal="center" vertical="center" wrapText="1" shrinkToFit="1"/>
    </xf>
    <xf numFmtId="0" fontId="0" fillId="0" borderId="2" xfId="1" applyFont="1" applyBorder="1" applyAlignment="1">
      <alignment horizontal="center" vertical="center" wrapText="1"/>
    </xf>
    <xf numFmtId="0" fontId="0" fillId="0" borderId="34" xfId="1" applyFont="1" applyBorder="1" applyAlignment="1">
      <alignment horizontal="center" vertical="center" wrapText="1"/>
    </xf>
    <xf numFmtId="0" fontId="0" fillId="0" borderId="3" xfId="1" applyFont="1" applyBorder="1" applyAlignment="1">
      <alignment horizontal="center" vertical="center" wrapText="1"/>
    </xf>
    <xf numFmtId="0" fontId="0" fillId="0" borderId="2" xfId="1" applyFont="1" applyBorder="1" applyAlignment="1">
      <alignment horizontal="center" vertical="center" wrapText="1" shrinkToFit="1"/>
    </xf>
    <xf numFmtId="0" fontId="0" fillId="0" borderId="34" xfId="1" applyFont="1" applyBorder="1" applyAlignment="1">
      <alignment horizontal="center" vertical="center" wrapText="1" shrinkToFit="1"/>
    </xf>
    <xf numFmtId="0" fontId="0" fillId="0" borderId="3" xfId="1" applyFont="1" applyBorder="1" applyAlignment="1">
      <alignment horizontal="center" vertical="center" wrapText="1" shrinkToFit="1"/>
    </xf>
    <xf numFmtId="0" fontId="0" fillId="0" borderId="6" xfId="1" applyFont="1" applyBorder="1" applyAlignment="1">
      <alignment horizontal="center" vertical="center" wrapText="1" shrinkToFit="1"/>
    </xf>
    <xf numFmtId="0" fontId="0" fillId="2" borderId="6" xfId="1" applyFont="1" applyFill="1" applyBorder="1" applyAlignment="1" applyProtection="1">
      <alignment horizontal="center" vertical="center" wrapText="1" shrinkToFit="1"/>
      <protection locked="0"/>
    </xf>
    <xf numFmtId="0" fontId="0" fillId="2" borderId="6" xfId="1" applyFont="1" applyFill="1" applyBorder="1" applyAlignment="1" applyProtection="1">
      <alignment horizontal="center" vertical="center" wrapText="1"/>
      <protection locked="0"/>
    </xf>
    <xf numFmtId="0" fontId="0" fillId="0" borderId="6" xfId="1" applyFont="1" applyBorder="1" applyAlignment="1">
      <alignment horizontal="center" vertical="center" wrapText="1"/>
    </xf>
    <xf numFmtId="0" fontId="1" fillId="0" borderId="31" xfId="4" applyBorder="1" applyAlignment="1">
      <alignment vertical="center" wrapText="1"/>
    </xf>
    <xf numFmtId="0" fontId="1" fillId="0" borderId="9" xfId="4" applyBorder="1" applyAlignment="1">
      <alignment vertical="center" wrapText="1"/>
    </xf>
    <xf numFmtId="0" fontId="0" fillId="2" borderId="7" xfId="1" applyFont="1" applyFill="1" applyBorder="1" applyAlignment="1" applyProtection="1">
      <alignment horizontal="center" vertical="center" wrapText="1" shrinkToFit="1"/>
      <protection locked="0"/>
    </xf>
    <xf numFmtId="0" fontId="1" fillId="0" borderId="31" xfId="4" applyBorder="1" applyAlignment="1" applyProtection="1">
      <alignment vertical="center" wrapText="1"/>
      <protection locked="0"/>
    </xf>
    <xf numFmtId="0" fontId="1" fillId="0" borderId="9" xfId="4" applyBorder="1" applyAlignment="1" applyProtection="1">
      <alignment vertical="center" wrapText="1"/>
      <protection locked="0"/>
    </xf>
    <xf numFmtId="0" fontId="1" fillId="0" borderId="7" xfId="1" applyBorder="1" applyAlignment="1">
      <alignment horizontal="center" vertical="center" wrapText="1" shrinkToFit="1"/>
    </xf>
    <xf numFmtId="0" fontId="1" fillId="0" borderId="31" xfId="1" applyBorder="1" applyAlignment="1">
      <alignment horizontal="center" vertical="center" wrapText="1" shrinkToFit="1"/>
    </xf>
    <xf numFmtId="0" fontId="1" fillId="0" borderId="9" xfId="1" applyBorder="1" applyAlignment="1">
      <alignment horizontal="center" vertical="center" wrapText="1" shrinkToFit="1"/>
    </xf>
    <xf numFmtId="0" fontId="0" fillId="0" borderId="7" xfId="1" applyFont="1" applyBorder="1" applyAlignment="1">
      <alignment horizontal="center" vertical="center" textRotation="255"/>
    </xf>
    <xf numFmtId="0" fontId="0" fillId="0" borderId="9" xfId="1" applyFont="1" applyBorder="1" applyAlignment="1">
      <alignment horizontal="center" vertical="center" textRotation="255"/>
    </xf>
    <xf numFmtId="0" fontId="0" fillId="0" borderId="27" xfId="1" applyFont="1" applyBorder="1" applyAlignment="1">
      <alignment horizontal="center" vertical="center" textRotation="255"/>
    </xf>
    <xf numFmtId="0" fontId="0" fillId="0" borderId="32" xfId="1" applyFont="1" applyBorder="1" applyAlignment="1">
      <alignment horizontal="center" vertical="center" textRotation="255"/>
    </xf>
    <xf numFmtId="0" fontId="0" fillId="0" borderId="17" xfId="1" applyFont="1" applyBorder="1" applyAlignment="1">
      <alignment horizontal="center" vertical="center" textRotation="255"/>
    </xf>
    <xf numFmtId="0" fontId="0" fillId="0" borderId="19" xfId="1" applyFont="1" applyBorder="1" applyAlignment="1">
      <alignment horizontal="center" vertical="center" textRotation="255"/>
    </xf>
    <xf numFmtId="0" fontId="0" fillId="0" borderId="17" xfId="1" applyFont="1" applyBorder="1" applyAlignment="1">
      <alignment horizontal="right"/>
    </xf>
    <xf numFmtId="0" fontId="0" fillId="0" borderId="22" xfId="1" applyFont="1" applyBorder="1" applyAlignment="1">
      <alignment horizontal="right"/>
    </xf>
    <xf numFmtId="0" fontId="0" fillId="0" borderId="19" xfId="1" applyFont="1" applyBorder="1" applyAlignment="1">
      <alignment horizontal="right"/>
    </xf>
    <xf numFmtId="0" fontId="0" fillId="0" borderId="3" xfId="1" applyFont="1" applyBorder="1" applyAlignment="1">
      <alignment horizontal="left" vertical="center"/>
    </xf>
    <xf numFmtId="0" fontId="0" fillId="2" borderId="2" xfId="1" applyFont="1" applyFill="1" applyBorder="1" applyAlignment="1" applyProtection="1">
      <alignment horizontal="right" vertical="center" indent="1"/>
      <protection locked="0"/>
    </xf>
    <xf numFmtId="0" fontId="0" fillId="2" borderId="34" xfId="1" applyFont="1" applyFill="1" applyBorder="1" applyAlignment="1" applyProtection="1">
      <alignment horizontal="right" vertical="center" indent="1"/>
      <protection locked="0"/>
    </xf>
    <xf numFmtId="0" fontId="0" fillId="2" borderId="3" xfId="1" applyFont="1" applyFill="1" applyBorder="1" applyAlignment="1" applyProtection="1">
      <alignment horizontal="right" vertical="center" indent="1"/>
      <protection locked="0"/>
    </xf>
    <xf numFmtId="38" fontId="0" fillId="2" borderId="2" xfId="3" applyFont="1" applyFill="1" applyBorder="1" applyAlignment="1" applyProtection="1">
      <alignment horizontal="right" vertical="center" indent="1"/>
      <protection locked="0"/>
    </xf>
    <xf numFmtId="38" fontId="0" fillId="2" borderId="34" xfId="3" applyFont="1" applyFill="1" applyBorder="1" applyAlignment="1" applyProtection="1">
      <alignment horizontal="right" vertical="center" indent="1"/>
      <protection locked="0"/>
    </xf>
    <xf numFmtId="38" fontId="0" fillId="2" borderId="3" xfId="3" applyFont="1" applyFill="1" applyBorder="1" applyAlignment="1" applyProtection="1">
      <alignment horizontal="right" vertical="center" indent="1"/>
      <protection locked="0"/>
    </xf>
    <xf numFmtId="38" fontId="0" fillId="0" borderId="2" xfId="3" applyFont="1" applyFill="1" applyBorder="1" applyAlignment="1" applyProtection="1">
      <alignment horizontal="right" vertical="center" indent="1"/>
    </xf>
    <xf numFmtId="38" fontId="0" fillId="0" borderId="34" xfId="3" applyFont="1" applyFill="1" applyBorder="1" applyAlignment="1" applyProtection="1">
      <alignment horizontal="right" vertical="center" indent="1"/>
    </xf>
    <xf numFmtId="38" fontId="0" fillId="0" borderId="3" xfId="3" applyFont="1" applyFill="1" applyBorder="1" applyAlignment="1" applyProtection="1">
      <alignment horizontal="right" vertical="center" indent="1"/>
    </xf>
    <xf numFmtId="38" fontId="0" fillId="0" borderId="17" xfId="3" applyFont="1" applyFill="1" applyBorder="1" applyAlignment="1" applyProtection="1">
      <alignment horizontal="right" vertical="center" indent="1"/>
    </xf>
    <xf numFmtId="38" fontId="0" fillId="0" borderId="22" xfId="3" applyFont="1" applyFill="1" applyBorder="1" applyAlignment="1" applyProtection="1">
      <alignment horizontal="right" vertical="center" indent="1"/>
    </xf>
    <xf numFmtId="38" fontId="0" fillId="0" borderId="19" xfId="3" applyFont="1" applyFill="1" applyBorder="1" applyAlignment="1" applyProtection="1">
      <alignment horizontal="right" vertical="center" indent="1"/>
    </xf>
    <xf numFmtId="0" fontId="0" fillId="10" borderId="1" xfId="1" applyFont="1" applyFill="1" applyBorder="1" applyAlignment="1" applyProtection="1">
      <alignment horizontal="center" vertical="center"/>
      <protection locked="0"/>
    </xf>
    <xf numFmtId="0" fontId="0" fillId="2" borderId="34" xfId="1" applyFont="1" applyFill="1" applyBorder="1" applyAlignment="1" applyProtection="1">
      <alignment horizontal="center" vertical="center"/>
      <protection locked="0"/>
    </xf>
    <xf numFmtId="0" fontId="0" fillId="2" borderId="3" xfId="1" applyFont="1" applyFill="1" applyBorder="1" applyAlignment="1" applyProtection="1">
      <alignment horizontal="center" vertical="center"/>
      <protection locked="0"/>
    </xf>
    <xf numFmtId="0" fontId="0" fillId="0" borderId="7" xfId="1" applyFont="1" applyBorder="1" applyAlignment="1">
      <alignment horizontal="left" vertical="center"/>
    </xf>
    <xf numFmtId="0" fontId="0" fillId="0" borderId="31" xfId="1" applyFont="1" applyBorder="1" applyAlignment="1">
      <alignment horizontal="left" vertical="center"/>
    </xf>
    <xf numFmtId="0" fontId="0" fillId="0" borderId="9" xfId="1" applyFont="1" applyBorder="1" applyAlignment="1">
      <alignment horizontal="left" vertical="center"/>
    </xf>
    <xf numFmtId="184" fontId="0" fillId="2" borderId="2" xfId="1" applyNumberFormat="1" applyFont="1" applyFill="1" applyBorder="1" applyAlignment="1" applyProtection="1">
      <alignment horizontal="center" vertical="center" wrapText="1"/>
      <protection locked="0"/>
    </xf>
    <xf numFmtId="184" fontId="0" fillId="2" borderId="34" xfId="1" applyNumberFormat="1" applyFont="1" applyFill="1" applyBorder="1" applyAlignment="1" applyProtection="1">
      <alignment horizontal="center" vertical="center" wrapText="1"/>
      <protection locked="0"/>
    </xf>
    <xf numFmtId="184" fontId="0" fillId="2" borderId="3" xfId="1" applyNumberFormat="1" applyFont="1" applyFill="1" applyBorder="1" applyAlignment="1" applyProtection="1">
      <alignment horizontal="center" vertical="center" wrapText="1"/>
      <protection locked="0"/>
    </xf>
    <xf numFmtId="0" fontId="0" fillId="0" borderId="9" xfId="1" applyFont="1" applyBorder="1" applyAlignment="1">
      <alignment horizontal="left" vertical="center" wrapText="1"/>
    </xf>
    <xf numFmtId="56" fontId="0" fillId="2" borderId="7" xfId="1" applyNumberFormat="1" applyFont="1" applyFill="1" applyBorder="1" applyAlignment="1" applyProtection="1">
      <alignment horizontal="left" vertical="center" wrapText="1"/>
      <protection locked="0"/>
    </xf>
    <xf numFmtId="0" fontId="0" fillId="2" borderId="31" xfId="1" applyFont="1" applyFill="1" applyBorder="1" applyAlignment="1" applyProtection="1">
      <alignment horizontal="left" vertical="center" wrapText="1"/>
      <protection locked="0"/>
    </xf>
    <xf numFmtId="0" fontId="0" fillId="2" borderId="31" xfId="1" applyFont="1" applyFill="1" applyBorder="1" applyAlignment="1" applyProtection="1">
      <alignment horizontal="center" vertical="center" wrapText="1"/>
      <protection locked="0"/>
    </xf>
    <xf numFmtId="0" fontId="0" fillId="2" borderId="31" xfId="1" applyFont="1" applyFill="1" applyBorder="1" applyAlignment="1" applyProtection="1">
      <alignment horizontal="center" vertical="center"/>
      <protection locked="0"/>
    </xf>
    <xf numFmtId="0" fontId="0" fillId="2" borderId="9" xfId="1" applyFont="1" applyFill="1" applyBorder="1" applyAlignment="1" applyProtection="1">
      <alignment horizontal="center" vertical="center"/>
      <protection locked="0"/>
    </xf>
    <xf numFmtId="0" fontId="0" fillId="0" borderId="19" xfId="1" applyFont="1" applyBorder="1" applyAlignment="1">
      <alignment horizontal="center" vertical="center" wrapText="1"/>
    </xf>
    <xf numFmtId="0" fontId="0" fillId="0" borderId="3" xfId="1" applyFont="1" applyBorder="1" applyAlignment="1">
      <alignment horizontal="left" vertical="center" wrapText="1"/>
    </xf>
    <xf numFmtId="0" fontId="0" fillId="0" borderId="16" xfId="1" applyFont="1" applyBorder="1" applyAlignment="1">
      <alignment horizontal="left" vertical="center"/>
    </xf>
    <xf numFmtId="177" fontId="0" fillId="0" borderId="0" xfId="1" applyNumberFormat="1" applyFont="1" applyAlignment="1">
      <alignment horizontal="left" vertical="center"/>
    </xf>
    <xf numFmtId="58" fontId="11" fillId="0" borderId="0" xfId="1" applyNumberFormat="1" applyFont="1" applyAlignment="1">
      <alignment horizontal="distributed"/>
    </xf>
    <xf numFmtId="0" fontId="58" fillId="0" borderId="39" xfId="1" applyFont="1" applyBorder="1" applyAlignment="1">
      <alignment horizontal="center" vertical="center"/>
    </xf>
    <xf numFmtId="0" fontId="59" fillId="0" borderId="40" xfId="1" applyFont="1" applyBorder="1" applyAlignment="1">
      <alignment horizontal="center" vertical="center"/>
    </xf>
    <xf numFmtId="185" fontId="0" fillId="0" borderId="42" xfId="1" applyNumberFormat="1" applyFont="1" applyBorder="1" applyAlignment="1">
      <alignment horizontal="center" vertical="center" shrinkToFit="1"/>
    </xf>
    <xf numFmtId="185" fontId="0" fillId="0" borderId="40" xfId="1" applyNumberFormat="1" applyFont="1" applyBorder="1" applyAlignment="1">
      <alignment horizontal="center" vertical="center" shrinkToFit="1"/>
    </xf>
    <xf numFmtId="185" fontId="0" fillId="0" borderId="43" xfId="1" applyNumberFormat="1" applyFont="1" applyBorder="1" applyAlignment="1">
      <alignment horizontal="center" vertical="center" shrinkToFit="1"/>
    </xf>
    <xf numFmtId="0" fontId="0" fillId="0" borderId="1" xfId="1" applyFont="1" applyBorder="1" applyAlignment="1">
      <alignment horizontal="left" vertical="center" shrinkToFit="1"/>
    </xf>
    <xf numFmtId="0" fontId="66" fillId="0" borderId="0" xfId="1" applyFont="1" applyAlignment="1">
      <alignment horizontal="left" shrinkToFit="1"/>
    </xf>
    <xf numFmtId="0" fontId="0" fillId="0" borderId="0" xfId="1" applyFont="1" applyAlignment="1">
      <alignment horizontal="center" shrinkToFit="1"/>
    </xf>
    <xf numFmtId="0" fontId="66" fillId="0" borderId="0" xfId="1" applyFont="1" applyAlignment="1">
      <alignment horizontal="left"/>
    </xf>
    <xf numFmtId="0" fontId="56" fillId="0" borderId="1" xfId="1" applyFont="1" applyBorder="1" applyAlignment="1">
      <alignment horizontal="left" vertical="center" wrapText="1" shrinkToFit="1"/>
    </xf>
    <xf numFmtId="0" fontId="57" fillId="0" borderId="1" xfId="1" applyFont="1" applyBorder="1" applyAlignment="1">
      <alignment horizontal="left" vertical="center" shrinkToFit="1"/>
    </xf>
    <xf numFmtId="0" fontId="0" fillId="0" borderId="17" xfId="1" applyFont="1" applyBorder="1" applyAlignment="1">
      <alignment horizontal="left" vertical="center" shrinkToFit="1"/>
    </xf>
    <xf numFmtId="0" fontId="0" fillId="5" borderId="45" xfId="1" applyFont="1" applyFill="1" applyBorder="1" applyAlignment="1">
      <alignment horizontal="center" vertical="center" wrapText="1"/>
    </xf>
    <xf numFmtId="0" fontId="0" fillId="5" borderId="52" xfId="1" applyFont="1" applyFill="1" applyBorder="1" applyAlignment="1">
      <alignment horizontal="center" vertical="center" wrapText="1"/>
    </xf>
    <xf numFmtId="0" fontId="0" fillId="0" borderId="46" xfId="1" applyFont="1" applyBorder="1" applyAlignment="1">
      <alignment horizontal="center"/>
    </xf>
    <xf numFmtId="0" fontId="0" fillId="5" borderId="6" xfId="1" applyFont="1" applyFill="1" applyBorder="1" applyAlignment="1">
      <alignment horizontal="center" vertical="center"/>
    </xf>
    <xf numFmtId="0" fontId="0" fillId="0" borderId="145" xfId="1" applyFont="1" applyBorder="1" applyAlignment="1">
      <alignment horizontal="center" vertical="center"/>
    </xf>
    <xf numFmtId="0" fontId="0" fillId="0" borderId="146" xfId="1" applyFont="1" applyBorder="1" applyAlignment="1">
      <alignment horizontal="right" vertical="center"/>
    </xf>
    <xf numFmtId="0" fontId="0" fillId="0" borderId="47" xfId="1" applyFont="1" applyBorder="1" applyAlignment="1">
      <alignment horizontal="right" vertical="center"/>
    </xf>
    <xf numFmtId="0" fontId="0" fillId="0" borderId="48" xfId="1" applyFont="1" applyBorder="1" applyAlignment="1">
      <alignment horizontal="left" vertical="center" wrapText="1"/>
    </xf>
    <xf numFmtId="0" fontId="0" fillId="0" borderId="49" xfId="1" applyFont="1" applyBorder="1" applyAlignment="1">
      <alignment horizontal="center" vertical="center"/>
    </xf>
    <xf numFmtId="0" fontId="11" fillId="0" borderId="63" xfId="1" applyFont="1" applyBorder="1" applyAlignment="1">
      <alignment horizontal="center"/>
    </xf>
    <xf numFmtId="180" fontId="11" fillId="0" borderId="63" xfId="1" applyNumberFormat="1" applyFont="1" applyBorder="1" applyAlignment="1">
      <alignment horizontal="center" vertical="center"/>
    </xf>
    <xf numFmtId="0" fontId="0" fillId="0" borderId="28" xfId="1" applyFont="1" applyBorder="1" applyAlignment="1">
      <alignment horizontal="center" vertical="center"/>
    </xf>
    <xf numFmtId="0" fontId="0" fillId="0" borderId="87" xfId="1" applyFont="1" applyBorder="1" applyAlignment="1">
      <alignment horizontal="center" vertical="center"/>
    </xf>
    <xf numFmtId="0" fontId="0" fillId="0" borderId="89" xfId="1" applyFont="1" applyBorder="1" applyAlignment="1">
      <alignment horizontal="center" vertical="center"/>
    </xf>
    <xf numFmtId="0" fontId="0" fillId="0" borderId="2" xfId="1" applyFont="1" applyBorder="1" applyAlignment="1">
      <alignment horizontal="center"/>
    </xf>
    <xf numFmtId="0" fontId="0" fillId="0" borderId="30" xfId="1" applyFont="1" applyBorder="1" applyAlignment="1">
      <alignment horizontal="center"/>
    </xf>
    <xf numFmtId="0" fontId="0" fillId="6" borderId="57" xfId="1" applyFont="1" applyFill="1" applyBorder="1" applyAlignment="1">
      <alignment horizontal="center" vertical="center"/>
    </xf>
    <xf numFmtId="0" fontId="0" fillId="6" borderId="46" xfId="1" applyFont="1" applyFill="1" applyBorder="1" applyAlignment="1">
      <alignment horizontal="center" vertical="center"/>
    </xf>
    <xf numFmtId="0" fontId="0" fillId="6" borderId="95" xfId="1" applyFont="1" applyFill="1" applyBorder="1" applyAlignment="1">
      <alignment horizontal="center" vertical="center"/>
    </xf>
    <xf numFmtId="0" fontId="0" fillId="6" borderId="73" xfId="1" applyFont="1" applyFill="1" applyBorder="1" applyAlignment="1">
      <alignment horizontal="center" vertical="center"/>
    </xf>
    <xf numFmtId="0" fontId="0" fillId="6" borderId="107" xfId="1" applyFont="1" applyFill="1" applyBorder="1" applyAlignment="1">
      <alignment horizontal="center" vertical="center"/>
    </xf>
    <xf numFmtId="0" fontId="0" fillId="6" borderId="58" xfId="1" applyFont="1" applyFill="1" applyBorder="1" applyAlignment="1">
      <alignment horizontal="center" vertical="center"/>
    </xf>
    <xf numFmtId="38" fontId="0" fillId="0" borderId="1" xfId="1" applyNumberFormat="1" applyFont="1" applyBorder="1" applyAlignment="1">
      <alignment horizontal="center" vertical="center"/>
    </xf>
    <xf numFmtId="0" fontId="0" fillId="0" borderId="1" xfId="1" applyFont="1" applyBorder="1" applyAlignment="1">
      <alignment horizontal="center" wrapText="1"/>
    </xf>
    <xf numFmtId="0" fontId="0" fillId="0" borderId="37" xfId="1" applyFont="1" applyBorder="1" applyAlignment="1">
      <alignment horizontal="center"/>
    </xf>
    <xf numFmtId="38" fontId="0" fillId="0" borderId="1" xfId="1" applyNumberFormat="1" applyFont="1" applyBorder="1" applyAlignment="1">
      <alignment horizontal="center"/>
    </xf>
    <xf numFmtId="0" fontId="0" fillId="0" borderId="3" xfId="1" applyFont="1" applyBorder="1" applyAlignment="1">
      <alignment horizontal="center"/>
    </xf>
    <xf numFmtId="0" fontId="11" fillId="0" borderId="1" xfId="1" applyFont="1" applyBorder="1" applyAlignment="1">
      <alignment horizontal="center"/>
    </xf>
    <xf numFmtId="38" fontId="0" fillId="0" borderId="63" xfId="1" applyNumberFormat="1" applyFont="1" applyBorder="1" applyAlignment="1">
      <alignment horizontal="center"/>
    </xf>
    <xf numFmtId="0" fontId="0" fillId="0" borderId="36" xfId="1" applyFont="1" applyBorder="1" applyAlignment="1">
      <alignment horizontal="center"/>
    </xf>
    <xf numFmtId="0" fontId="0" fillId="0" borderId="99" xfId="1" applyFont="1" applyBorder="1" applyAlignment="1">
      <alignment horizontal="center"/>
    </xf>
    <xf numFmtId="0" fontId="0" fillId="0" borderId="49" xfId="1" applyFont="1" applyBorder="1" applyAlignment="1">
      <alignment horizontal="center" vertical="center" wrapText="1"/>
    </xf>
    <xf numFmtId="0" fontId="0" fillId="6" borderId="57" xfId="1" applyFont="1" applyFill="1" applyBorder="1" applyAlignment="1">
      <alignment horizontal="center"/>
    </xf>
    <xf numFmtId="0" fontId="0" fillId="6" borderId="147" xfId="1" applyFont="1" applyFill="1" applyBorder="1" applyAlignment="1">
      <alignment horizontal="center"/>
    </xf>
    <xf numFmtId="0" fontId="0" fillId="6" borderId="96" xfId="1" applyFont="1" applyFill="1" applyBorder="1" applyAlignment="1">
      <alignment horizontal="center" vertical="center"/>
    </xf>
    <xf numFmtId="9" fontId="0" fillId="0" borderId="1" xfId="1" applyNumberFormat="1" applyFont="1" applyBorder="1" applyAlignment="1">
      <alignment horizontal="center" vertical="center"/>
    </xf>
    <xf numFmtId="0" fontId="0" fillId="0" borderId="107" xfId="1" applyFont="1" applyBorder="1" applyAlignment="1">
      <alignment horizontal="center"/>
    </xf>
    <xf numFmtId="0" fontId="0" fillId="0" borderId="58" xfId="1" applyFont="1" applyBorder="1" applyAlignment="1">
      <alignment horizontal="center"/>
    </xf>
    <xf numFmtId="0" fontId="0" fillId="0" borderId="29" xfId="1" applyFont="1" applyBorder="1" applyAlignment="1">
      <alignment horizontal="distributed"/>
    </xf>
    <xf numFmtId="0" fontId="0" fillId="0" borderId="1" xfId="1" applyFont="1" applyBorder="1" applyAlignment="1">
      <alignment horizontal="distributed"/>
    </xf>
    <xf numFmtId="0" fontId="0" fillId="0" borderId="148" xfId="1" applyFont="1" applyBorder="1" applyAlignment="1">
      <alignment horizontal="center" vertical="center"/>
    </xf>
    <xf numFmtId="0" fontId="0" fillId="0" borderId="62" xfId="1" applyFont="1" applyBorder="1" applyAlignment="1">
      <alignment horizontal="distributed"/>
    </xf>
    <xf numFmtId="0" fontId="0" fillId="0" borderId="63" xfId="1" applyFont="1" applyBorder="1" applyAlignment="1">
      <alignment horizontal="distributed"/>
    </xf>
    <xf numFmtId="0" fontId="0" fillId="0" borderId="149" xfId="1" applyFont="1" applyBorder="1" applyAlignment="1">
      <alignment horizontal="center" vertical="center"/>
    </xf>
    <xf numFmtId="0" fontId="0" fillId="0" borderId="26" xfId="1" applyFont="1" applyBorder="1" applyAlignment="1">
      <alignment horizontal="left" vertical="center" wrapText="1"/>
    </xf>
    <xf numFmtId="0" fontId="0" fillId="0" borderId="29" xfId="1" applyFont="1" applyBorder="1" applyAlignment="1">
      <alignment horizontal="left" vertical="center" wrapText="1"/>
    </xf>
    <xf numFmtId="0" fontId="0" fillId="0" borderId="62" xfId="1" applyFont="1" applyBorder="1" applyAlignment="1">
      <alignment horizontal="left" vertical="center" wrapText="1"/>
    </xf>
    <xf numFmtId="0" fontId="0" fillId="0" borderId="36" xfId="1" applyFont="1" applyBorder="1" applyAlignment="1">
      <alignment horizontal="left" vertical="center" wrapText="1"/>
    </xf>
    <xf numFmtId="0" fontId="0" fillId="0" borderId="39" xfId="1" applyFont="1" applyBorder="1" applyAlignment="1">
      <alignment horizontal="center"/>
    </xf>
    <xf numFmtId="0" fontId="0" fillId="2" borderId="30" xfId="1" applyFont="1" applyFill="1" applyBorder="1" applyAlignment="1" applyProtection="1">
      <alignment horizontal="left" vertical="center" wrapText="1"/>
      <protection locked="0"/>
    </xf>
    <xf numFmtId="0" fontId="0" fillId="0" borderId="61" xfId="1" applyFont="1" applyBorder="1" applyAlignment="1">
      <alignment horizontal="center" vertical="center" shrinkToFit="1"/>
    </xf>
    <xf numFmtId="0" fontId="0" fillId="0" borderId="52" xfId="1" applyFont="1" applyBorder="1" applyAlignment="1">
      <alignment horizontal="center" vertical="center" shrinkToFit="1"/>
    </xf>
    <xf numFmtId="0" fontId="0" fillId="0" borderId="54" xfId="1" applyFont="1" applyBorder="1" applyAlignment="1">
      <alignment horizontal="center" vertical="center" shrinkToFit="1"/>
    </xf>
    <xf numFmtId="0" fontId="0" fillId="0" borderId="44" xfId="1" applyFont="1" applyBorder="1" applyAlignment="1">
      <alignment horizontal="right"/>
    </xf>
    <xf numFmtId="0" fontId="0" fillId="0" borderId="47" xfId="1" applyFont="1" applyBorder="1" applyAlignment="1">
      <alignment horizontal="right"/>
    </xf>
    <xf numFmtId="0" fontId="0" fillId="0" borderId="64" xfId="1" applyFont="1" applyBorder="1" applyAlignment="1">
      <alignment horizontal="center" vertical="center" shrinkToFit="1"/>
    </xf>
    <xf numFmtId="0" fontId="0" fillId="0" borderId="66"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3" xfId="1" applyFont="1" applyBorder="1" applyAlignment="1">
      <alignment horizontal="left" vertical="center" shrinkToFit="1"/>
    </xf>
    <xf numFmtId="0" fontId="0" fillId="2" borderId="36" xfId="1" applyFont="1" applyFill="1" applyBorder="1" applyAlignment="1" applyProtection="1">
      <alignment horizontal="left" vertical="center" wrapText="1" shrinkToFit="1"/>
      <protection locked="0"/>
    </xf>
    <xf numFmtId="0" fontId="0" fillId="2" borderId="70" xfId="1" applyFont="1" applyFill="1" applyBorder="1" applyAlignment="1" applyProtection="1">
      <alignment horizontal="left" vertical="center" wrapText="1" shrinkToFit="1"/>
      <protection locked="0"/>
    </xf>
    <xf numFmtId="0" fontId="0" fillId="2" borderId="99" xfId="1" applyFont="1" applyFill="1" applyBorder="1" applyAlignment="1" applyProtection="1">
      <alignment horizontal="left" vertical="center" wrapText="1" shrinkToFit="1"/>
      <protection locked="0"/>
    </xf>
    <xf numFmtId="0" fontId="0" fillId="2" borderId="63" xfId="1" applyFont="1" applyFill="1" applyBorder="1" applyAlignment="1" applyProtection="1">
      <alignment horizontal="left" vertical="center" wrapText="1"/>
      <protection locked="0"/>
    </xf>
    <xf numFmtId="0" fontId="0" fillId="2" borderId="37" xfId="1" applyFont="1" applyFill="1" applyBorder="1" applyAlignment="1" applyProtection="1">
      <alignment horizontal="left" vertical="center" wrapText="1"/>
      <protection locked="0"/>
    </xf>
    <xf numFmtId="0" fontId="0" fillId="0" borderId="20" xfId="1" applyFont="1" applyBorder="1" applyAlignment="1">
      <alignment horizontal="center" vertical="center" shrinkToFit="1"/>
    </xf>
    <xf numFmtId="0" fontId="0" fillId="0" borderId="46" xfId="1" applyFont="1" applyBorder="1" applyAlignment="1">
      <alignment horizontal="left" vertical="center" shrinkToFit="1"/>
    </xf>
    <xf numFmtId="0" fontId="0" fillId="0" borderId="95" xfId="1" applyFont="1" applyBorder="1" applyAlignment="1">
      <alignment horizontal="left" vertical="center" shrinkToFit="1"/>
    </xf>
    <xf numFmtId="0" fontId="0" fillId="0" borderId="107" xfId="1" applyFont="1" applyBorder="1" applyAlignment="1">
      <alignment horizontal="left" vertical="center" shrinkToFit="1"/>
    </xf>
    <xf numFmtId="0" fontId="0" fillId="0" borderId="98" xfId="1" applyFont="1" applyBorder="1" applyAlignment="1">
      <alignment horizontal="center" vertical="center"/>
    </xf>
    <xf numFmtId="0" fontId="0" fillId="0" borderId="118" xfId="1" applyFont="1" applyBorder="1" applyAlignment="1">
      <alignment horizontal="center" vertical="center"/>
    </xf>
    <xf numFmtId="0" fontId="0" fillId="0" borderId="116" xfId="1" applyFont="1" applyBorder="1" applyAlignment="1">
      <alignment horizontal="center" vertical="center"/>
    </xf>
    <xf numFmtId="0" fontId="0" fillId="0" borderId="0" xfId="1" applyFont="1" applyBorder="1" applyAlignment="1">
      <alignment horizontal="center" vertical="center"/>
    </xf>
    <xf numFmtId="0" fontId="0" fillId="2" borderId="53" xfId="1" applyFont="1" applyFill="1" applyBorder="1" applyAlignment="1" applyProtection="1">
      <alignment horizontal="center" vertical="center"/>
      <protection locked="0"/>
    </xf>
    <xf numFmtId="0" fontId="0" fillId="2" borderId="28" xfId="1" applyFont="1" applyFill="1" applyBorder="1" applyAlignment="1" applyProtection="1">
      <alignment horizontal="center" vertical="center"/>
      <protection locked="0"/>
    </xf>
    <xf numFmtId="49" fontId="0" fillId="0" borderId="6" xfId="1" applyNumberFormat="1" applyFont="1" applyBorder="1" applyAlignment="1">
      <alignment horizontal="center" vertical="center"/>
    </xf>
    <xf numFmtId="49" fontId="0" fillId="0" borderId="16" xfId="1" applyNumberFormat="1" applyFont="1" applyBorder="1" applyAlignment="1">
      <alignment horizontal="center" vertical="center"/>
    </xf>
    <xf numFmtId="0" fontId="0" fillId="0" borderId="6" xfId="1" applyFont="1" applyBorder="1" applyAlignment="1">
      <alignment horizontal="left" vertical="center" shrinkToFit="1"/>
    </xf>
    <xf numFmtId="0" fontId="0" fillId="0" borderId="125" xfId="1" applyFont="1" applyBorder="1" applyAlignment="1">
      <alignment horizontal="center" vertical="center"/>
    </xf>
    <xf numFmtId="0" fontId="0" fillId="2" borderId="1" xfId="1" applyFont="1" applyFill="1" applyBorder="1" applyAlignment="1" applyProtection="1">
      <alignment horizontal="left" vertical="center" wrapText="1" shrinkToFit="1"/>
      <protection locked="0"/>
    </xf>
    <xf numFmtId="0" fontId="0" fillId="0" borderId="35" xfId="1" applyFont="1" applyBorder="1" applyAlignment="1">
      <alignment horizontal="center" vertical="center"/>
    </xf>
    <xf numFmtId="0" fontId="0" fillId="2" borderId="63" xfId="1" applyFont="1" applyFill="1" applyBorder="1" applyAlignment="1" applyProtection="1">
      <alignment horizontal="left" vertical="center" wrapText="1" shrinkToFit="1"/>
      <protection locked="0"/>
    </xf>
    <xf numFmtId="0" fontId="0" fillId="0" borderId="63" xfId="1" applyFont="1" applyBorder="1" applyAlignment="1">
      <alignment horizontal="left" vertical="center" shrinkToFit="1"/>
    </xf>
    <xf numFmtId="0" fontId="0" fillId="0" borderId="36" xfId="1" applyFont="1" applyBorder="1" applyAlignment="1">
      <alignment horizontal="left" vertical="center" shrinkToFit="1"/>
    </xf>
    <xf numFmtId="0" fontId="0" fillId="0" borderId="99" xfId="1" applyFont="1" applyBorder="1" applyAlignment="1">
      <alignment horizontal="left" vertical="center" shrinkToFit="1"/>
    </xf>
    <xf numFmtId="0" fontId="0" fillId="0" borderId="56" xfId="1" applyFont="1" applyBorder="1" applyAlignment="1">
      <alignment horizontal="left" vertical="center"/>
    </xf>
    <xf numFmtId="0" fontId="0" fillId="0" borderId="47" xfId="1" applyFont="1" applyBorder="1" applyAlignment="1">
      <alignment horizontal="left" vertical="center"/>
    </xf>
    <xf numFmtId="0" fontId="0" fillId="0" borderId="48" xfId="1" applyFont="1" applyBorder="1" applyAlignment="1">
      <alignment horizontal="left" vertical="center"/>
    </xf>
    <xf numFmtId="0" fontId="0" fillId="2" borderId="118" xfId="1" applyFont="1" applyFill="1" applyBorder="1" applyAlignment="1" applyProtection="1">
      <alignment horizontal="left" vertical="top" wrapText="1"/>
      <protection locked="0"/>
    </xf>
    <xf numFmtId="0" fontId="0" fillId="2" borderId="31" xfId="1" applyFont="1" applyFill="1" applyBorder="1" applyAlignment="1" applyProtection="1">
      <alignment horizontal="left" vertical="top" wrapText="1"/>
      <protection locked="0"/>
    </xf>
    <xf numFmtId="0" fontId="0" fillId="2" borderId="68" xfId="1" applyFont="1" applyFill="1" applyBorder="1" applyAlignment="1" applyProtection="1">
      <alignment horizontal="left" vertical="top" wrapText="1"/>
      <protection locked="0"/>
    </xf>
    <xf numFmtId="0" fontId="0" fillId="0" borderId="44" xfId="1" applyFont="1" applyBorder="1" applyAlignment="1">
      <alignment horizontal="center" vertical="center" shrinkToFit="1"/>
    </xf>
    <xf numFmtId="0" fontId="0" fillId="0" borderId="130" xfId="1" applyFont="1" applyBorder="1" applyAlignment="1">
      <alignment horizontal="center" vertical="center"/>
    </xf>
    <xf numFmtId="0" fontId="0" fillId="0" borderId="133" xfId="1" applyFont="1" applyBorder="1" applyAlignment="1">
      <alignment horizontal="center" vertical="center"/>
    </xf>
    <xf numFmtId="0" fontId="0" fillId="0" borderId="132" xfId="1" applyFont="1" applyBorder="1" applyAlignment="1">
      <alignment horizontal="center" vertical="center"/>
    </xf>
    <xf numFmtId="0" fontId="0" fillId="0" borderId="133" xfId="1" applyFont="1" applyBorder="1" applyAlignment="1">
      <alignment horizontal="center" vertical="center" wrapText="1"/>
    </xf>
    <xf numFmtId="0" fontId="0" fillId="0" borderId="134" xfId="1" applyFont="1" applyBorder="1" applyAlignment="1">
      <alignment horizontal="center" vertical="center" wrapText="1"/>
    </xf>
    <xf numFmtId="0" fontId="0" fillId="0" borderId="187" xfId="1" applyFont="1" applyBorder="1" applyAlignment="1">
      <alignment horizontal="center" vertical="center"/>
    </xf>
    <xf numFmtId="0" fontId="0" fillId="0" borderId="188" xfId="1" applyFont="1" applyBorder="1" applyAlignment="1">
      <alignment horizontal="left" vertical="center"/>
    </xf>
    <xf numFmtId="0" fontId="0" fillId="0" borderId="189" xfId="1" applyFont="1" applyBorder="1" applyAlignment="1">
      <alignment horizontal="left" vertical="center"/>
    </xf>
    <xf numFmtId="0" fontId="0" fillId="0" borderId="190" xfId="1" applyFont="1" applyBorder="1" applyAlignment="1">
      <alignment horizontal="left" vertical="center"/>
    </xf>
    <xf numFmtId="0" fontId="0" fillId="0" borderId="101" xfId="1" applyFont="1" applyBorder="1" applyAlignment="1">
      <alignment horizontal="left" vertical="top" wrapText="1"/>
    </xf>
    <xf numFmtId="0" fontId="0" fillId="0" borderId="102" xfId="1" applyFont="1" applyBorder="1" applyAlignment="1">
      <alignment horizontal="left" vertical="top" wrapText="1"/>
    </xf>
    <xf numFmtId="0" fontId="0" fillId="2" borderId="7" xfId="1" applyFont="1" applyFill="1" applyBorder="1" applyAlignment="1" applyProtection="1">
      <alignment horizontal="center" vertical="center"/>
      <protection locked="0"/>
    </xf>
    <xf numFmtId="0" fontId="0" fillId="2" borderId="17" xfId="1" applyFont="1" applyFill="1" applyBorder="1" applyAlignment="1" applyProtection="1">
      <alignment horizontal="center" vertical="center"/>
      <protection locked="0"/>
    </xf>
    <xf numFmtId="0" fontId="0" fillId="0" borderId="0" xfId="1" applyFont="1" applyBorder="1" applyAlignment="1">
      <alignment horizontal="left" vertical="top" wrapText="1"/>
    </xf>
    <xf numFmtId="0" fontId="0" fillId="0" borderId="0" xfId="1" applyFont="1" applyAlignment="1">
      <alignment horizontal="left" vertical="top" wrapText="1"/>
    </xf>
    <xf numFmtId="0" fontId="0" fillId="0" borderId="50" xfId="1" applyFont="1" applyBorder="1" applyAlignment="1">
      <alignment horizontal="left" vertical="top" wrapText="1"/>
    </xf>
    <xf numFmtId="0" fontId="0" fillId="0" borderId="20" xfId="1" applyFont="1" applyBorder="1" applyAlignment="1">
      <alignment horizontal="center" vertical="center" wrapText="1"/>
    </xf>
    <xf numFmtId="0" fontId="0" fillId="0" borderId="66" xfId="1" applyFont="1" applyBorder="1" applyAlignment="1">
      <alignment horizontal="center" vertical="center" wrapText="1"/>
    </xf>
    <xf numFmtId="0" fontId="0" fillId="0" borderId="36" xfId="1" applyFont="1" applyBorder="1" applyAlignment="1">
      <alignment horizontal="left" vertical="center"/>
    </xf>
    <xf numFmtId="0" fontId="0" fillId="0" borderId="70" xfId="1" applyFont="1" applyBorder="1" applyAlignment="1">
      <alignment horizontal="left" vertical="center"/>
    </xf>
    <xf numFmtId="0" fontId="0" fillId="0" borderId="99" xfId="1" applyFont="1" applyBorder="1" applyAlignment="1">
      <alignment horizontal="left" vertical="center"/>
    </xf>
    <xf numFmtId="0" fontId="0" fillId="0" borderId="38" xfId="1" applyFont="1" applyBorder="1" applyAlignment="1">
      <alignment horizontal="left" vertical="top" wrapText="1"/>
    </xf>
    <xf numFmtId="0" fontId="0" fillId="0" borderId="54" xfId="1" applyFont="1" applyBorder="1" applyAlignment="1">
      <alignment horizontal="left" vertical="top" wrapText="1"/>
    </xf>
    <xf numFmtId="181" fontId="0" fillId="0" borderId="0" xfId="1" applyNumberFormat="1" applyFont="1" applyAlignment="1">
      <alignment horizontal="distributed" vertical="center" wrapText="1"/>
    </xf>
    <xf numFmtId="181" fontId="0" fillId="0" borderId="32" xfId="1" applyNumberFormat="1" applyFont="1" applyBorder="1" applyAlignment="1">
      <alignment horizontal="distributed" vertical="center" wrapText="1"/>
    </xf>
    <xf numFmtId="0" fontId="0" fillId="0" borderId="0" xfId="1" applyFont="1" applyAlignment="1">
      <alignment horizontal="center" vertical="top" wrapText="1"/>
    </xf>
    <xf numFmtId="0" fontId="0" fillId="0" borderId="0" xfId="1" applyFont="1" applyAlignment="1">
      <alignment horizontal="distributed"/>
    </xf>
    <xf numFmtId="184" fontId="0" fillId="0" borderId="0" xfId="1" applyNumberFormat="1" applyFont="1" applyAlignment="1">
      <alignment horizontal="center"/>
    </xf>
    <xf numFmtId="185" fontId="0" fillId="0" borderId="42" xfId="1" applyNumberFormat="1" applyFont="1" applyBorder="1" applyAlignment="1">
      <alignment horizontal="center" vertical="center"/>
    </xf>
    <xf numFmtId="185" fontId="0" fillId="0" borderId="40" xfId="1" applyNumberFormat="1" applyFont="1" applyBorder="1" applyAlignment="1">
      <alignment horizontal="center" vertical="center"/>
    </xf>
    <xf numFmtId="185" fontId="0" fillId="0" borderId="43" xfId="1" applyNumberFormat="1" applyFont="1" applyBorder="1" applyAlignment="1">
      <alignment horizontal="center" vertical="center"/>
    </xf>
    <xf numFmtId="0" fontId="11" fillId="0" borderId="1" xfId="7" applyFont="1" applyBorder="1" applyAlignment="1">
      <alignment horizontal="center" vertical="center" shrinkToFit="1"/>
    </xf>
    <xf numFmtId="0" fontId="11" fillId="0" borderId="2" xfId="7" applyFont="1" applyBorder="1" applyAlignment="1">
      <alignment horizontal="center" vertical="center" shrinkToFit="1"/>
    </xf>
    <xf numFmtId="0" fontId="1" fillId="0" borderId="1" xfId="7" applyBorder="1" applyAlignment="1">
      <alignment horizontal="center" vertical="center"/>
    </xf>
    <xf numFmtId="0" fontId="30" fillId="0" borderId="2" xfId="7" applyFont="1" applyBorder="1" applyAlignment="1">
      <alignment horizontal="left" vertical="center" shrinkToFit="1"/>
    </xf>
    <xf numFmtId="0" fontId="30" fillId="0" borderId="34" xfId="7" applyFont="1" applyBorder="1" applyAlignment="1">
      <alignment horizontal="left" vertical="center" shrinkToFit="1"/>
    </xf>
    <xf numFmtId="0" fontId="30" fillId="0" borderId="3" xfId="7" applyFont="1" applyBorder="1" applyAlignment="1">
      <alignment horizontal="left" vertical="center" shrinkToFit="1"/>
    </xf>
    <xf numFmtId="0" fontId="1" fillId="0" borderId="1" xfId="1" applyBorder="1" applyAlignment="1">
      <alignment horizontal="center" vertical="center" wrapText="1" shrinkToFit="1"/>
    </xf>
    <xf numFmtId="0" fontId="18" fillId="0" borderId="1" xfId="1" applyFont="1" applyBorder="1" applyAlignment="1">
      <alignment horizontal="center" vertical="center" wrapText="1"/>
    </xf>
    <xf numFmtId="0" fontId="18" fillId="0" borderId="6" xfId="1" applyFont="1" applyBorder="1" applyAlignment="1">
      <alignment horizontal="center" vertical="center" wrapText="1"/>
    </xf>
    <xf numFmtId="0" fontId="1" fillId="0" borderId="1" xfId="7" applyBorder="1" applyAlignment="1">
      <alignment horizontal="center" vertical="center" shrinkToFit="1"/>
    </xf>
    <xf numFmtId="0" fontId="1" fillId="0" borderId="2" xfId="7" applyBorder="1" applyAlignment="1">
      <alignment horizontal="center" vertical="center" shrinkToFit="1"/>
    </xf>
    <xf numFmtId="0" fontId="1" fillId="0" borderId="2" xfId="7" applyBorder="1" applyAlignment="1">
      <alignment horizontal="center" vertical="center"/>
    </xf>
    <xf numFmtId="0" fontId="0" fillId="0" borderId="1" xfId="7" applyFont="1" applyBorder="1" applyAlignment="1">
      <alignment horizontal="center" vertical="center" shrinkToFit="1"/>
    </xf>
    <xf numFmtId="0" fontId="1" fillId="0" borderId="1" xfId="4" applyBorder="1" applyAlignment="1">
      <alignment horizontal="left" vertical="center" wrapText="1"/>
    </xf>
    <xf numFmtId="0" fontId="11" fillId="0" borderId="2" xfId="4" applyFont="1" applyBorder="1" applyAlignment="1">
      <alignment vertical="center" wrapText="1"/>
    </xf>
    <xf numFmtId="0" fontId="11" fillId="0" borderId="34" xfId="4" applyFont="1" applyBorder="1" applyAlignment="1">
      <alignment vertical="center" wrapText="1"/>
    </xf>
    <xf numFmtId="0" fontId="1" fillId="0" borderId="6" xfId="4" applyBorder="1" applyAlignment="1">
      <alignment horizontal="center" vertical="center"/>
    </xf>
    <xf numFmtId="0" fontId="1" fillId="0" borderId="20" xfId="4" applyBorder="1" applyAlignment="1">
      <alignment horizontal="center" vertical="center"/>
    </xf>
    <xf numFmtId="0" fontId="1" fillId="0" borderId="16" xfId="4" applyBorder="1" applyAlignment="1">
      <alignment horizontal="center" vertical="center"/>
    </xf>
    <xf numFmtId="0" fontId="11" fillId="0" borderId="7" xfId="4" applyFont="1" applyBorder="1" applyAlignment="1">
      <alignment horizontal="left" vertical="center" wrapText="1"/>
    </xf>
    <xf numFmtId="0" fontId="11" fillId="0" borderId="31" xfId="4" applyFont="1" applyBorder="1" applyAlignment="1">
      <alignment horizontal="left" vertical="center" wrapText="1"/>
    </xf>
    <xf numFmtId="0" fontId="11" fillId="0" borderId="9" xfId="4" applyFont="1" applyBorder="1" applyAlignment="1">
      <alignment horizontal="left" vertical="center" wrapText="1"/>
    </xf>
    <xf numFmtId="0" fontId="11" fillId="0" borderId="27" xfId="4" applyFont="1" applyBorder="1" applyAlignment="1">
      <alignment horizontal="left" vertical="center" wrapText="1"/>
    </xf>
    <xf numFmtId="0" fontId="11" fillId="0" borderId="0" xfId="4" applyFont="1" applyAlignment="1">
      <alignment horizontal="left" vertical="center" wrapText="1"/>
    </xf>
    <xf numFmtId="0" fontId="11" fillId="0" borderId="32" xfId="4" applyFont="1" applyBorder="1" applyAlignment="1">
      <alignment horizontal="left" vertical="center" wrapText="1"/>
    </xf>
    <xf numFmtId="0" fontId="11" fillId="0" borderId="17" xfId="4" applyFont="1" applyBorder="1" applyAlignment="1">
      <alignment horizontal="left" vertical="center" wrapText="1"/>
    </xf>
    <xf numFmtId="0" fontId="11" fillId="0" borderId="22" xfId="4" applyFont="1" applyBorder="1" applyAlignment="1">
      <alignment horizontal="left" vertical="center" wrapText="1"/>
    </xf>
    <xf numFmtId="0" fontId="11" fillId="0" borderId="19" xfId="4" applyFont="1" applyBorder="1" applyAlignment="1">
      <alignment horizontal="left" vertical="center" wrapText="1"/>
    </xf>
    <xf numFmtId="0" fontId="61" fillId="3" borderId="7" xfId="4" applyFont="1" applyFill="1" applyBorder="1" applyAlignment="1">
      <alignment horizontal="center" vertical="center" textRotation="255" wrapText="1"/>
    </xf>
    <xf numFmtId="0" fontId="61" fillId="3" borderId="17" xfId="4" applyFont="1" applyFill="1" applyBorder="1" applyAlignment="1">
      <alignment horizontal="center" vertical="center" textRotation="255" wrapText="1"/>
    </xf>
    <xf numFmtId="0" fontId="29" fillId="3" borderId="9" xfId="4" applyFont="1" applyFill="1" applyBorder="1" applyAlignment="1">
      <alignment horizontal="center" vertical="center" textRotation="255" wrapText="1"/>
    </xf>
    <xf numFmtId="0" fontId="29" fillId="3" borderId="19" xfId="4" applyFont="1" applyFill="1" applyBorder="1" applyAlignment="1">
      <alignment horizontal="center" vertical="center" textRotation="255" wrapText="1"/>
    </xf>
    <xf numFmtId="0" fontId="61" fillId="3" borderId="9" xfId="4" applyFont="1" applyFill="1" applyBorder="1" applyAlignment="1">
      <alignment horizontal="center" vertical="center" textRotation="255" wrapText="1"/>
    </xf>
    <xf numFmtId="0" fontId="61" fillId="3" borderId="27" xfId="4" applyFont="1" applyFill="1" applyBorder="1" applyAlignment="1">
      <alignment horizontal="center" vertical="center" textRotation="255" wrapText="1"/>
    </xf>
    <xf numFmtId="0" fontId="61" fillId="3" borderId="32" xfId="4" applyFont="1" applyFill="1" applyBorder="1" applyAlignment="1">
      <alignment horizontal="center" vertical="center" textRotation="255" wrapText="1"/>
    </xf>
    <xf numFmtId="0" fontId="61" fillId="3" borderId="19" xfId="4" applyFont="1" applyFill="1" applyBorder="1" applyAlignment="1">
      <alignment horizontal="center" vertical="center" textRotation="255" wrapText="1"/>
    </xf>
    <xf numFmtId="0" fontId="1" fillId="0" borderId="2" xfId="4" applyBorder="1" applyAlignment="1">
      <alignment horizontal="left" vertical="center" wrapText="1"/>
    </xf>
    <xf numFmtId="0" fontId="1" fillId="0" borderId="34" xfId="4" applyBorder="1" applyAlignment="1">
      <alignment horizontal="left" vertical="center" wrapText="1"/>
    </xf>
    <xf numFmtId="0" fontId="1" fillId="0" borderId="69" xfId="4" applyBorder="1" applyAlignment="1">
      <alignment horizontal="left" vertical="center" wrapText="1"/>
    </xf>
    <xf numFmtId="0" fontId="1" fillId="0" borderId="16" xfId="4" applyBorder="1" applyAlignment="1">
      <alignment horizontal="left" vertical="center" wrapText="1"/>
    </xf>
    <xf numFmtId="0" fontId="1" fillId="0" borderId="17" xfId="4" applyBorder="1" applyAlignment="1">
      <alignment vertical="center" wrapText="1"/>
    </xf>
    <xf numFmtId="0" fontId="1" fillId="0" borderId="22" xfId="4" applyBorder="1" applyAlignment="1">
      <alignment vertical="center" wrapText="1"/>
    </xf>
    <xf numFmtId="0" fontId="1" fillId="0" borderId="34" xfId="4" applyBorder="1" applyAlignment="1">
      <alignment vertical="center" wrapText="1"/>
    </xf>
    <xf numFmtId="0" fontId="1" fillId="0" borderId="69" xfId="4" applyBorder="1" applyAlignment="1">
      <alignment vertical="center" wrapText="1"/>
    </xf>
    <xf numFmtId="0" fontId="1" fillId="0" borderId="7" xfId="4" applyBorder="1" applyAlignment="1">
      <alignment horizontal="left" vertical="center" wrapText="1"/>
    </xf>
    <xf numFmtId="0" fontId="1" fillId="0" borderId="31" xfId="4" applyBorder="1" applyAlignment="1">
      <alignment horizontal="left" vertical="center" wrapText="1"/>
    </xf>
    <xf numFmtId="0" fontId="1" fillId="0" borderId="9" xfId="4" applyBorder="1" applyAlignment="1">
      <alignment horizontal="left" vertical="center" wrapText="1"/>
    </xf>
    <xf numFmtId="0" fontId="1" fillId="0" borderId="17" xfId="4" applyBorder="1" applyAlignment="1">
      <alignment horizontal="left" vertical="center" wrapText="1"/>
    </xf>
    <xf numFmtId="0" fontId="1" fillId="0" borderId="22" xfId="4" applyBorder="1" applyAlignment="1">
      <alignment horizontal="left" vertical="center" wrapText="1"/>
    </xf>
    <xf numFmtId="0" fontId="1" fillId="0" borderId="19" xfId="4" applyBorder="1" applyAlignment="1">
      <alignment horizontal="left" vertical="center" wrapText="1"/>
    </xf>
    <xf numFmtId="0" fontId="1" fillId="0" borderId="2" xfId="4" applyBorder="1" applyAlignment="1">
      <alignment vertical="center" wrapText="1"/>
    </xf>
    <xf numFmtId="0" fontId="1" fillId="0" borderId="27" xfId="4" applyBorder="1" applyAlignment="1">
      <alignment horizontal="left" vertical="center" wrapText="1"/>
    </xf>
    <xf numFmtId="0" fontId="1" fillId="0" borderId="0" xfId="4" applyAlignment="1">
      <alignment horizontal="left" vertical="center" wrapText="1"/>
    </xf>
    <xf numFmtId="0" fontId="1" fillId="0" borderId="32" xfId="4" applyBorder="1" applyAlignment="1">
      <alignment horizontal="left" vertical="center" wrapText="1"/>
    </xf>
    <xf numFmtId="0" fontId="11" fillId="0" borderId="1" xfId="4" applyFont="1" applyBorder="1" applyAlignment="1">
      <alignment horizontal="left" vertical="center" wrapText="1"/>
    </xf>
    <xf numFmtId="0" fontId="44" fillId="0" borderId="2" xfId="4" applyFont="1" applyBorder="1" applyAlignment="1">
      <alignment vertical="center" wrapText="1"/>
    </xf>
    <xf numFmtId="0" fontId="62" fillId="0" borderId="2" xfId="4" applyFont="1" applyBorder="1" applyAlignment="1">
      <alignment vertical="center" wrapText="1"/>
    </xf>
    <xf numFmtId="0" fontId="62" fillId="0" borderId="34" xfId="4" applyFont="1" applyBorder="1" applyAlignment="1">
      <alignment vertical="center" wrapText="1"/>
    </xf>
    <xf numFmtId="0" fontId="1" fillId="0" borderId="100" xfId="4" applyBorder="1" applyAlignment="1">
      <alignment horizontal="center" vertical="center"/>
    </xf>
    <xf numFmtId="0" fontId="1" fillId="0" borderId="150" xfId="4" applyBorder="1" applyAlignment="1">
      <alignment horizontal="center" vertical="center"/>
    </xf>
    <xf numFmtId="0" fontId="1" fillId="0" borderId="151" xfId="4" applyBorder="1" applyAlignment="1">
      <alignment horizontal="center" vertical="center"/>
    </xf>
    <xf numFmtId="0" fontId="1" fillId="0" borderId="3" xfId="4" applyBorder="1" applyAlignment="1">
      <alignment horizontal="left" vertical="center" wrapText="1"/>
    </xf>
    <xf numFmtId="0" fontId="11" fillId="0" borderId="6" xfId="4" applyFont="1" applyBorder="1" applyAlignment="1">
      <alignment horizontal="center" vertical="center"/>
    </xf>
    <xf numFmtId="0" fontId="11" fillId="0" borderId="16" xfId="4" applyFont="1" applyBorder="1" applyAlignment="1">
      <alignment horizontal="center" vertical="center"/>
    </xf>
    <xf numFmtId="0" fontId="11" fillId="0" borderId="69" xfId="4" applyFont="1" applyBorder="1" applyAlignment="1">
      <alignment vertical="center" wrapText="1"/>
    </xf>
    <xf numFmtId="0" fontId="11" fillId="0" borderId="2" xfId="4" applyFont="1" applyBorder="1" applyAlignment="1">
      <alignment horizontal="left" vertical="center" wrapText="1"/>
    </xf>
    <xf numFmtId="0" fontId="11" fillId="0" borderId="34" xfId="4" applyFont="1" applyBorder="1" applyAlignment="1">
      <alignment horizontal="left" vertical="center" wrapText="1"/>
    </xf>
    <xf numFmtId="0" fontId="11" fillId="0" borderId="3" xfId="4" applyFont="1" applyBorder="1" applyAlignment="1">
      <alignment horizontal="left" vertical="center" wrapText="1"/>
    </xf>
    <xf numFmtId="0" fontId="36" fillId="0" borderId="2" xfId="8" applyFont="1" applyBorder="1" applyAlignment="1">
      <alignment horizontal="center" vertical="top" wrapText="1"/>
    </xf>
    <xf numFmtId="0" fontId="36" fillId="0" borderId="3" xfId="8" applyFont="1" applyBorder="1" applyAlignment="1">
      <alignment horizontal="center" vertical="top" wrapText="1"/>
    </xf>
    <xf numFmtId="0" fontId="36" fillId="0" borderId="6" xfId="8" applyFont="1" applyBorder="1" applyAlignment="1">
      <alignment horizontal="center" vertical="top" wrapText="1"/>
    </xf>
    <xf numFmtId="0" fontId="36" fillId="0" borderId="20" xfId="8" applyFont="1" applyBorder="1" applyAlignment="1">
      <alignment horizontal="center" vertical="top" wrapText="1"/>
    </xf>
    <xf numFmtId="0" fontId="36" fillId="0" borderId="1" xfId="8" applyFont="1" applyBorder="1" applyAlignment="1">
      <alignment horizontal="center" vertical="top" wrapText="1"/>
    </xf>
    <xf numFmtId="49" fontId="36" fillId="0" borderId="2" xfId="8" applyNumberFormat="1" applyFont="1" applyBorder="1" applyAlignment="1">
      <alignment horizontal="center" vertical="top" wrapText="1"/>
    </xf>
    <xf numFmtId="49" fontId="36" fillId="0" borderId="34" xfId="8" applyNumberFormat="1" applyFont="1" applyBorder="1" applyAlignment="1">
      <alignment horizontal="center" vertical="top" wrapText="1"/>
    </xf>
    <xf numFmtId="49" fontId="36" fillId="0" borderId="3" xfId="8" applyNumberFormat="1" applyFont="1" applyBorder="1" applyAlignment="1">
      <alignment horizontal="center" vertical="top" wrapText="1"/>
    </xf>
    <xf numFmtId="0" fontId="36" fillId="0" borderId="34" xfId="8" applyFont="1" applyBorder="1" applyAlignment="1">
      <alignment horizontal="center" vertical="top" wrapText="1"/>
    </xf>
    <xf numFmtId="0" fontId="49" fillId="0" borderId="2" xfId="8" applyFont="1" applyBorder="1" applyAlignment="1">
      <alignment horizontal="center" vertical="top" wrapText="1"/>
    </xf>
    <xf numFmtId="0" fontId="49" fillId="0" borderId="34" xfId="8" applyFont="1" applyBorder="1" applyAlignment="1">
      <alignment horizontal="center" vertical="top" wrapText="1"/>
    </xf>
    <xf numFmtId="0" fontId="49" fillId="0" borderId="1" xfId="8" applyFont="1" applyBorder="1" applyAlignment="1">
      <alignment horizontal="center" vertical="top" wrapText="1"/>
    </xf>
    <xf numFmtId="0" fontId="49" fillId="0" borderId="3" xfId="8" applyFont="1" applyBorder="1" applyAlignment="1">
      <alignment horizontal="center" vertical="top" wrapText="1"/>
    </xf>
    <xf numFmtId="0" fontId="36" fillId="0" borderId="16" xfId="8" applyFont="1" applyBorder="1" applyAlignment="1">
      <alignment horizontal="center" vertical="top" wrapText="1"/>
    </xf>
    <xf numFmtId="0" fontId="36" fillId="0" borderId="7" xfId="8" applyFont="1" applyBorder="1" applyAlignment="1">
      <alignment horizontal="center" vertical="top" wrapText="1"/>
    </xf>
    <xf numFmtId="0" fontId="36" fillId="0" borderId="17" xfId="8" applyFont="1" applyBorder="1" applyAlignment="1">
      <alignment horizontal="center" vertical="top" wrapText="1"/>
    </xf>
    <xf numFmtId="0" fontId="10" fillId="0" borderId="156" xfId="4" applyFont="1" applyBorder="1" applyAlignment="1" applyProtection="1">
      <alignment horizontal="left" vertical="center"/>
      <protection locked="0"/>
    </xf>
    <xf numFmtId="0" fontId="10" fillId="0" borderId="157" xfId="4" applyFont="1" applyBorder="1" applyAlignment="1" applyProtection="1">
      <alignment horizontal="left" vertical="center"/>
      <protection locked="0"/>
    </xf>
    <xf numFmtId="0" fontId="10" fillId="0" borderId="158" xfId="4" applyFont="1" applyBorder="1" applyAlignment="1" applyProtection="1">
      <alignment horizontal="left" vertical="center"/>
      <protection locked="0"/>
    </xf>
    <xf numFmtId="0" fontId="47" fillId="0" borderId="0" xfId="4" applyFont="1" applyAlignment="1">
      <alignment horizontal="center" vertical="center"/>
    </xf>
    <xf numFmtId="0" fontId="46" fillId="0" borderId="154" xfId="4" applyFont="1" applyBorder="1" applyAlignment="1" applyProtection="1">
      <alignment horizontal="center" vertical="center"/>
      <protection locked="0"/>
    </xf>
    <xf numFmtId="0" fontId="46" fillId="0" borderId="2" xfId="4" applyFont="1" applyBorder="1" applyAlignment="1">
      <alignment horizontal="center" vertical="center"/>
    </xf>
    <xf numFmtId="0" fontId="46" fillId="0" borderId="34" xfId="4" applyFont="1" applyBorder="1" applyAlignment="1">
      <alignment horizontal="center" vertical="center"/>
    </xf>
    <xf numFmtId="0" fontId="46" fillId="0" borderId="155" xfId="4" applyFont="1" applyBorder="1" applyAlignment="1">
      <alignment horizontal="center" vertical="center"/>
    </xf>
    <xf numFmtId="0" fontId="46" fillId="0" borderId="34" xfId="4" applyFont="1" applyBorder="1" applyAlignment="1">
      <alignment horizontal="center" vertical="center" wrapText="1"/>
    </xf>
    <xf numFmtId="0" fontId="46" fillId="0" borderId="3" xfId="4" applyFont="1" applyBorder="1" applyAlignment="1">
      <alignment horizontal="center" vertical="center"/>
    </xf>
    <xf numFmtId="0" fontId="10" fillId="0" borderId="161" xfId="4" applyFont="1" applyBorder="1" applyAlignment="1" applyProtection="1">
      <alignment horizontal="left" vertical="center"/>
      <protection locked="0"/>
    </xf>
    <xf numFmtId="0" fontId="10" fillId="0" borderId="162" xfId="4" applyFont="1" applyBorder="1" applyAlignment="1" applyProtection="1">
      <alignment horizontal="left" vertical="center"/>
      <protection locked="0"/>
    </xf>
    <xf numFmtId="0" fontId="10" fillId="0" borderId="163" xfId="4" applyFont="1" applyBorder="1" applyAlignment="1" applyProtection="1">
      <alignment horizontal="left" vertical="center"/>
      <protection locked="0"/>
    </xf>
    <xf numFmtId="0" fontId="13" fillId="0" borderId="31" xfId="4" applyFont="1" applyBorder="1" applyAlignment="1">
      <alignment horizontal="left" vertical="center"/>
    </xf>
    <xf numFmtId="0" fontId="10" fillId="0" borderId="0" xfId="4" applyFont="1" applyAlignment="1">
      <alignment horizontal="right" vertical="center"/>
    </xf>
    <xf numFmtId="0" fontId="10" fillId="0" borderId="166" xfId="4" applyFont="1" applyBorder="1" applyAlignment="1" applyProtection="1">
      <alignment horizontal="left" vertical="center"/>
      <protection locked="0"/>
    </xf>
    <xf numFmtId="0" fontId="10" fillId="0" borderId="167" xfId="4" applyFont="1" applyBorder="1" applyAlignment="1" applyProtection="1">
      <alignment horizontal="left" vertical="center"/>
      <protection locked="0"/>
    </xf>
    <xf numFmtId="0" fontId="10" fillId="0" borderId="168" xfId="4" applyFont="1" applyBorder="1" applyAlignment="1" applyProtection="1">
      <alignment horizontal="left" vertical="center"/>
      <protection locked="0"/>
    </xf>
    <xf numFmtId="0" fontId="0" fillId="11" borderId="29" xfId="6" applyFont="1" applyFill="1" applyBorder="1" applyAlignment="1">
      <alignment horizontal="center" vertical="center"/>
    </xf>
    <xf numFmtId="0" fontId="0" fillId="11" borderId="1" xfId="6" applyFont="1" applyFill="1" applyBorder="1" applyAlignment="1" applyProtection="1">
      <alignment horizontal="center" vertical="center"/>
      <protection locked="0"/>
    </xf>
    <xf numFmtId="0" fontId="0" fillId="11" borderId="2" xfId="6" applyFont="1" applyFill="1" applyBorder="1" applyAlignment="1" applyProtection="1">
      <alignment horizontal="center" vertical="center"/>
      <protection locked="0"/>
    </xf>
    <xf numFmtId="0" fontId="1" fillId="11" borderId="33" xfId="6" applyFill="1" applyBorder="1" applyAlignment="1">
      <alignment horizontal="center" vertical="center"/>
    </xf>
    <xf numFmtId="0" fontId="1" fillId="11" borderId="5" xfId="6" applyFill="1" applyBorder="1" applyAlignment="1">
      <alignment horizontal="center" vertical="center"/>
    </xf>
    <xf numFmtId="0" fontId="7" fillId="11" borderId="1" xfId="1" applyFont="1" applyFill="1" applyBorder="1" applyAlignment="1">
      <alignment vertical="center"/>
    </xf>
    <xf numFmtId="0" fontId="11" fillId="11" borderId="1" xfId="1" applyFont="1" applyFill="1" applyBorder="1" applyAlignment="1">
      <alignment vertical="center" wrapText="1"/>
    </xf>
    <xf numFmtId="0" fontId="7" fillId="11" borderId="2" xfId="1" applyFont="1" applyFill="1" applyBorder="1" applyAlignment="1">
      <alignment vertical="center"/>
    </xf>
    <xf numFmtId="0" fontId="11" fillId="11" borderId="4" xfId="1" applyFont="1" applyFill="1" applyBorder="1" applyAlignment="1" applyProtection="1">
      <alignment horizontal="left" vertical="center" indent="1"/>
      <protection locked="0"/>
    </xf>
    <xf numFmtId="0" fontId="7" fillId="11" borderId="3" xfId="1" applyFont="1" applyFill="1" applyBorder="1"/>
    <xf numFmtId="0" fontId="11" fillId="11" borderId="3" xfId="1" applyFont="1" applyFill="1" applyBorder="1" applyAlignment="1">
      <alignment horizontal="left" vertical="center" indent="1"/>
    </xf>
    <xf numFmtId="0" fontId="11" fillId="11" borderId="4" xfId="1" applyFont="1" applyFill="1" applyBorder="1" applyAlignment="1">
      <alignment vertical="center" wrapText="1"/>
    </xf>
    <xf numFmtId="0" fontId="11" fillId="11" borderId="1" xfId="1" applyFont="1" applyFill="1" applyBorder="1" applyAlignment="1">
      <alignment vertical="center"/>
    </xf>
    <xf numFmtId="0" fontId="57" fillId="0" borderId="0" xfId="1" applyFont="1" applyAlignment="1">
      <alignment horizontal="center" vertical="center" shrinkToFit="1"/>
    </xf>
    <xf numFmtId="0" fontId="44" fillId="0" borderId="0" xfId="1" applyFont="1" applyAlignment="1">
      <alignment horizontal="center" vertical="center"/>
    </xf>
    <xf numFmtId="0" fontId="1" fillId="11" borderId="1" xfId="1" applyFill="1" applyBorder="1" applyAlignment="1">
      <alignment horizontal="center" vertical="center"/>
    </xf>
    <xf numFmtId="0" fontId="1" fillId="11" borderId="6" xfId="1" applyFill="1" applyBorder="1" applyAlignment="1">
      <alignment horizontal="center" vertical="center"/>
    </xf>
    <xf numFmtId="0" fontId="35" fillId="11" borderId="1" xfId="1" applyFont="1" applyFill="1" applyBorder="1" applyAlignment="1">
      <alignment horizontal="center" vertical="center" shrinkToFit="1"/>
    </xf>
    <xf numFmtId="0" fontId="0" fillId="11" borderId="1" xfId="1" applyFont="1" applyFill="1" applyBorder="1" applyAlignment="1">
      <alignment horizontal="center" vertical="center"/>
    </xf>
    <xf numFmtId="0" fontId="18" fillId="11" borderId="1" xfId="1" applyFont="1" applyFill="1" applyBorder="1" applyAlignment="1">
      <alignment horizontal="center" vertical="center" wrapText="1"/>
    </xf>
    <xf numFmtId="0" fontId="50" fillId="11" borderId="1" xfId="1" applyFont="1" applyFill="1" applyBorder="1" applyAlignment="1">
      <alignment horizontal="center" vertical="center" shrinkToFit="1"/>
    </xf>
  </cellXfs>
  <cellStyles count="10">
    <cellStyle name="パーセント 2" xfId="5" xr:uid="{00000000-0005-0000-0000-000000000000}"/>
    <cellStyle name="ハイパーリンク" xfId="2" builtinId="8"/>
    <cellStyle name="桁区切り 2" xfId="3" xr:uid="{00000000-0005-0000-0000-000002000000}"/>
    <cellStyle name="通貨 2" xfId="9" xr:uid="{00000000-0005-0000-0000-000003000000}"/>
    <cellStyle name="標準" xfId="0" builtinId="0"/>
    <cellStyle name="標準 2" xfId="4" xr:uid="{00000000-0005-0000-0000-000005000000}"/>
    <cellStyle name="標準_業者登録（未来都市用）" xfId="6" xr:uid="{00000000-0005-0000-0000-000006000000}"/>
    <cellStyle name="標準_市町村格付ランク一覧表" xfId="7" xr:uid="{00000000-0005-0000-0000-000007000000}"/>
    <cellStyle name="標準_統一様式集（テスト２）" xfId="8" xr:uid="{00000000-0005-0000-0000-000008000000}"/>
    <cellStyle name="標準_統一様式集021" xfId="1" xr:uid="{00000000-0005-0000-0000-000009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361950</xdr:colOff>
      <xdr:row>0</xdr:row>
      <xdr:rowOff>0</xdr:rowOff>
    </xdr:from>
    <xdr:to>
      <xdr:col>12</xdr:col>
      <xdr:colOff>295275</xdr:colOff>
      <xdr:row>0</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6" name="Oval 5">
          <a:extLst>
            <a:ext uri="{FF2B5EF4-FFF2-40B4-BE49-F238E27FC236}">
              <a16:creationId xmlns:a16="http://schemas.microsoft.com/office/drawing/2014/main" id="{00000000-0008-0000-0100-000006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7" name="Oval 6">
          <a:extLst>
            <a:ext uri="{FF2B5EF4-FFF2-40B4-BE49-F238E27FC236}">
              <a16:creationId xmlns:a16="http://schemas.microsoft.com/office/drawing/2014/main" id="{00000000-0008-0000-0100-000007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8" name="Oval 7">
          <a:extLst>
            <a:ext uri="{FF2B5EF4-FFF2-40B4-BE49-F238E27FC236}">
              <a16:creationId xmlns:a16="http://schemas.microsoft.com/office/drawing/2014/main" id="{00000000-0008-0000-0100-000008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9" name="Oval 8">
          <a:extLst>
            <a:ext uri="{FF2B5EF4-FFF2-40B4-BE49-F238E27FC236}">
              <a16:creationId xmlns:a16="http://schemas.microsoft.com/office/drawing/2014/main" id="{00000000-0008-0000-0100-000009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0" name="Oval 9">
          <a:extLst>
            <a:ext uri="{FF2B5EF4-FFF2-40B4-BE49-F238E27FC236}">
              <a16:creationId xmlns:a16="http://schemas.microsoft.com/office/drawing/2014/main" id="{00000000-0008-0000-0100-00000A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1" name="Oval 10">
          <a:extLst>
            <a:ext uri="{FF2B5EF4-FFF2-40B4-BE49-F238E27FC236}">
              <a16:creationId xmlns:a16="http://schemas.microsoft.com/office/drawing/2014/main" id="{00000000-0008-0000-0100-00000B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2" name="Oval 11">
          <a:extLst>
            <a:ext uri="{FF2B5EF4-FFF2-40B4-BE49-F238E27FC236}">
              <a16:creationId xmlns:a16="http://schemas.microsoft.com/office/drawing/2014/main" id="{00000000-0008-0000-0100-00000C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3" name="Oval 12">
          <a:extLst>
            <a:ext uri="{FF2B5EF4-FFF2-40B4-BE49-F238E27FC236}">
              <a16:creationId xmlns:a16="http://schemas.microsoft.com/office/drawing/2014/main" id="{00000000-0008-0000-0100-00000D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4" name="Oval 13">
          <a:extLst>
            <a:ext uri="{FF2B5EF4-FFF2-40B4-BE49-F238E27FC236}">
              <a16:creationId xmlns:a16="http://schemas.microsoft.com/office/drawing/2014/main" id="{00000000-0008-0000-0100-00000E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194</xdr:row>
      <xdr:rowOff>152400</xdr:rowOff>
    </xdr:from>
    <xdr:to>
      <xdr:col>13</xdr:col>
      <xdr:colOff>676275</xdr:colOff>
      <xdr:row>198</xdr:row>
      <xdr:rowOff>38100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8039100" y="38195250"/>
          <a:ext cx="676275" cy="6477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666750</xdr:colOff>
      <xdr:row>207</xdr:row>
      <xdr:rowOff>180975</xdr:rowOff>
    </xdr:from>
    <xdr:to>
      <xdr:col>13</xdr:col>
      <xdr:colOff>657225</xdr:colOff>
      <xdr:row>211</xdr:row>
      <xdr:rowOff>47625</xdr:rowOff>
    </xdr:to>
    <xdr:sp macro="" textlink="">
      <xdr:nvSpPr>
        <xdr:cNvPr id="3" name="Oval 2">
          <a:extLst>
            <a:ext uri="{FF2B5EF4-FFF2-40B4-BE49-F238E27FC236}">
              <a16:creationId xmlns:a16="http://schemas.microsoft.com/office/drawing/2014/main" id="{00000000-0008-0000-0200-000003000000}"/>
            </a:ext>
          </a:extLst>
        </xdr:cNvPr>
        <xdr:cNvSpPr>
          <a:spLocks noChangeArrowheads="1"/>
        </xdr:cNvSpPr>
      </xdr:nvSpPr>
      <xdr:spPr bwMode="auto">
        <a:xfrm>
          <a:off x="8020050" y="4080510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xdr:colOff>
      <xdr:row>248</xdr:row>
      <xdr:rowOff>133350</xdr:rowOff>
    </xdr:from>
    <xdr:to>
      <xdr:col>11</xdr:col>
      <xdr:colOff>47625</xdr:colOff>
      <xdr:row>252</xdr:row>
      <xdr:rowOff>66675</xdr:rowOff>
    </xdr:to>
    <xdr:sp macro="" textlink="">
      <xdr:nvSpPr>
        <xdr:cNvPr id="4" name="Oval 3">
          <a:extLst>
            <a:ext uri="{FF2B5EF4-FFF2-40B4-BE49-F238E27FC236}">
              <a16:creationId xmlns:a16="http://schemas.microsoft.com/office/drawing/2014/main" id="{00000000-0008-0000-0200-000004000000}"/>
            </a:ext>
          </a:extLst>
        </xdr:cNvPr>
        <xdr:cNvSpPr>
          <a:spLocks noChangeArrowheads="1"/>
        </xdr:cNvSpPr>
      </xdr:nvSpPr>
      <xdr:spPr bwMode="auto">
        <a:xfrm>
          <a:off x="6096000" y="48758475"/>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609600</xdr:colOff>
      <xdr:row>230</xdr:row>
      <xdr:rowOff>85725</xdr:rowOff>
    </xdr:from>
    <xdr:to>
      <xdr:col>4</xdr:col>
      <xdr:colOff>104775</xdr:colOff>
      <xdr:row>234</xdr:row>
      <xdr:rowOff>76200</xdr:rowOff>
    </xdr:to>
    <xdr:sp macro="" textlink="">
      <xdr:nvSpPr>
        <xdr:cNvPr id="6" name="Oval 1">
          <a:extLst>
            <a:ext uri="{FF2B5EF4-FFF2-40B4-BE49-F238E27FC236}">
              <a16:creationId xmlns:a16="http://schemas.microsoft.com/office/drawing/2014/main" id="{00000000-0008-0000-0200-000006000000}"/>
            </a:ext>
          </a:extLst>
        </xdr:cNvPr>
        <xdr:cNvSpPr>
          <a:spLocks noChangeArrowheads="1"/>
        </xdr:cNvSpPr>
      </xdr:nvSpPr>
      <xdr:spPr bwMode="auto">
        <a:xfrm>
          <a:off x="1162050" y="45186600"/>
          <a:ext cx="733425"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673100</xdr:colOff>
      <xdr:row>273</xdr:row>
      <xdr:rowOff>114300</xdr:rowOff>
    </xdr:from>
    <xdr:to>
      <xdr:col>11</xdr:col>
      <xdr:colOff>25400</xdr:colOff>
      <xdr:row>277</xdr:row>
      <xdr:rowOff>98425</xdr:rowOff>
    </xdr:to>
    <xdr:sp macro="" textlink="">
      <xdr:nvSpPr>
        <xdr:cNvPr id="8" name="Oval 3">
          <a:extLst>
            <a:ext uri="{FF2B5EF4-FFF2-40B4-BE49-F238E27FC236}">
              <a16:creationId xmlns:a16="http://schemas.microsoft.com/office/drawing/2014/main" id="{00000000-0008-0000-0200-000008000000}"/>
            </a:ext>
          </a:extLst>
        </xdr:cNvPr>
        <xdr:cNvSpPr>
          <a:spLocks noChangeArrowheads="1"/>
        </xdr:cNvSpPr>
      </xdr:nvSpPr>
      <xdr:spPr bwMode="auto">
        <a:xfrm>
          <a:off x="6083300" y="54279800"/>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95250</xdr:colOff>
      <xdr:row>293</xdr:row>
      <xdr:rowOff>95250</xdr:rowOff>
    </xdr:from>
    <xdr:to>
      <xdr:col>12</xdr:col>
      <xdr:colOff>118382</xdr:colOff>
      <xdr:row>296</xdr:row>
      <xdr:rowOff>152400</xdr:rowOff>
    </xdr:to>
    <xdr:sp macro="" textlink="">
      <xdr:nvSpPr>
        <xdr:cNvPr id="12" name="Oval 2">
          <a:extLst>
            <a:ext uri="{FF2B5EF4-FFF2-40B4-BE49-F238E27FC236}">
              <a16:creationId xmlns:a16="http://schemas.microsoft.com/office/drawing/2014/main" id="{00000000-0008-0000-0300-00000C000000}"/>
            </a:ext>
          </a:extLst>
        </xdr:cNvPr>
        <xdr:cNvSpPr>
          <a:spLocks noChangeArrowheads="1"/>
        </xdr:cNvSpPr>
      </xdr:nvSpPr>
      <xdr:spPr bwMode="auto">
        <a:xfrm>
          <a:off x="1932214" y="739956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204107</xdr:colOff>
      <xdr:row>271</xdr:row>
      <xdr:rowOff>0</xdr:rowOff>
    </xdr:from>
    <xdr:to>
      <xdr:col>46</xdr:col>
      <xdr:colOff>23132</xdr:colOff>
      <xdr:row>274</xdr:row>
      <xdr:rowOff>57150</xdr:rowOff>
    </xdr:to>
    <xdr:sp macro="" textlink="">
      <xdr:nvSpPr>
        <xdr:cNvPr id="13" name="Oval 2">
          <a:extLst>
            <a:ext uri="{FF2B5EF4-FFF2-40B4-BE49-F238E27FC236}">
              <a16:creationId xmlns:a16="http://schemas.microsoft.com/office/drawing/2014/main" id="{00000000-0008-0000-0300-00000D000000}"/>
            </a:ext>
          </a:extLst>
        </xdr:cNvPr>
        <xdr:cNvSpPr>
          <a:spLocks noChangeArrowheads="1"/>
        </xdr:cNvSpPr>
      </xdr:nvSpPr>
      <xdr:spPr bwMode="auto">
        <a:xfrm>
          <a:off x="9252857" y="696141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13608</xdr:colOff>
      <xdr:row>260</xdr:row>
      <xdr:rowOff>13607</xdr:rowOff>
    </xdr:from>
    <xdr:to>
      <xdr:col>46</xdr:col>
      <xdr:colOff>50347</xdr:colOff>
      <xdr:row>263</xdr:row>
      <xdr:rowOff>70757</xdr:rowOff>
    </xdr:to>
    <xdr:sp macro="" textlink="">
      <xdr:nvSpPr>
        <xdr:cNvPr id="14" name="Oval 2">
          <a:extLst>
            <a:ext uri="{FF2B5EF4-FFF2-40B4-BE49-F238E27FC236}">
              <a16:creationId xmlns:a16="http://schemas.microsoft.com/office/drawing/2014/main" id="{00000000-0008-0000-0300-00000E000000}"/>
            </a:ext>
          </a:extLst>
        </xdr:cNvPr>
        <xdr:cNvSpPr>
          <a:spLocks noChangeArrowheads="1"/>
        </xdr:cNvSpPr>
      </xdr:nvSpPr>
      <xdr:spPr bwMode="auto">
        <a:xfrm>
          <a:off x="9280072" y="6753225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27214</xdr:colOff>
      <xdr:row>313</xdr:row>
      <xdr:rowOff>163286</xdr:rowOff>
    </xdr:from>
    <xdr:to>
      <xdr:col>32</xdr:col>
      <xdr:colOff>50346</xdr:colOff>
      <xdr:row>317</xdr:row>
      <xdr:rowOff>29936</xdr:rowOff>
    </xdr:to>
    <xdr:sp macro="" textlink="">
      <xdr:nvSpPr>
        <xdr:cNvPr id="15" name="Oval 2">
          <a:extLst>
            <a:ext uri="{FF2B5EF4-FFF2-40B4-BE49-F238E27FC236}">
              <a16:creationId xmlns:a16="http://schemas.microsoft.com/office/drawing/2014/main" id="{00000000-0008-0000-0300-00000F000000}"/>
            </a:ext>
          </a:extLst>
        </xdr:cNvPr>
        <xdr:cNvSpPr>
          <a:spLocks noChangeArrowheads="1"/>
        </xdr:cNvSpPr>
      </xdr:nvSpPr>
      <xdr:spPr bwMode="auto">
        <a:xfrm>
          <a:off x="6245678" y="77302179"/>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176892</xdr:colOff>
      <xdr:row>342</xdr:row>
      <xdr:rowOff>81644</xdr:rowOff>
    </xdr:from>
    <xdr:to>
      <xdr:col>31</xdr:col>
      <xdr:colOff>200024</xdr:colOff>
      <xdr:row>344</xdr:row>
      <xdr:rowOff>220437</xdr:rowOff>
    </xdr:to>
    <xdr:sp macro="" textlink="">
      <xdr:nvSpPr>
        <xdr:cNvPr id="16" name="Oval 2">
          <a:extLst>
            <a:ext uri="{FF2B5EF4-FFF2-40B4-BE49-F238E27FC236}">
              <a16:creationId xmlns:a16="http://schemas.microsoft.com/office/drawing/2014/main" id="{00000000-0008-0000-0300-000010000000}"/>
            </a:ext>
          </a:extLst>
        </xdr:cNvPr>
        <xdr:cNvSpPr>
          <a:spLocks noChangeArrowheads="1"/>
        </xdr:cNvSpPr>
      </xdr:nvSpPr>
      <xdr:spPr bwMode="auto">
        <a:xfrm>
          <a:off x="6177642" y="83343751"/>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47625</xdr:colOff>
      <xdr:row>202</xdr:row>
      <xdr:rowOff>47625</xdr:rowOff>
    </xdr:from>
    <xdr:to>
      <xdr:col>14</xdr:col>
      <xdr:colOff>628650</xdr:colOff>
      <xdr:row>205</xdr:row>
      <xdr:rowOff>38100</xdr:rowOff>
    </xdr:to>
    <xdr:sp macro="" textlink="">
      <xdr:nvSpPr>
        <xdr:cNvPr id="2" name="Oval 3">
          <a:extLst>
            <a:ext uri="{FF2B5EF4-FFF2-40B4-BE49-F238E27FC236}">
              <a16:creationId xmlns:a16="http://schemas.microsoft.com/office/drawing/2014/main" id="{00000000-0008-0000-0400-000002000000}"/>
            </a:ext>
          </a:extLst>
        </xdr:cNvPr>
        <xdr:cNvSpPr>
          <a:spLocks noChangeArrowheads="1"/>
        </xdr:cNvSpPr>
      </xdr:nvSpPr>
      <xdr:spPr bwMode="auto">
        <a:xfrm>
          <a:off x="8705850" y="38842950"/>
          <a:ext cx="581025" cy="5619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76200</xdr:colOff>
      <xdr:row>215</xdr:row>
      <xdr:rowOff>9525</xdr:rowOff>
    </xdr:from>
    <xdr:to>
      <xdr:col>14</xdr:col>
      <xdr:colOff>657225</xdr:colOff>
      <xdr:row>217</xdr:row>
      <xdr:rowOff>180975</xdr:rowOff>
    </xdr:to>
    <xdr:sp macro="" textlink="">
      <xdr:nvSpPr>
        <xdr:cNvPr id="3" name="Oval 4">
          <a:extLst>
            <a:ext uri="{FF2B5EF4-FFF2-40B4-BE49-F238E27FC236}">
              <a16:creationId xmlns:a16="http://schemas.microsoft.com/office/drawing/2014/main" id="{00000000-0008-0000-0400-000003000000}"/>
            </a:ext>
          </a:extLst>
        </xdr:cNvPr>
        <xdr:cNvSpPr>
          <a:spLocks noChangeArrowheads="1"/>
        </xdr:cNvSpPr>
      </xdr:nvSpPr>
      <xdr:spPr bwMode="auto">
        <a:xfrm>
          <a:off x="8734425" y="41281350"/>
          <a:ext cx="581025" cy="5524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255</xdr:row>
      <xdr:rowOff>171450</xdr:rowOff>
    </xdr:from>
    <xdr:to>
      <xdr:col>13</xdr:col>
      <xdr:colOff>619125</xdr:colOff>
      <xdr:row>258</xdr:row>
      <xdr:rowOff>180975</xdr:rowOff>
    </xdr:to>
    <xdr:sp macro="" textlink="">
      <xdr:nvSpPr>
        <xdr:cNvPr id="4" name="Oval 5">
          <a:extLst>
            <a:ext uri="{FF2B5EF4-FFF2-40B4-BE49-F238E27FC236}">
              <a16:creationId xmlns:a16="http://schemas.microsoft.com/office/drawing/2014/main" id="{00000000-0008-0000-0400-000004000000}"/>
            </a:ext>
          </a:extLst>
        </xdr:cNvPr>
        <xdr:cNvSpPr>
          <a:spLocks noChangeArrowheads="1"/>
        </xdr:cNvSpPr>
      </xdr:nvSpPr>
      <xdr:spPr bwMode="auto">
        <a:xfrm>
          <a:off x="8020050" y="4953000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600075</xdr:colOff>
      <xdr:row>237</xdr:row>
      <xdr:rowOff>95250</xdr:rowOff>
    </xdr:from>
    <xdr:to>
      <xdr:col>4</xdr:col>
      <xdr:colOff>190500</xdr:colOff>
      <xdr:row>241</xdr:row>
      <xdr:rowOff>85725</xdr:rowOff>
    </xdr:to>
    <xdr:sp macro="" textlink="">
      <xdr:nvSpPr>
        <xdr:cNvPr id="6" name="Oval 1">
          <a:extLst>
            <a:ext uri="{FF2B5EF4-FFF2-40B4-BE49-F238E27FC236}">
              <a16:creationId xmlns:a16="http://schemas.microsoft.com/office/drawing/2014/main" id="{00000000-0008-0000-0400-000006000000}"/>
            </a:ext>
          </a:extLst>
        </xdr:cNvPr>
        <xdr:cNvSpPr>
          <a:spLocks noChangeArrowheads="1"/>
        </xdr:cNvSpPr>
      </xdr:nvSpPr>
      <xdr:spPr bwMode="auto">
        <a:xfrm>
          <a:off x="1162050" y="45843825"/>
          <a:ext cx="723900"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279</xdr:row>
      <xdr:rowOff>171450</xdr:rowOff>
    </xdr:from>
    <xdr:to>
      <xdr:col>13</xdr:col>
      <xdr:colOff>619125</xdr:colOff>
      <xdr:row>282</xdr:row>
      <xdr:rowOff>180975</xdr:rowOff>
    </xdr:to>
    <xdr:sp macro="" textlink="">
      <xdr:nvSpPr>
        <xdr:cNvPr id="7" name="Oval 5">
          <a:extLst>
            <a:ext uri="{FF2B5EF4-FFF2-40B4-BE49-F238E27FC236}">
              <a16:creationId xmlns:a16="http://schemas.microsoft.com/office/drawing/2014/main" id="{00000000-0008-0000-0400-000007000000}"/>
            </a:ext>
          </a:extLst>
        </xdr:cNvPr>
        <xdr:cNvSpPr>
          <a:spLocks noChangeArrowheads="1"/>
        </xdr:cNvSpPr>
      </xdr:nvSpPr>
      <xdr:spPr bwMode="auto">
        <a:xfrm>
          <a:off x="8021411" y="4989195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246</xdr:col>
      <xdr:colOff>66675</xdr:colOff>
      <xdr:row>6</xdr:row>
      <xdr:rowOff>152400</xdr:rowOff>
    </xdr:from>
    <xdr:to>
      <xdr:col>251</xdr:col>
      <xdr:colOff>523875</xdr:colOff>
      <xdr:row>6</xdr:row>
      <xdr:rowOff>152400</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a:off x="155076525" y="4324350"/>
          <a:ext cx="3962400" cy="0"/>
        </a:xfrm>
        <a:prstGeom prst="straightConnector1">
          <a:avLst/>
        </a:prstGeom>
        <a:ln w="25400" cmpd="sng">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246</xdr:col>
      <xdr:colOff>219075</xdr:colOff>
      <xdr:row>6</xdr:row>
      <xdr:rowOff>133350</xdr:rowOff>
    </xdr:from>
    <xdr:ext cx="1001941" cy="275717"/>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55228925" y="4305300"/>
          <a:ext cx="10019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従来の</a:t>
          </a:r>
          <a:r>
            <a:rPr kumimoji="1" lang="en-US" altLang="ja-JP" sz="1100"/>
            <a:t>format</a:t>
          </a:r>
          <a:endParaRPr kumimoji="1" lang="ja-JP" altLang="en-US" sz="1100"/>
        </a:p>
      </xdr:txBody>
    </xdr:sp>
    <xdr:clientData/>
  </xdr:oneCellAnchor>
  <xdr:twoCellAnchor>
    <xdr:from>
      <xdr:col>117</xdr:col>
      <xdr:colOff>0</xdr:colOff>
      <xdr:row>6</xdr:row>
      <xdr:rowOff>161925</xdr:rowOff>
    </xdr:from>
    <xdr:to>
      <xdr:col>245</xdr:col>
      <xdr:colOff>581025</xdr:colOff>
      <xdr:row>7</xdr:row>
      <xdr:rowOff>0</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flipV="1">
          <a:off x="71456550" y="4333875"/>
          <a:ext cx="83486625" cy="9525"/>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117</xdr:col>
      <xdr:colOff>133350</xdr:colOff>
      <xdr:row>7</xdr:row>
      <xdr:rowOff>19050</xdr:rowOff>
    </xdr:from>
    <xdr:ext cx="1115626" cy="264560"/>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71589900" y="4362450"/>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twoCellAnchor>
    <xdr:from>
      <xdr:col>306</xdr:col>
      <xdr:colOff>57150</xdr:colOff>
      <xdr:row>7</xdr:row>
      <xdr:rowOff>9525</xdr:rowOff>
    </xdr:from>
    <xdr:to>
      <xdr:col>309</xdr:col>
      <xdr:colOff>590550</xdr:colOff>
      <xdr:row>7</xdr:row>
      <xdr:rowOff>9525</xdr:rowOff>
    </xdr:to>
    <xdr:cxnSp macro="">
      <xdr:nvCxnSpPr>
        <xdr:cNvPr id="16" name="直線矢印コネクタ 15">
          <a:extLst>
            <a:ext uri="{FF2B5EF4-FFF2-40B4-BE49-F238E27FC236}">
              <a16:creationId xmlns:a16="http://schemas.microsoft.com/office/drawing/2014/main" id="{00000000-0008-0000-0B00-000010000000}"/>
            </a:ext>
          </a:extLst>
        </xdr:cNvPr>
        <xdr:cNvCxnSpPr/>
      </xdr:nvCxnSpPr>
      <xdr:spPr>
        <a:xfrm>
          <a:off x="190947675" y="4352925"/>
          <a:ext cx="2590800" cy="0"/>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306</xdr:col>
      <xdr:colOff>190500</xdr:colOff>
      <xdr:row>7</xdr:row>
      <xdr:rowOff>28575</xdr:rowOff>
    </xdr:from>
    <xdr:ext cx="1115626" cy="264560"/>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191081025" y="4371975"/>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Y37"/>
  <sheetViews>
    <sheetView view="pageBreakPreview" zoomScaleNormal="100" zoomScaleSheetLayoutView="100" workbookViewId="0">
      <selection activeCell="D12" sqref="D12"/>
    </sheetView>
  </sheetViews>
  <sheetFormatPr defaultRowHeight="13.2"/>
  <cols>
    <col min="1" max="1" width="5" style="74" customWidth="1"/>
    <col min="2" max="2" width="22.6640625" style="74" customWidth="1"/>
    <col min="3" max="6" width="10.6640625" style="74" customWidth="1"/>
    <col min="7" max="7" width="16.109375" style="74" customWidth="1"/>
    <col min="8" max="8" width="13.6640625" style="74" customWidth="1"/>
    <col min="9" max="9" width="9" style="74"/>
    <col min="10" max="12" width="9.44140625" style="74" customWidth="1"/>
    <col min="13" max="13" width="4.6640625" style="74" customWidth="1"/>
    <col min="14" max="15" width="3.33203125" style="74" bestFit="1" customWidth="1"/>
    <col min="16" max="16" width="3.33203125" style="74" customWidth="1"/>
    <col min="17" max="20" width="3.33203125" style="74" bestFit="1" customWidth="1"/>
    <col min="21" max="21" width="16.21875" style="74" customWidth="1"/>
    <col min="22" max="22" width="27.6640625" style="74" bestFit="1" customWidth="1"/>
    <col min="23" max="256" width="9" style="74"/>
    <col min="257" max="257" width="5" style="74" customWidth="1"/>
    <col min="258" max="258" width="22.6640625" style="74" customWidth="1"/>
    <col min="259" max="262" width="10.6640625" style="74" customWidth="1"/>
    <col min="263" max="263" width="16.109375" style="74" customWidth="1"/>
    <col min="264" max="264" width="13.6640625" style="74" customWidth="1"/>
    <col min="265" max="265" width="9" style="74"/>
    <col min="266" max="268" width="9.44140625" style="74" customWidth="1"/>
    <col min="269" max="269" width="4.6640625" style="74" customWidth="1"/>
    <col min="270" max="271" width="3.33203125" style="74" bestFit="1" customWidth="1"/>
    <col min="272" max="272" width="3.33203125" style="74" customWidth="1"/>
    <col min="273" max="276" width="3.33203125" style="74" bestFit="1" customWidth="1"/>
    <col min="277" max="277" width="16.21875" style="74" customWidth="1"/>
    <col min="278" max="278" width="27.6640625" style="74" bestFit="1" customWidth="1"/>
    <col min="279" max="512" width="9" style="74"/>
    <col min="513" max="513" width="5" style="74" customWidth="1"/>
    <col min="514" max="514" width="22.6640625" style="74" customWidth="1"/>
    <col min="515" max="518" width="10.6640625" style="74" customWidth="1"/>
    <col min="519" max="519" width="16.109375" style="74" customWidth="1"/>
    <col min="520" max="520" width="13.6640625" style="74" customWidth="1"/>
    <col min="521" max="521" width="9" style="74"/>
    <col min="522" max="524" width="9.44140625" style="74" customWidth="1"/>
    <col min="525" max="525" width="4.6640625" style="74" customWidth="1"/>
    <col min="526" max="527" width="3.33203125" style="74" bestFit="1" customWidth="1"/>
    <col min="528" max="528" width="3.33203125" style="74" customWidth="1"/>
    <col min="529" max="532" width="3.33203125" style="74" bestFit="1" customWidth="1"/>
    <col min="533" max="533" width="16.21875" style="74" customWidth="1"/>
    <col min="534" max="534" width="27.6640625" style="74" bestFit="1" customWidth="1"/>
    <col min="535" max="768" width="9" style="74"/>
    <col min="769" max="769" width="5" style="74" customWidth="1"/>
    <col min="770" max="770" width="22.6640625" style="74" customWidth="1"/>
    <col min="771" max="774" width="10.6640625" style="74" customWidth="1"/>
    <col min="775" max="775" width="16.109375" style="74" customWidth="1"/>
    <col min="776" max="776" width="13.6640625" style="74" customWidth="1"/>
    <col min="777" max="777" width="9" style="74"/>
    <col min="778" max="780" width="9.44140625" style="74" customWidth="1"/>
    <col min="781" max="781" width="4.6640625" style="74" customWidth="1"/>
    <col min="782" max="783" width="3.33203125" style="74" bestFit="1" customWidth="1"/>
    <col min="784" max="784" width="3.33203125" style="74" customWidth="1"/>
    <col min="785" max="788" width="3.33203125" style="74" bestFit="1" customWidth="1"/>
    <col min="789" max="789" width="16.21875" style="74" customWidth="1"/>
    <col min="790" max="790" width="27.6640625" style="74" bestFit="1" customWidth="1"/>
    <col min="791" max="1024" width="9" style="74"/>
    <col min="1025" max="1025" width="5" style="74" customWidth="1"/>
    <col min="1026" max="1026" width="22.6640625" style="74" customWidth="1"/>
    <col min="1027" max="1030" width="10.6640625" style="74" customWidth="1"/>
    <col min="1031" max="1031" width="16.109375" style="74" customWidth="1"/>
    <col min="1032" max="1032" width="13.6640625" style="74" customWidth="1"/>
    <col min="1033" max="1033" width="9" style="74"/>
    <col min="1034" max="1036" width="9.44140625" style="74" customWidth="1"/>
    <col min="1037" max="1037" width="4.6640625" style="74" customWidth="1"/>
    <col min="1038" max="1039" width="3.33203125" style="74" bestFit="1" customWidth="1"/>
    <col min="1040" max="1040" width="3.33203125" style="74" customWidth="1"/>
    <col min="1041" max="1044" width="3.33203125" style="74" bestFit="1" customWidth="1"/>
    <col min="1045" max="1045" width="16.21875" style="74" customWidth="1"/>
    <col min="1046" max="1046" width="27.6640625" style="74" bestFit="1" customWidth="1"/>
    <col min="1047" max="1280" width="9" style="74"/>
    <col min="1281" max="1281" width="5" style="74" customWidth="1"/>
    <col min="1282" max="1282" width="22.6640625" style="74" customWidth="1"/>
    <col min="1283" max="1286" width="10.6640625" style="74" customWidth="1"/>
    <col min="1287" max="1287" width="16.109375" style="74" customWidth="1"/>
    <col min="1288" max="1288" width="13.6640625" style="74" customWidth="1"/>
    <col min="1289" max="1289" width="9" style="74"/>
    <col min="1290" max="1292" width="9.44140625" style="74" customWidth="1"/>
    <col min="1293" max="1293" width="4.6640625" style="74" customWidth="1"/>
    <col min="1294" max="1295" width="3.33203125" style="74" bestFit="1" customWidth="1"/>
    <col min="1296" max="1296" width="3.33203125" style="74" customWidth="1"/>
    <col min="1297" max="1300" width="3.33203125" style="74" bestFit="1" customWidth="1"/>
    <col min="1301" max="1301" width="16.21875" style="74" customWidth="1"/>
    <col min="1302" max="1302" width="27.6640625" style="74" bestFit="1" customWidth="1"/>
    <col min="1303" max="1536" width="9" style="74"/>
    <col min="1537" max="1537" width="5" style="74" customWidth="1"/>
    <col min="1538" max="1538" width="22.6640625" style="74" customWidth="1"/>
    <col min="1539" max="1542" width="10.6640625" style="74" customWidth="1"/>
    <col min="1543" max="1543" width="16.109375" style="74" customWidth="1"/>
    <col min="1544" max="1544" width="13.6640625" style="74" customWidth="1"/>
    <col min="1545" max="1545" width="9" style="74"/>
    <col min="1546" max="1548" width="9.44140625" style="74" customWidth="1"/>
    <col min="1549" max="1549" width="4.6640625" style="74" customWidth="1"/>
    <col min="1550" max="1551" width="3.33203125" style="74" bestFit="1" customWidth="1"/>
    <col min="1552" max="1552" width="3.33203125" style="74" customWidth="1"/>
    <col min="1553" max="1556" width="3.33203125" style="74" bestFit="1" customWidth="1"/>
    <col min="1557" max="1557" width="16.21875" style="74" customWidth="1"/>
    <col min="1558" max="1558" width="27.6640625" style="74" bestFit="1" customWidth="1"/>
    <col min="1559" max="1792" width="9" style="74"/>
    <col min="1793" max="1793" width="5" style="74" customWidth="1"/>
    <col min="1794" max="1794" width="22.6640625" style="74" customWidth="1"/>
    <col min="1795" max="1798" width="10.6640625" style="74" customWidth="1"/>
    <col min="1799" max="1799" width="16.109375" style="74" customWidth="1"/>
    <col min="1800" max="1800" width="13.6640625" style="74" customWidth="1"/>
    <col min="1801" max="1801" width="9" style="74"/>
    <col min="1802" max="1804" width="9.44140625" style="74" customWidth="1"/>
    <col min="1805" max="1805" width="4.6640625" style="74" customWidth="1"/>
    <col min="1806" max="1807" width="3.33203125" style="74" bestFit="1" customWidth="1"/>
    <col min="1808" max="1808" width="3.33203125" style="74" customWidth="1"/>
    <col min="1809" max="1812" width="3.33203125" style="74" bestFit="1" customWidth="1"/>
    <col min="1813" max="1813" width="16.21875" style="74" customWidth="1"/>
    <col min="1814" max="1814" width="27.6640625" style="74" bestFit="1" customWidth="1"/>
    <col min="1815" max="2048" width="9" style="74"/>
    <col min="2049" max="2049" width="5" style="74" customWidth="1"/>
    <col min="2050" max="2050" width="22.6640625" style="74" customWidth="1"/>
    <col min="2051" max="2054" width="10.6640625" style="74" customWidth="1"/>
    <col min="2055" max="2055" width="16.109375" style="74" customWidth="1"/>
    <col min="2056" max="2056" width="13.6640625" style="74" customWidth="1"/>
    <col min="2057" max="2057" width="9" style="74"/>
    <col min="2058" max="2060" width="9.44140625" style="74" customWidth="1"/>
    <col min="2061" max="2061" width="4.6640625" style="74" customWidth="1"/>
    <col min="2062" max="2063" width="3.33203125" style="74" bestFit="1" customWidth="1"/>
    <col min="2064" max="2064" width="3.33203125" style="74" customWidth="1"/>
    <col min="2065" max="2068" width="3.33203125" style="74" bestFit="1" customWidth="1"/>
    <col min="2069" max="2069" width="16.21875" style="74" customWidth="1"/>
    <col min="2070" max="2070" width="27.6640625" style="74" bestFit="1" customWidth="1"/>
    <col min="2071" max="2304" width="9" style="74"/>
    <col min="2305" max="2305" width="5" style="74" customWidth="1"/>
    <col min="2306" max="2306" width="22.6640625" style="74" customWidth="1"/>
    <col min="2307" max="2310" width="10.6640625" style="74" customWidth="1"/>
    <col min="2311" max="2311" width="16.109375" style="74" customWidth="1"/>
    <col min="2312" max="2312" width="13.6640625" style="74" customWidth="1"/>
    <col min="2313" max="2313" width="9" style="74"/>
    <col min="2314" max="2316" width="9.44140625" style="74" customWidth="1"/>
    <col min="2317" max="2317" width="4.6640625" style="74" customWidth="1"/>
    <col min="2318" max="2319" width="3.33203125" style="74" bestFit="1" customWidth="1"/>
    <col min="2320" max="2320" width="3.33203125" style="74" customWidth="1"/>
    <col min="2321" max="2324" width="3.33203125" style="74" bestFit="1" customWidth="1"/>
    <col min="2325" max="2325" width="16.21875" style="74" customWidth="1"/>
    <col min="2326" max="2326" width="27.6640625" style="74" bestFit="1" customWidth="1"/>
    <col min="2327" max="2560" width="9" style="74"/>
    <col min="2561" max="2561" width="5" style="74" customWidth="1"/>
    <col min="2562" max="2562" width="22.6640625" style="74" customWidth="1"/>
    <col min="2563" max="2566" width="10.6640625" style="74" customWidth="1"/>
    <col min="2567" max="2567" width="16.109375" style="74" customWidth="1"/>
    <col min="2568" max="2568" width="13.6640625" style="74" customWidth="1"/>
    <col min="2569" max="2569" width="9" style="74"/>
    <col min="2570" max="2572" width="9.44140625" style="74" customWidth="1"/>
    <col min="2573" max="2573" width="4.6640625" style="74" customWidth="1"/>
    <col min="2574" max="2575" width="3.33203125" style="74" bestFit="1" customWidth="1"/>
    <col min="2576" max="2576" width="3.33203125" style="74" customWidth="1"/>
    <col min="2577" max="2580" width="3.33203125" style="74" bestFit="1" customWidth="1"/>
    <col min="2581" max="2581" width="16.21875" style="74" customWidth="1"/>
    <col min="2582" max="2582" width="27.6640625" style="74" bestFit="1" customWidth="1"/>
    <col min="2583" max="2816" width="9" style="74"/>
    <col min="2817" max="2817" width="5" style="74" customWidth="1"/>
    <col min="2818" max="2818" width="22.6640625" style="74" customWidth="1"/>
    <col min="2819" max="2822" width="10.6640625" style="74" customWidth="1"/>
    <col min="2823" max="2823" width="16.109375" style="74" customWidth="1"/>
    <col min="2824" max="2824" width="13.6640625" style="74" customWidth="1"/>
    <col min="2825" max="2825" width="9" style="74"/>
    <col min="2826" max="2828" width="9.44140625" style="74" customWidth="1"/>
    <col min="2829" max="2829" width="4.6640625" style="74" customWidth="1"/>
    <col min="2830" max="2831" width="3.33203125" style="74" bestFit="1" customWidth="1"/>
    <col min="2832" max="2832" width="3.33203125" style="74" customWidth="1"/>
    <col min="2833" max="2836" width="3.33203125" style="74" bestFit="1" customWidth="1"/>
    <col min="2837" max="2837" width="16.21875" style="74" customWidth="1"/>
    <col min="2838" max="2838" width="27.6640625" style="74" bestFit="1" customWidth="1"/>
    <col min="2839" max="3072" width="9" style="74"/>
    <col min="3073" max="3073" width="5" style="74" customWidth="1"/>
    <col min="3074" max="3074" width="22.6640625" style="74" customWidth="1"/>
    <col min="3075" max="3078" width="10.6640625" style="74" customWidth="1"/>
    <col min="3079" max="3079" width="16.109375" style="74" customWidth="1"/>
    <col min="3080" max="3080" width="13.6640625" style="74" customWidth="1"/>
    <col min="3081" max="3081" width="9" style="74"/>
    <col min="3082" max="3084" width="9.44140625" style="74" customWidth="1"/>
    <col min="3085" max="3085" width="4.6640625" style="74" customWidth="1"/>
    <col min="3086" max="3087" width="3.33203125" style="74" bestFit="1" customWidth="1"/>
    <col min="3088" max="3088" width="3.33203125" style="74" customWidth="1"/>
    <col min="3089" max="3092" width="3.33203125" style="74" bestFit="1" customWidth="1"/>
    <col min="3093" max="3093" width="16.21875" style="74" customWidth="1"/>
    <col min="3094" max="3094" width="27.6640625" style="74" bestFit="1" customWidth="1"/>
    <col min="3095" max="3328" width="9" style="74"/>
    <col min="3329" max="3329" width="5" style="74" customWidth="1"/>
    <col min="3330" max="3330" width="22.6640625" style="74" customWidth="1"/>
    <col min="3331" max="3334" width="10.6640625" style="74" customWidth="1"/>
    <col min="3335" max="3335" width="16.109375" style="74" customWidth="1"/>
    <col min="3336" max="3336" width="13.6640625" style="74" customWidth="1"/>
    <col min="3337" max="3337" width="9" style="74"/>
    <col min="3338" max="3340" width="9.44140625" style="74" customWidth="1"/>
    <col min="3341" max="3341" width="4.6640625" style="74" customWidth="1"/>
    <col min="3342" max="3343" width="3.33203125" style="74" bestFit="1" customWidth="1"/>
    <col min="3344" max="3344" width="3.33203125" style="74" customWidth="1"/>
    <col min="3345" max="3348" width="3.33203125" style="74" bestFit="1" customWidth="1"/>
    <col min="3349" max="3349" width="16.21875" style="74" customWidth="1"/>
    <col min="3350" max="3350" width="27.6640625" style="74" bestFit="1" customWidth="1"/>
    <col min="3351" max="3584" width="9" style="74"/>
    <col min="3585" max="3585" width="5" style="74" customWidth="1"/>
    <col min="3586" max="3586" width="22.6640625" style="74" customWidth="1"/>
    <col min="3587" max="3590" width="10.6640625" style="74" customWidth="1"/>
    <col min="3591" max="3591" width="16.109375" style="74" customWidth="1"/>
    <col min="3592" max="3592" width="13.6640625" style="74" customWidth="1"/>
    <col min="3593" max="3593" width="9" style="74"/>
    <col min="3594" max="3596" width="9.44140625" style="74" customWidth="1"/>
    <col min="3597" max="3597" width="4.6640625" style="74" customWidth="1"/>
    <col min="3598" max="3599" width="3.33203125" style="74" bestFit="1" customWidth="1"/>
    <col min="3600" max="3600" width="3.33203125" style="74" customWidth="1"/>
    <col min="3601" max="3604" width="3.33203125" style="74" bestFit="1" customWidth="1"/>
    <col min="3605" max="3605" width="16.21875" style="74" customWidth="1"/>
    <col min="3606" max="3606" width="27.6640625" style="74" bestFit="1" customWidth="1"/>
    <col min="3607" max="3840" width="9" style="74"/>
    <col min="3841" max="3841" width="5" style="74" customWidth="1"/>
    <col min="3842" max="3842" width="22.6640625" style="74" customWidth="1"/>
    <col min="3843" max="3846" width="10.6640625" style="74" customWidth="1"/>
    <col min="3847" max="3847" width="16.109375" style="74" customWidth="1"/>
    <col min="3848" max="3848" width="13.6640625" style="74" customWidth="1"/>
    <col min="3849" max="3849" width="9" style="74"/>
    <col min="3850" max="3852" width="9.44140625" style="74" customWidth="1"/>
    <col min="3853" max="3853" width="4.6640625" style="74" customWidth="1"/>
    <col min="3854" max="3855" width="3.33203125" style="74" bestFit="1" customWidth="1"/>
    <col min="3856" max="3856" width="3.33203125" style="74" customWidth="1"/>
    <col min="3857" max="3860" width="3.33203125" style="74" bestFit="1" customWidth="1"/>
    <col min="3861" max="3861" width="16.21875" style="74" customWidth="1"/>
    <col min="3862" max="3862" width="27.6640625" style="74" bestFit="1" customWidth="1"/>
    <col min="3863" max="4096" width="9" style="74"/>
    <col min="4097" max="4097" width="5" style="74" customWidth="1"/>
    <col min="4098" max="4098" width="22.6640625" style="74" customWidth="1"/>
    <col min="4099" max="4102" width="10.6640625" style="74" customWidth="1"/>
    <col min="4103" max="4103" width="16.109375" style="74" customWidth="1"/>
    <col min="4104" max="4104" width="13.6640625" style="74" customWidth="1"/>
    <col min="4105" max="4105" width="9" style="74"/>
    <col min="4106" max="4108" width="9.44140625" style="74" customWidth="1"/>
    <col min="4109" max="4109" width="4.6640625" style="74" customWidth="1"/>
    <col min="4110" max="4111" width="3.33203125" style="74" bestFit="1" customWidth="1"/>
    <col min="4112" max="4112" width="3.33203125" style="74" customWidth="1"/>
    <col min="4113" max="4116" width="3.33203125" style="74" bestFit="1" customWidth="1"/>
    <col min="4117" max="4117" width="16.21875" style="74" customWidth="1"/>
    <col min="4118" max="4118" width="27.6640625" style="74" bestFit="1" customWidth="1"/>
    <col min="4119" max="4352" width="9" style="74"/>
    <col min="4353" max="4353" width="5" style="74" customWidth="1"/>
    <col min="4354" max="4354" width="22.6640625" style="74" customWidth="1"/>
    <col min="4355" max="4358" width="10.6640625" style="74" customWidth="1"/>
    <col min="4359" max="4359" width="16.109375" style="74" customWidth="1"/>
    <col min="4360" max="4360" width="13.6640625" style="74" customWidth="1"/>
    <col min="4361" max="4361" width="9" style="74"/>
    <col min="4362" max="4364" width="9.44140625" style="74" customWidth="1"/>
    <col min="4365" max="4365" width="4.6640625" style="74" customWidth="1"/>
    <col min="4366" max="4367" width="3.33203125" style="74" bestFit="1" customWidth="1"/>
    <col min="4368" max="4368" width="3.33203125" style="74" customWidth="1"/>
    <col min="4369" max="4372" width="3.33203125" style="74" bestFit="1" customWidth="1"/>
    <col min="4373" max="4373" width="16.21875" style="74" customWidth="1"/>
    <col min="4374" max="4374" width="27.6640625" style="74" bestFit="1" customWidth="1"/>
    <col min="4375" max="4608" width="9" style="74"/>
    <col min="4609" max="4609" width="5" style="74" customWidth="1"/>
    <col min="4610" max="4610" width="22.6640625" style="74" customWidth="1"/>
    <col min="4611" max="4614" width="10.6640625" style="74" customWidth="1"/>
    <col min="4615" max="4615" width="16.109375" style="74" customWidth="1"/>
    <col min="4616" max="4616" width="13.6640625" style="74" customWidth="1"/>
    <col min="4617" max="4617" width="9" style="74"/>
    <col min="4618" max="4620" width="9.44140625" style="74" customWidth="1"/>
    <col min="4621" max="4621" width="4.6640625" style="74" customWidth="1"/>
    <col min="4622" max="4623" width="3.33203125" style="74" bestFit="1" customWidth="1"/>
    <col min="4624" max="4624" width="3.33203125" style="74" customWidth="1"/>
    <col min="4625" max="4628" width="3.33203125" style="74" bestFit="1" customWidth="1"/>
    <col min="4629" max="4629" width="16.21875" style="74" customWidth="1"/>
    <col min="4630" max="4630" width="27.6640625" style="74" bestFit="1" customWidth="1"/>
    <col min="4631" max="4864" width="9" style="74"/>
    <col min="4865" max="4865" width="5" style="74" customWidth="1"/>
    <col min="4866" max="4866" width="22.6640625" style="74" customWidth="1"/>
    <col min="4867" max="4870" width="10.6640625" style="74" customWidth="1"/>
    <col min="4871" max="4871" width="16.109375" style="74" customWidth="1"/>
    <col min="4872" max="4872" width="13.6640625" style="74" customWidth="1"/>
    <col min="4873" max="4873" width="9" style="74"/>
    <col min="4874" max="4876" width="9.44140625" style="74" customWidth="1"/>
    <col min="4877" max="4877" width="4.6640625" style="74" customWidth="1"/>
    <col min="4878" max="4879" width="3.33203125" style="74" bestFit="1" customWidth="1"/>
    <col min="4880" max="4880" width="3.33203125" style="74" customWidth="1"/>
    <col min="4881" max="4884" width="3.33203125" style="74" bestFit="1" customWidth="1"/>
    <col min="4885" max="4885" width="16.21875" style="74" customWidth="1"/>
    <col min="4886" max="4886" width="27.6640625" style="74" bestFit="1" customWidth="1"/>
    <col min="4887" max="5120" width="9" style="74"/>
    <col min="5121" max="5121" width="5" style="74" customWidth="1"/>
    <col min="5122" max="5122" width="22.6640625" style="74" customWidth="1"/>
    <col min="5123" max="5126" width="10.6640625" style="74" customWidth="1"/>
    <col min="5127" max="5127" width="16.109375" style="74" customWidth="1"/>
    <col min="5128" max="5128" width="13.6640625" style="74" customWidth="1"/>
    <col min="5129" max="5129" width="9" style="74"/>
    <col min="5130" max="5132" width="9.44140625" style="74" customWidth="1"/>
    <col min="5133" max="5133" width="4.6640625" style="74" customWidth="1"/>
    <col min="5134" max="5135" width="3.33203125" style="74" bestFit="1" customWidth="1"/>
    <col min="5136" max="5136" width="3.33203125" style="74" customWidth="1"/>
    <col min="5137" max="5140" width="3.33203125" style="74" bestFit="1" customWidth="1"/>
    <col min="5141" max="5141" width="16.21875" style="74" customWidth="1"/>
    <col min="5142" max="5142" width="27.6640625" style="74" bestFit="1" customWidth="1"/>
    <col min="5143" max="5376" width="9" style="74"/>
    <col min="5377" max="5377" width="5" style="74" customWidth="1"/>
    <col min="5378" max="5378" width="22.6640625" style="74" customWidth="1"/>
    <col min="5379" max="5382" width="10.6640625" style="74" customWidth="1"/>
    <col min="5383" max="5383" width="16.109375" style="74" customWidth="1"/>
    <col min="5384" max="5384" width="13.6640625" style="74" customWidth="1"/>
    <col min="5385" max="5385" width="9" style="74"/>
    <col min="5386" max="5388" width="9.44140625" style="74" customWidth="1"/>
    <col min="5389" max="5389" width="4.6640625" style="74" customWidth="1"/>
    <col min="5390" max="5391" width="3.33203125" style="74" bestFit="1" customWidth="1"/>
    <col min="5392" max="5392" width="3.33203125" style="74" customWidth="1"/>
    <col min="5393" max="5396" width="3.33203125" style="74" bestFit="1" customWidth="1"/>
    <col min="5397" max="5397" width="16.21875" style="74" customWidth="1"/>
    <col min="5398" max="5398" width="27.6640625" style="74" bestFit="1" customWidth="1"/>
    <col min="5399" max="5632" width="9" style="74"/>
    <col min="5633" max="5633" width="5" style="74" customWidth="1"/>
    <col min="5634" max="5634" width="22.6640625" style="74" customWidth="1"/>
    <col min="5635" max="5638" width="10.6640625" style="74" customWidth="1"/>
    <col min="5639" max="5639" width="16.109375" style="74" customWidth="1"/>
    <col min="5640" max="5640" width="13.6640625" style="74" customWidth="1"/>
    <col min="5641" max="5641" width="9" style="74"/>
    <col min="5642" max="5644" width="9.44140625" style="74" customWidth="1"/>
    <col min="5645" max="5645" width="4.6640625" style="74" customWidth="1"/>
    <col min="5646" max="5647" width="3.33203125" style="74" bestFit="1" customWidth="1"/>
    <col min="5648" max="5648" width="3.33203125" style="74" customWidth="1"/>
    <col min="5649" max="5652" width="3.33203125" style="74" bestFit="1" customWidth="1"/>
    <col min="5653" max="5653" width="16.21875" style="74" customWidth="1"/>
    <col min="5654" max="5654" width="27.6640625" style="74" bestFit="1" customWidth="1"/>
    <col min="5655" max="5888" width="9" style="74"/>
    <col min="5889" max="5889" width="5" style="74" customWidth="1"/>
    <col min="5890" max="5890" width="22.6640625" style="74" customWidth="1"/>
    <col min="5891" max="5894" width="10.6640625" style="74" customWidth="1"/>
    <col min="5895" max="5895" width="16.109375" style="74" customWidth="1"/>
    <col min="5896" max="5896" width="13.6640625" style="74" customWidth="1"/>
    <col min="5897" max="5897" width="9" style="74"/>
    <col min="5898" max="5900" width="9.44140625" style="74" customWidth="1"/>
    <col min="5901" max="5901" width="4.6640625" style="74" customWidth="1"/>
    <col min="5902" max="5903" width="3.33203125" style="74" bestFit="1" customWidth="1"/>
    <col min="5904" max="5904" width="3.33203125" style="74" customWidth="1"/>
    <col min="5905" max="5908" width="3.33203125" style="74" bestFit="1" customWidth="1"/>
    <col min="5909" max="5909" width="16.21875" style="74" customWidth="1"/>
    <col min="5910" max="5910" width="27.6640625" style="74" bestFit="1" customWidth="1"/>
    <col min="5911" max="6144" width="9" style="74"/>
    <col min="6145" max="6145" width="5" style="74" customWidth="1"/>
    <col min="6146" max="6146" width="22.6640625" style="74" customWidth="1"/>
    <col min="6147" max="6150" width="10.6640625" style="74" customWidth="1"/>
    <col min="6151" max="6151" width="16.109375" style="74" customWidth="1"/>
    <col min="6152" max="6152" width="13.6640625" style="74" customWidth="1"/>
    <col min="6153" max="6153" width="9" style="74"/>
    <col min="6154" max="6156" width="9.44140625" style="74" customWidth="1"/>
    <col min="6157" max="6157" width="4.6640625" style="74" customWidth="1"/>
    <col min="6158" max="6159" width="3.33203125" style="74" bestFit="1" customWidth="1"/>
    <col min="6160" max="6160" width="3.33203125" style="74" customWidth="1"/>
    <col min="6161" max="6164" width="3.33203125" style="74" bestFit="1" customWidth="1"/>
    <col min="6165" max="6165" width="16.21875" style="74" customWidth="1"/>
    <col min="6166" max="6166" width="27.6640625" style="74" bestFit="1" customWidth="1"/>
    <col min="6167" max="6400" width="9" style="74"/>
    <col min="6401" max="6401" width="5" style="74" customWidth="1"/>
    <col min="6402" max="6402" width="22.6640625" style="74" customWidth="1"/>
    <col min="6403" max="6406" width="10.6640625" style="74" customWidth="1"/>
    <col min="6407" max="6407" width="16.109375" style="74" customWidth="1"/>
    <col min="6408" max="6408" width="13.6640625" style="74" customWidth="1"/>
    <col min="6409" max="6409" width="9" style="74"/>
    <col min="6410" max="6412" width="9.44140625" style="74" customWidth="1"/>
    <col min="6413" max="6413" width="4.6640625" style="74" customWidth="1"/>
    <col min="6414" max="6415" width="3.33203125" style="74" bestFit="1" customWidth="1"/>
    <col min="6416" max="6416" width="3.33203125" style="74" customWidth="1"/>
    <col min="6417" max="6420" width="3.33203125" style="74" bestFit="1" customWidth="1"/>
    <col min="6421" max="6421" width="16.21875" style="74" customWidth="1"/>
    <col min="6422" max="6422" width="27.6640625" style="74" bestFit="1" customWidth="1"/>
    <col min="6423" max="6656" width="9" style="74"/>
    <col min="6657" max="6657" width="5" style="74" customWidth="1"/>
    <col min="6658" max="6658" width="22.6640625" style="74" customWidth="1"/>
    <col min="6659" max="6662" width="10.6640625" style="74" customWidth="1"/>
    <col min="6663" max="6663" width="16.109375" style="74" customWidth="1"/>
    <col min="6664" max="6664" width="13.6640625" style="74" customWidth="1"/>
    <col min="6665" max="6665" width="9" style="74"/>
    <col min="6666" max="6668" width="9.44140625" style="74" customWidth="1"/>
    <col min="6669" max="6669" width="4.6640625" style="74" customWidth="1"/>
    <col min="6670" max="6671" width="3.33203125" style="74" bestFit="1" customWidth="1"/>
    <col min="6672" max="6672" width="3.33203125" style="74" customWidth="1"/>
    <col min="6673" max="6676" width="3.33203125" style="74" bestFit="1" customWidth="1"/>
    <col min="6677" max="6677" width="16.21875" style="74" customWidth="1"/>
    <col min="6678" max="6678" width="27.6640625" style="74" bestFit="1" customWidth="1"/>
    <col min="6679" max="6912" width="9" style="74"/>
    <col min="6913" max="6913" width="5" style="74" customWidth="1"/>
    <col min="6914" max="6914" width="22.6640625" style="74" customWidth="1"/>
    <col min="6915" max="6918" width="10.6640625" style="74" customWidth="1"/>
    <col min="6919" max="6919" width="16.109375" style="74" customWidth="1"/>
    <col min="6920" max="6920" width="13.6640625" style="74" customWidth="1"/>
    <col min="6921" max="6921" width="9" style="74"/>
    <col min="6922" max="6924" width="9.44140625" style="74" customWidth="1"/>
    <col min="6925" max="6925" width="4.6640625" style="74" customWidth="1"/>
    <col min="6926" max="6927" width="3.33203125" style="74" bestFit="1" customWidth="1"/>
    <col min="6928" max="6928" width="3.33203125" style="74" customWidth="1"/>
    <col min="6929" max="6932" width="3.33203125" style="74" bestFit="1" customWidth="1"/>
    <col min="6933" max="6933" width="16.21875" style="74" customWidth="1"/>
    <col min="6934" max="6934" width="27.6640625" style="74" bestFit="1" customWidth="1"/>
    <col min="6935" max="7168" width="9" style="74"/>
    <col min="7169" max="7169" width="5" style="74" customWidth="1"/>
    <col min="7170" max="7170" width="22.6640625" style="74" customWidth="1"/>
    <col min="7171" max="7174" width="10.6640625" style="74" customWidth="1"/>
    <col min="7175" max="7175" width="16.109375" style="74" customWidth="1"/>
    <col min="7176" max="7176" width="13.6640625" style="74" customWidth="1"/>
    <col min="7177" max="7177" width="9" style="74"/>
    <col min="7178" max="7180" width="9.44140625" style="74" customWidth="1"/>
    <col min="7181" max="7181" width="4.6640625" style="74" customWidth="1"/>
    <col min="7182" max="7183" width="3.33203125" style="74" bestFit="1" customWidth="1"/>
    <col min="7184" max="7184" width="3.33203125" style="74" customWidth="1"/>
    <col min="7185" max="7188" width="3.33203125" style="74" bestFit="1" customWidth="1"/>
    <col min="7189" max="7189" width="16.21875" style="74" customWidth="1"/>
    <col min="7190" max="7190" width="27.6640625" style="74" bestFit="1" customWidth="1"/>
    <col min="7191" max="7424" width="9" style="74"/>
    <col min="7425" max="7425" width="5" style="74" customWidth="1"/>
    <col min="7426" max="7426" width="22.6640625" style="74" customWidth="1"/>
    <col min="7427" max="7430" width="10.6640625" style="74" customWidth="1"/>
    <col min="7431" max="7431" width="16.109375" style="74" customWidth="1"/>
    <col min="7432" max="7432" width="13.6640625" style="74" customWidth="1"/>
    <col min="7433" max="7433" width="9" style="74"/>
    <col min="7434" max="7436" width="9.44140625" style="74" customWidth="1"/>
    <col min="7437" max="7437" width="4.6640625" style="74" customWidth="1"/>
    <col min="7438" max="7439" width="3.33203125" style="74" bestFit="1" customWidth="1"/>
    <col min="7440" max="7440" width="3.33203125" style="74" customWidth="1"/>
    <col min="7441" max="7444" width="3.33203125" style="74" bestFit="1" customWidth="1"/>
    <col min="7445" max="7445" width="16.21875" style="74" customWidth="1"/>
    <col min="7446" max="7446" width="27.6640625" style="74" bestFit="1" customWidth="1"/>
    <col min="7447" max="7680" width="9" style="74"/>
    <col min="7681" max="7681" width="5" style="74" customWidth="1"/>
    <col min="7682" max="7682" width="22.6640625" style="74" customWidth="1"/>
    <col min="7683" max="7686" width="10.6640625" style="74" customWidth="1"/>
    <col min="7687" max="7687" width="16.109375" style="74" customWidth="1"/>
    <col min="7688" max="7688" width="13.6640625" style="74" customWidth="1"/>
    <col min="7689" max="7689" width="9" style="74"/>
    <col min="7690" max="7692" width="9.44140625" style="74" customWidth="1"/>
    <col min="7693" max="7693" width="4.6640625" style="74" customWidth="1"/>
    <col min="7694" max="7695" width="3.33203125" style="74" bestFit="1" customWidth="1"/>
    <col min="7696" max="7696" width="3.33203125" style="74" customWidth="1"/>
    <col min="7697" max="7700" width="3.33203125" style="74" bestFit="1" customWidth="1"/>
    <col min="7701" max="7701" width="16.21875" style="74" customWidth="1"/>
    <col min="7702" max="7702" width="27.6640625" style="74" bestFit="1" customWidth="1"/>
    <col min="7703" max="7936" width="9" style="74"/>
    <col min="7937" max="7937" width="5" style="74" customWidth="1"/>
    <col min="7938" max="7938" width="22.6640625" style="74" customWidth="1"/>
    <col min="7939" max="7942" width="10.6640625" style="74" customWidth="1"/>
    <col min="7943" max="7943" width="16.109375" style="74" customWidth="1"/>
    <col min="7944" max="7944" width="13.6640625" style="74" customWidth="1"/>
    <col min="7945" max="7945" width="9" style="74"/>
    <col min="7946" max="7948" width="9.44140625" style="74" customWidth="1"/>
    <col min="7949" max="7949" width="4.6640625" style="74" customWidth="1"/>
    <col min="7950" max="7951" width="3.33203125" style="74" bestFit="1" customWidth="1"/>
    <col min="7952" max="7952" width="3.33203125" style="74" customWidth="1"/>
    <col min="7953" max="7956" width="3.33203125" style="74" bestFit="1" customWidth="1"/>
    <col min="7957" max="7957" width="16.21875" style="74" customWidth="1"/>
    <col min="7958" max="7958" width="27.6640625" style="74" bestFit="1" customWidth="1"/>
    <col min="7959" max="8192" width="9" style="74"/>
    <col min="8193" max="8193" width="5" style="74" customWidth="1"/>
    <col min="8194" max="8194" width="22.6640625" style="74" customWidth="1"/>
    <col min="8195" max="8198" width="10.6640625" style="74" customWidth="1"/>
    <col min="8199" max="8199" width="16.109375" style="74" customWidth="1"/>
    <col min="8200" max="8200" width="13.6640625" style="74" customWidth="1"/>
    <col min="8201" max="8201" width="9" style="74"/>
    <col min="8202" max="8204" width="9.44140625" style="74" customWidth="1"/>
    <col min="8205" max="8205" width="4.6640625" style="74" customWidth="1"/>
    <col min="8206" max="8207" width="3.33203125" style="74" bestFit="1" customWidth="1"/>
    <col min="8208" max="8208" width="3.33203125" style="74" customWidth="1"/>
    <col min="8209" max="8212" width="3.33203125" style="74" bestFit="1" customWidth="1"/>
    <col min="8213" max="8213" width="16.21875" style="74" customWidth="1"/>
    <col min="8214" max="8214" width="27.6640625" style="74" bestFit="1" customWidth="1"/>
    <col min="8215" max="8448" width="9" style="74"/>
    <col min="8449" max="8449" width="5" style="74" customWidth="1"/>
    <col min="8450" max="8450" width="22.6640625" style="74" customWidth="1"/>
    <col min="8451" max="8454" width="10.6640625" style="74" customWidth="1"/>
    <col min="8455" max="8455" width="16.109375" style="74" customWidth="1"/>
    <col min="8456" max="8456" width="13.6640625" style="74" customWidth="1"/>
    <col min="8457" max="8457" width="9" style="74"/>
    <col min="8458" max="8460" width="9.44140625" style="74" customWidth="1"/>
    <col min="8461" max="8461" width="4.6640625" style="74" customWidth="1"/>
    <col min="8462" max="8463" width="3.33203125" style="74" bestFit="1" customWidth="1"/>
    <col min="8464" max="8464" width="3.33203125" style="74" customWidth="1"/>
    <col min="8465" max="8468" width="3.33203125" style="74" bestFit="1" customWidth="1"/>
    <col min="8469" max="8469" width="16.21875" style="74" customWidth="1"/>
    <col min="8470" max="8470" width="27.6640625" style="74" bestFit="1" customWidth="1"/>
    <col min="8471" max="8704" width="9" style="74"/>
    <col min="8705" max="8705" width="5" style="74" customWidth="1"/>
    <col min="8706" max="8706" width="22.6640625" style="74" customWidth="1"/>
    <col min="8707" max="8710" width="10.6640625" style="74" customWidth="1"/>
    <col min="8711" max="8711" width="16.109375" style="74" customWidth="1"/>
    <col min="8712" max="8712" width="13.6640625" style="74" customWidth="1"/>
    <col min="8713" max="8713" width="9" style="74"/>
    <col min="8714" max="8716" width="9.44140625" style="74" customWidth="1"/>
    <col min="8717" max="8717" width="4.6640625" style="74" customWidth="1"/>
    <col min="8718" max="8719" width="3.33203125" style="74" bestFit="1" customWidth="1"/>
    <col min="8720" max="8720" width="3.33203125" style="74" customWidth="1"/>
    <col min="8721" max="8724" width="3.33203125" style="74" bestFit="1" customWidth="1"/>
    <col min="8725" max="8725" width="16.21875" style="74" customWidth="1"/>
    <col min="8726" max="8726" width="27.6640625" style="74" bestFit="1" customWidth="1"/>
    <col min="8727" max="8960" width="9" style="74"/>
    <col min="8961" max="8961" width="5" style="74" customWidth="1"/>
    <col min="8962" max="8962" width="22.6640625" style="74" customWidth="1"/>
    <col min="8963" max="8966" width="10.6640625" style="74" customWidth="1"/>
    <col min="8967" max="8967" width="16.109375" style="74" customWidth="1"/>
    <col min="8968" max="8968" width="13.6640625" style="74" customWidth="1"/>
    <col min="8969" max="8969" width="9" style="74"/>
    <col min="8970" max="8972" width="9.44140625" style="74" customWidth="1"/>
    <col min="8973" max="8973" width="4.6640625" style="74" customWidth="1"/>
    <col min="8974" max="8975" width="3.33203125" style="74" bestFit="1" customWidth="1"/>
    <col min="8976" max="8976" width="3.33203125" style="74" customWidth="1"/>
    <col min="8977" max="8980" width="3.33203125" style="74" bestFit="1" customWidth="1"/>
    <col min="8981" max="8981" width="16.21875" style="74" customWidth="1"/>
    <col min="8982" max="8982" width="27.6640625" style="74" bestFit="1" customWidth="1"/>
    <col min="8983" max="9216" width="9" style="74"/>
    <col min="9217" max="9217" width="5" style="74" customWidth="1"/>
    <col min="9218" max="9218" width="22.6640625" style="74" customWidth="1"/>
    <col min="9219" max="9222" width="10.6640625" style="74" customWidth="1"/>
    <col min="9223" max="9223" width="16.109375" style="74" customWidth="1"/>
    <col min="9224" max="9224" width="13.6640625" style="74" customWidth="1"/>
    <col min="9225" max="9225" width="9" style="74"/>
    <col min="9226" max="9228" width="9.44140625" style="74" customWidth="1"/>
    <col min="9229" max="9229" width="4.6640625" style="74" customWidth="1"/>
    <col min="9230" max="9231" width="3.33203125" style="74" bestFit="1" customWidth="1"/>
    <col min="9232" max="9232" width="3.33203125" style="74" customWidth="1"/>
    <col min="9233" max="9236" width="3.33203125" style="74" bestFit="1" customWidth="1"/>
    <col min="9237" max="9237" width="16.21875" style="74" customWidth="1"/>
    <col min="9238" max="9238" width="27.6640625" style="74" bestFit="1" customWidth="1"/>
    <col min="9239" max="9472" width="9" style="74"/>
    <col min="9473" max="9473" width="5" style="74" customWidth="1"/>
    <col min="9474" max="9474" width="22.6640625" style="74" customWidth="1"/>
    <col min="9475" max="9478" width="10.6640625" style="74" customWidth="1"/>
    <col min="9479" max="9479" width="16.109375" style="74" customWidth="1"/>
    <col min="9480" max="9480" width="13.6640625" style="74" customWidth="1"/>
    <col min="9481" max="9481" width="9" style="74"/>
    <col min="9482" max="9484" width="9.44140625" style="74" customWidth="1"/>
    <col min="9485" max="9485" width="4.6640625" style="74" customWidth="1"/>
    <col min="9486" max="9487" width="3.33203125" style="74" bestFit="1" customWidth="1"/>
    <col min="9488" max="9488" width="3.33203125" style="74" customWidth="1"/>
    <col min="9489" max="9492" width="3.33203125" style="74" bestFit="1" customWidth="1"/>
    <col min="9493" max="9493" width="16.21875" style="74" customWidth="1"/>
    <col min="9494" max="9494" width="27.6640625" style="74" bestFit="1" customWidth="1"/>
    <col min="9495" max="9728" width="9" style="74"/>
    <col min="9729" max="9729" width="5" style="74" customWidth="1"/>
    <col min="9730" max="9730" width="22.6640625" style="74" customWidth="1"/>
    <col min="9731" max="9734" width="10.6640625" style="74" customWidth="1"/>
    <col min="9735" max="9735" width="16.109375" style="74" customWidth="1"/>
    <col min="9736" max="9736" width="13.6640625" style="74" customWidth="1"/>
    <col min="9737" max="9737" width="9" style="74"/>
    <col min="9738" max="9740" width="9.44140625" style="74" customWidth="1"/>
    <col min="9741" max="9741" width="4.6640625" style="74" customWidth="1"/>
    <col min="9742" max="9743" width="3.33203125" style="74" bestFit="1" customWidth="1"/>
    <col min="9744" max="9744" width="3.33203125" style="74" customWidth="1"/>
    <col min="9745" max="9748" width="3.33203125" style="74" bestFit="1" customWidth="1"/>
    <col min="9749" max="9749" width="16.21875" style="74" customWidth="1"/>
    <col min="9750" max="9750" width="27.6640625" style="74" bestFit="1" customWidth="1"/>
    <col min="9751" max="9984" width="9" style="74"/>
    <col min="9985" max="9985" width="5" style="74" customWidth="1"/>
    <col min="9986" max="9986" width="22.6640625" style="74" customWidth="1"/>
    <col min="9987" max="9990" width="10.6640625" style="74" customWidth="1"/>
    <col min="9991" max="9991" width="16.109375" style="74" customWidth="1"/>
    <col min="9992" max="9992" width="13.6640625" style="74" customWidth="1"/>
    <col min="9993" max="9993" width="9" style="74"/>
    <col min="9994" max="9996" width="9.44140625" style="74" customWidth="1"/>
    <col min="9997" max="9997" width="4.6640625" style="74" customWidth="1"/>
    <col min="9998" max="9999" width="3.33203125" style="74" bestFit="1" customWidth="1"/>
    <col min="10000" max="10000" width="3.33203125" style="74" customWidth="1"/>
    <col min="10001" max="10004" width="3.33203125" style="74" bestFit="1" customWidth="1"/>
    <col min="10005" max="10005" width="16.21875" style="74" customWidth="1"/>
    <col min="10006" max="10006" width="27.6640625" style="74" bestFit="1" customWidth="1"/>
    <col min="10007" max="10240" width="9" style="74"/>
    <col min="10241" max="10241" width="5" style="74" customWidth="1"/>
    <col min="10242" max="10242" width="22.6640625" style="74" customWidth="1"/>
    <col min="10243" max="10246" width="10.6640625" style="74" customWidth="1"/>
    <col min="10247" max="10247" width="16.109375" style="74" customWidth="1"/>
    <col min="10248" max="10248" width="13.6640625" style="74" customWidth="1"/>
    <col min="10249" max="10249" width="9" style="74"/>
    <col min="10250" max="10252" width="9.44140625" style="74" customWidth="1"/>
    <col min="10253" max="10253" width="4.6640625" style="74" customWidth="1"/>
    <col min="10254" max="10255" width="3.33203125" style="74" bestFit="1" customWidth="1"/>
    <col min="10256" max="10256" width="3.33203125" style="74" customWidth="1"/>
    <col min="10257" max="10260" width="3.33203125" style="74" bestFit="1" customWidth="1"/>
    <col min="10261" max="10261" width="16.21875" style="74" customWidth="1"/>
    <col min="10262" max="10262" width="27.6640625" style="74" bestFit="1" customWidth="1"/>
    <col min="10263" max="10496" width="9" style="74"/>
    <col min="10497" max="10497" width="5" style="74" customWidth="1"/>
    <col min="10498" max="10498" width="22.6640625" style="74" customWidth="1"/>
    <col min="10499" max="10502" width="10.6640625" style="74" customWidth="1"/>
    <col min="10503" max="10503" width="16.109375" style="74" customWidth="1"/>
    <col min="10504" max="10504" width="13.6640625" style="74" customWidth="1"/>
    <col min="10505" max="10505" width="9" style="74"/>
    <col min="10506" max="10508" width="9.44140625" style="74" customWidth="1"/>
    <col min="10509" max="10509" width="4.6640625" style="74" customWidth="1"/>
    <col min="10510" max="10511" width="3.33203125" style="74" bestFit="1" customWidth="1"/>
    <col min="10512" max="10512" width="3.33203125" style="74" customWidth="1"/>
    <col min="10513" max="10516" width="3.33203125" style="74" bestFit="1" customWidth="1"/>
    <col min="10517" max="10517" width="16.21875" style="74" customWidth="1"/>
    <col min="10518" max="10518" width="27.6640625" style="74" bestFit="1" customWidth="1"/>
    <col min="10519" max="10752" width="9" style="74"/>
    <col min="10753" max="10753" width="5" style="74" customWidth="1"/>
    <col min="10754" max="10754" width="22.6640625" style="74" customWidth="1"/>
    <col min="10755" max="10758" width="10.6640625" style="74" customWidth="1"/>
    <col min="10759" max="10759" width="16.109375" style="74" customWidth="1"/>
    <col min="10760" max="10760" width="13.6640625" style="74" customWidth="1"/>
    <col min="10761" max="10761" width="9" style="74"/>
    <col min="10762" max="10764" width="9.44140625" style="74" customWidth="1"/>
    <col min="10765" max="10765" width="4.6640625" style="74" customWidth="1"/>
    <col min="10766" max="10767" width="3.33203125" style="74" bestFit="1" customWidth="1"/>
    <col min="10768" max="10768" width="3.33203125" style="74" customWidth="1"/>
    <col min="10769" max="10772" width="3.33203125" style="74" bestFit="1" customWidth="1"/>
    <col min="10773" max="10773" width="16.21875" style="74" customWidth="1"/>
    <col min="10774" max="10774" width="27.6640625" style="74" bestFit="1" customWidth="1"/>
    <col min="10775" max="11008" width="9" style="74"/>
    <col min="11009" max="11009" width="5" style="74" customWidth="1"/>
    <col min="11010" max="11010" width="22.6640625" style="74" customWidth="1"/>
    <col min="11011" max="11014" width="10.6640625" style="74" customWidth="1"/>
    <col min="11015" max="11015" width="16.109375" style="74" customWidth="1"/>
    <col min="11016" max="11016" width="13.6640625" style="74" customWidth="1"/>
    <col min="11017" max="11017" width="9" style="74"/>
    <col min="11018" max="11020" width="9.44140625" style="74" customWidth="1"/>
    <col min="11021" max="11021" width="4.6640625" style="74" customWidth="1"/>
    <col min="11022" max="11023" width="3.33203125" style="74" bestFit="1" customWidth="1"/>
    <col min="11024" max="11024" width="3.33203125" style="74" customWidth="1"/>
    <col min="11025" max="11028" width="3.33203125" style="74" bestFit="1" customWidth="1"/>
    <col min="11029" max="11029" width="16.21875" style="74" customWidth="1"/>
    <col min="11030" max="11030" width="27.6640625" style="74" bestFit="1" customWidth="1"/>
    <col min="11031" max="11264" width="9" style="74"/>
    <col min="11265" max="11265" width="5" style="74" customWidth="1"/>
    <col min="11266" max="11266" width="22.6640625" style="74" customWidth="1"/>
    <col min="11267" max="11270" width="10.6640625" style="74" customWidth="1"/>
    <col min="11271" max="11271" width="16.109375" style="74" customWidth="1"/>
    <col min="11272" max="11272" width="13.6640625" style="74" customWidth="1"/>
    <col min="11273" max="11273" width="9" style="74"/>
    <col min="11274" max="11276" width="9.44140625" style="74" customWidth="1"/>
    <col min="11277" max="11277" width="4.6640625" style="74" customWidth="1"/>
    <col min="11278" max="11279" width="3.33203125" style="74" bestFit="1" customWidth="1"/>
    <col min="11280" max="11280" width="3.33203125" style="74" customWidth="1"/>
    <col min="11281" max="11284" width="3.33203125" style="74" bestFit="1" customWidth="1"/>
    <col min="11285" max="11285" width="16.21875" style="74" customWidth="1"/>
    <col min="11286" max="11286" width="27.6640625" style="74" bestFit="1" customWidth="1"/>
    <col min="11287" max="11520" width="9" style="74"/>
    <col min="11521" max="11521" width="5" style="74" customWidth="1"/>
    <col min="11522" max="11522" width="22.6640625" style="74" customWidth="1"/>
    <col min="11523" max="11526" width="10.6640625" style="74" customWidth="1"/>
    <col min="11527" max="11527" width="16.109375" style="74" customWidth="1"/>
    <col min="11528" max="11528" width="13.6640625" style="74" customWidth="1"/>
    <col min="11529" max="11529" width="9" style="74"/>
    <col min="11530" max="11532" width="9.44140625" style="74" customWidth="1"/>
    <col min="11533" max="11533" width="4.6640625" style="74" customWidth="1"/>
    <col min="11534" max="11535" width="3.33203125" style="74" bestFit="1" customWidth="1"/>
    <col min="11536" max="11536" width="3.33203125" style="74" customWidth="1"/>
    <col min="11537" max="11540" width="3.33203125" style="74" bestFit="1" customWidth="1"/>
    <col min="11541" max="11541" width="16.21875" style="74" customWidth="1"/>
    <col min="11542" max="11542" width="27.6640625" style="74" bestFit="1" customWidth="1"/>
    <col min="11543" max="11776" width="9" style="74"/>
    <col min="11777" max="11777" width="5" style="74" customWidth="1"/>
    <col min="11778" max="11778" width="22.6640625" style="74" customWidth="1"/>
    <col min="11779" max="11782" width="10.6640625" style="74" customWidth="1"/>
    <col min="11783" max="11783" width="16.109375" style="74" customWidth="1"/>
    <col min="11784" max="11784" width="13.6640625" style="74" customWidth="1"/>
    <col min="11785" max="11785" width="9" style="74"/>
    <col min="11786" max="11788" width="9.44140625" style="74" customWidth="1"/>
    <col min="11789" max="11789" width="4.6640625" style="74" customWidth="1"/>
    <col min="11790" max="11791" width="3.33203125" style="74" bestFit="1" customWidth="1"/>
    <col min="11792" max="11792" width="3.33203125" style="74" customWidth="1"/>
    <col min="11793" max="11796" width="3.33203125" style="74" bestFit="1" customWidth="1"/>
    <col min="11797" max="11797" width="16.21875" style="74" customWidth="1"/>
    <col min="11798" max="11798" width="27.6640625" style="74" bestFit="1" customWidth="1"/>
    <col min="11799" max="12032" width="9" style="74"/>
    <col min="12033" max="12033" width="5" style="74" customWidth="1"/>
    <col min="12034" max="12034" width="22.6640625" style="74" customWidth="1"/>
    <col min="12035" max="12038" width="10.6640625" style="74" customWidth="1"/>
    <col min="12039" max="12039" width="16.109375" style="74" customWidth="1"/>
    <col min="12040" max="12040" width="13.6640625" style="74" customWidth="1"/>
    <col min="12041" max="12041" width="9" style="74"/>
    <col min="12042" max="12044" width="9.44140625" style="74" customWidth="1"/>
    <col min="12045" max="12045" width="4.6640625" style="74" customWidth="1"/>
    <col min="12046" max="12047" width="3.33203125" style="74" bestFit="1" customWidth="1"/>
    <col min="12048" max="12048" width="3.33203125" style="74" customWidth="1"/>
    <col min="12049" max="12052" width="3.33203125" style="74" bestFit="1" customWidth="1"/>
    <col min="12053" max="12053" width="16.21875" style="74" customWidth="1"/>
    <col min="12054" max="12054" width="27.6640625" style="74" bestFit="1" customWidth="1"/>
    <col min="12055" max="12288" width="9" style="74"/>
    <col min="12289" max="12289" width="5" style="74" customWidth="1"/>
    <col min="12290" max="12290" width="22.6640625" style="74" customWidth="1"/>
    <col min="12291" max="12294" width="10.6640625" style="74" customWidth="1"/>
    <col min="12295" max="12295" width="16.109375" style="74" customWidth="1"/>
    <col min="12296" max="12296" width="13.6640625" style="74" customWidth="1"/>
    <col min="12297" max="12297" width="9" style="74"/>
    <col min="12298" max="12300" width="9.44140625" style="74" customWidth="1"/>
    <col min="12301" max="12301" width="4.6640625" style="74" customWidth="1"/>
    <col min="12302" max="12303" width="3.33203125" style="74" bestFit="1" customWidth="1"/>
    <col min="12304" max="12304" width="3.33203125" style="74" customWidth="1"/>
    <col min="12305" max="12308" width="3.33203125" style="74" bestFit="1" customWidth="1"/>
    <col min="12309" max="12309" width="16.21875" style="74" customWidth="1"/>
    <col min="12310" max="12310" width="27.6640625" style="74" bestFit="1" customWidth="1"/>
    <col min="12311" max="12544" width="9" style="74"/>
    <col min="12545" max="12545" width="5" style="74" customWidth="1"/>
    <col min="12546" max="12546" width="22.6640625" style="74" customWidth="1"/>
    <col min="12547" max="12550" width="10.6640625" style="74" customWidth="1"/>
    <col min="12551" max="12551" width="16.109375" style="74" customWidth="1"/>
    <col min="12552" max="12552" width="13.6640625" style="74" customWidth="1"/>
    <col min="12553" max="12553" width="9" style="74"/>
    <col min="12554" max="12556" width="9.44140625" style="74" customWidth="1"/>
    <col min="12557" max="12557" width="4.6640625" style="74" customWidth="1"/>
    <col min="12558" max="12559" width="3.33203125" style="74" bestFit="1" customWidth="1"/>
    <col min="12560" max="12560" width="3.33203125" style="74" customWidth="1"/>
    <col min="12561" max="12564" width="3.33203125" style="74" bestFit="1" customWidth="1"/>
    <col min="12565" max="12565" width="16.21875" style="74" customWidth="1"/>
    <col min="12566" max="12566" width="27.6640625" style="74" bestFit="1" customWidth="1"/>
    <col min="12567" max="12800" width="9" style="74"/>
    <col min="12801" max="12801" width="5" style="74" customWidth="1"/>
    <col min="12802" max="12802" width="22.6640625" style="74" customWidth="1"/>
    <col min="12803" max="12806" width="10.6640625" style="74" customWidth="1"/>
    <col min="12807" max="12807" width="16.109375" style="74" customWidth="1"/>
    <col min="12808" max="12808" width="13.6640625" style="74" customWidth="1"/>
    <col min="12809" max="12809" width="9" style="74"/>
    <col min="12810" max="12812" width="9.44140625" style="74" customWidth="1"/>
    <col min="12813" max="12813" width="4.6640625" style="74" customWidth="1"/>
    <col min="12814" max="12815" width="3.33203125" style="74" bestFit="1" customWidth="1"/>
    <col min="12816" max="12816" width="3.33203125" style="74" customWidth="1"/>
    <col min="12817" max="12820" width="3.33203125" style="74" bestFit="1" customWidth="1"/>
    <col min="12821" max="12821" width="16.21875" style="74" customWidth="1"/>
    <col min="12822" max="12822" width="27.6640625" style="74" bestFit="1" customWidth="1"/>
    <col min="12823" max="13056" width="9" style="74"/>
    <col min="13057" max="13057" width="5" style="74" customWidth="1"/>
    <col min="13058" max="13058" width="22.6640625" style="74" customWidth="1"/>
    <col min="13059" max="13062" width="10.6640625" style="74" customWidth="1"/>
    <col min="13063" max="13063" width="16.109375" style="74" customWidth="1"/>
    <col min="13064" max="13064" width="13.6640625" style="74" customWidth="1"/>
    <col min="13065" max="13065" width="9" style="74"/>
    <col min="13066" max="13068" width="9.44140625" style="74" customWidth="1"/>
    <col min="13069" max="13069" width="4.6640625" style="74" customWidth="1"/>
    <col min="13070" max="13071" width="3.33203125" style="74" bestFit="1" customWidth="1"/>
    <col min="13072" max="13072" width="3.33203125" style="74" customWidth="1"/>
    <col min="13073" max="13076" width="3.33203125" style="74" bestFit="1" customWidth="1"/>
    <col min="13077" max="13077" width="16.21875" style="74" customWidth="1"/>
    <col min="13078" max="13078" width="27.6640625" style="74" bestFit="1" customWidth="1"/>
    <col min="13079" max="13312" width="9" style="74"/>
    <col min="13313" max="13313" width="5" style="74" customWidth="1"/>
    <col min="13314" max="13314" width="22.6640625" style="74" customWidth="1"/>
    <col min="13315" max="13318" width="10.6640625" style="74" customWidth="1"/>
    <col min="13319" max="13319" width="16.109375" style="74" customWidth="1"/>
    <col min="13320" max="13320" width="13.6640625" style="74" customWidth="1"/>
    <col min="13321" max="13321" width="9" style="74"/>
    <col min="13322" max="13324" width="9.44140625" style="74" customWidth="1"/>
    <col min="13325" max="13325" width="4.6640625" style="74" customWidth="1"/>
    <col min="13326" max="13327" width="3.33203125" style="74" bestFit="1" customWidth="1"/>
    <col min="13328" max="13328" width="3.33203125" style="74" customWidth="1"/>
    <col min="13329" max="13332" width="3.33203125" style="74" bestFit="1" customWidth="1"/>
    <col min="13333" max="13333" width="16.21875" style="74" customWidth="1"/>
    <col min="13334" max="13334" width="27.6640625" style="74" bestFit="1" customWidth="1"/>
    <col min="13335" max="13568" width="9" style="74"/>
    <col min="13569" max="13569" width="5" style="74" customWidth="1"/>
    <col min="13570" max="13570" width="22.6640625" style="74" customWidth="1"/>
    <col min="13571" max="13574" width="10.6640625" style="74" customWidth="1"/>
    <col min="13575" max="13575" width="16.109375" style="74" customWidth="1"/>
    <col min="13576" max="13576" width="13.6640625" style="74" customWidth="1"/>
    <col min="13577" max="13577" width="9" style="74"/>
    <col min="13578" max="13580" width="9.44140625" style="74" customWidth="1"/>
    <col min="13581" max="13581" width="4.6640625" style="74" customWidth="1"/>
    <col min="13582" max="13583" width="3.33203125" style="74" bestFit="1" customWidth="1"/>
    <col min="13584" max="13584" width="3.33203125" style="74" customWidth="1"/>
    <col min="13585" max="13588" width="3.33203125" style="74" bestFit="1" customWidth="1"/>
    <col min="13589" max="13589" width="16.21875" style="74" customWidth="1"/>
    <col min="13590" max="13590" width="27.6640625" style="74" bestFit="1" customWidth="1"/>
    <col min="13591" max="13824" width="9" style="74"/>
    <col min="13825" max="13825" width="5" style="74" customWidth="1"/>
    <col min="13826" max="13826" width="22.6640625" style="74" customWidth="1"/>
    <col min="13827" max="13830" width="10.6640625" style="74" customWidth="1"/>
    <col min="13831" max="13831" width="16.109375" style="74" customWidth="1"/>
    <col min="13832" max="13832" width="13.6640625" style="74" customWidth="1"/>
    <col min="13833" max="13833" width="9" style="74"/>
    <col min="13834" max="13836" width="9.44140625" style="74" customWidth="1"/>
    <col min="13837" max="13837" width="4.6640625" style="74" customWidth="1"/>
    <col min="13838" max="13839" width="3.33203125" style="74" bestFit="1" customWidth="1"/>
    <col min="13840" max="13840" width="3.33203125" style="74" customWidth="1"/>
    <col min="13841" max="13844" width="3.33203125" style="74" bestFit="1" customWidth="1"/>
    <col min="13845" max="13845" width="16.21875" style="74" customWidth="1"/>
    <col min="13846" max="13846" width="27.6640625" style="74" bestFit="1" customWidth="1"/>
    <col min="13847" max="14080" width="9" style="74"/>
    <col min="14081" max="14081" width="5" style="74" customWidth="1"/>
    <col min="14082" max="14082" width="22.6640625" style="74" customWidth="1"/>
    <col min="14083" max="14086" width="10.6640625" style="74" customWidth="1"/>
    <col min="14087" max="14087" width="16.109375" style="74" customWidth="1"/>
    <col min="14088" max="14088" width="13.6640625" style="74" customWidth="1"/>
    <col min="14089" max="14089" width="9" style="74"/>
    <col min="14090" max="14092" width="9.44140625" style="74" customWidth="1"/>
    <col min="14093" max="14093" width="4.6640625" style="74" customWidth="1"/>
    <col min="14094" max="14095" width="3.33203125" style="74" bestFit="1" customWidth="1"/>
    <col min="14096" max="14096" width="3.33203125" style="74" customWidth="1"/>
    <col min="14097" max="14100" width="3.33203125" style="74" bestFit="1" customWidth="1"/>
    <col min="14101" max="14101" width="16.21875" style="74" customWidth="1"/>
    <col min="14102" max="14102" width="27.6640625" style="74" bestFit="1" customWidth="1"/>
    <col min="14103" max="14336" width="9" style="74"/>
    <col min="14337" max="14337" width="5" style="74" customWidth="1"/>
    <col min="14338" max="14338" width="22.6640625" style="74" customWidth="1"/>
    <col min="14339" max="14342" width="10.6640625" style="74" customWidth="1"/>
    <col min="14343" max="14343" width="16.109375" style="74" customWidth="1"/>
    <col min="14344" max="14344" width="13.6640625" style="74" customWidth="1"/>
    <col min="14345" max="14345" width="9" style="74"/>
    <col min="14346" max="14348" width="9.44140625" style="74" customWidth="1"/>
    <col min="14349" max="14349" width="4.6640625" style="74" customWidth="1"/>
    <col min="14350" max="14351" width="3.33203125" style="74" bestFit="1" customWidth="1"/>
    <col min="14352" max="14352" width="3.33203125" style="74" customWidth="1"/>
    <col min="14353" max="14356" width="3.33203125" style="74" bestFit="1" customWidth="1"/>
    <col min="14357" max="14357" width="16.21875" style="74" customWidth="1"/>
    <col min="14358" max="14358" width="27.6640625" style="74" bestFit="1" customWidth="1"/>
    <col min="14359" max="14592" width="9" style="74"/>
    <col min="14593" max="14593" width="5" style="74" customWidth="1"/>
    <col min="14594" max="14594" width="22.6640625" style="74" customWidth="1"/>
    <col min="14595" max="14598" width="10.6640625" style="74" customWidth="1"/>
    <col min="14599" max="14599" width="16.109375" style="74" customWidth="1"/>
    <col min="14600" max="14600" width="13.6640625" style="74" customWidth="1"/>
    <col min="14601" max="14601" width="9" style="74"/>
    <col min="14602" max="14604" width="9.44140625" style="74" customWidth="1"/>
    <col min="14605" max="14605" width="4.6640625" style="74" customWidth="1"/>
    <col min="14606" max="14607" width="3.33203125" style="74" bestFit="1" customWidth="1"/>
    <col min="14608" max="14608" width="3.33203125" style="74" customWidth="1"/>
    <col min="14609" max="14612" width="3.33203125" style="74" bestFit="1" customWidth="1"/>
    <col min="14613" max="14613" width="16.21875" style="74" customWidth="1"/>
    <col min="14614" max="14614" width="27.6640625" style="74" bestFit="1" customWidth="1"/>
    <col min="14615" max="14848" width="9" style="74"/>
    <col min="14849" max="14849" width="5" style="74" customWidth="1"/>
    <col min="14850" max="14850" width="22.6640625" style="74" customWidth="1"/>
    <col min="14851" max="14854" width="10.6640625" style="74" customWidth="1"/>
    <col min="14855" max="14855" width="16.109375" style="74" customWidth="1"/>
    <col min="14856" max="14856" width="13.6640625" style="74" customWidth="1"/>
    <col min="14857" max="14857" width="9" style="74"/>
    <col min="14858" max="14860" width="9.44140625" style="74" customWidth="1"/>
    <col min="14861" max="14861" width="4.6640625" style="74" customWidth="1"/>
    <col min="14862" max="14863" width="3.33203125" style="74" bestFit="1" customWidth="1"/>
    <col min="14864" max="14864" width="3.33203125" style="74" customWidth="1"/>
    <col min="14865" max="14868" width="3.33203125" style="74" bestFit="1" customWidth="1"/>
    <col min="14869" max="14869" width="16.21875" style="74" customWidth="1"/>
    <col min="14870" max="14870" width="27.6640625" style="74" bestFit="1" customWidth="1"/>
    <col min="14871" max="15104" width="9" style="74"/>
    <col min="15105" max="15105" width="5" style="74" customWidth="1"/>
    <col min="15106" max="15106" width="22.6640625" style="74" customWidth="1"/>
    <col min="15107" max="15110" width="10.6640625" style="74" customWidth="1"/>
    <col min="15111" max="15111" width="16.109375" style="74" customWidth="1"/>
    <col min="15112" max="15112" width="13.6640625" style="74" customWidth="1"/>
    <col min="15113" max="15113" width="9" style="74"/>
    <col min="15114" max="15116" width="9.44140625" style="74" customWidth="1"/>
    <col min="15117" max="15117" width="4.6640625" style="74" customWidth="1"/>
    <col min="15118" max="15119" width="3.33203125" style="74" bestFit="1" customWidth="1"/>
    <col min="15120" max="15120" width="3.33203125" style="74" customWidth="1"/>
    <col min="15121" max="15124" width="3.33203125" style="74" bestFit="1" customWidth="1"/>
    <col min="15125" max="15125" width="16.21875" style="74" customWidth="1"/>
    <col min="15126" max="15126" width="27.6640625" style="74" bestFit="1" customWidth="1"/>
    <col min="15127" max="15360" width="9" style="74"/>
    <col min="15361" max="15361" width="5" style="74" customWidth="1"/>
    <col min="15362" max="15362" width="22.6640625" style="74" customWidth="1"/>
    <col min="15363" max="15366" width="10.6640625" style="74" customWidth="1"/>
    <col min="15367" max="15367" width="16.109375" style="74" customWidth="1"/>
    <col min="15368" max="15368" width="13.6640625" style="74" customWidth="1"/>
    <col min="15369" max="15369" width="9" style="74"/>
    <col min="15370" max="15372" width="9.44140625" style="74" customWidth="1"/>
    <col min="15373" max="15373" width="4.6640625" style="74" customWidth="1"/>
    <col min="15374" max="15375" width="3.33203125" style="74" bestFit="1" customWidth="1"/>
    <col min="15376" max="15376" width="3.33203125" style="74" customWidth="1"/>
    <col min="15377" max="15380" width="3.33203125" style="74" bestFit="1" customWidth="1"/>
    <col min="15381" max="15381" width="16.21875" style="74" customWidth="1"/>
    <col min="15382" max="15382" width="27.6640625" style="74" bestFit="1" customWidth="1"/>
    <col min="15383" max="15616" width="9" style="74"/>
    <col min="15617" max="15617" width="5" style="74" customWidth="1"/>
    <col min="15618" max="15618" width="22.6640625" style="74" customWidth="1"/>
    <col min="15619" max="15622" width="10.6640625" style="74" customWidth="1"/>
    <col min="15623" max="15623" width="16.109375" style="74" customWidth="1"/>
    <col min="15624" max="15624" width="13.6640625" style="74" customWidth="1"/>
    <col min="15625" max="15625" width="9" style="74"/>
    <col min="15626" max="15628" width="9.44140625" style="74" customWidth="1"/>
    <col min="15629" max="15629" width="4.6640625" style="74" customWidth="1"/>
    <col min="15630" max="15631" width="3.33203125" style="74" bestFit="1" customWidth="1"/>
    <col min="15632" max="15632" width="3.33203125" style="74" customWidth="1"/>
    <col min="15633" max="15636" width="3.33203125" style="74" bestFit="1" customWidth="1"/>
    <col min="15637" max="15637" width="16.21875" style="74" customWidth="1"/>
    <col min="15638" max="15638" width="27.6640625" style="74" bestFit="1" customWidth="1"/>
    <col min="15639" max="15872" width="9" style="74"/>
    <col min="15873" max="15873" width="5" style="74" customWidth="1"/>
    <col min="15874" max="15874" width="22.6640625" style="74" customWidth="1"/>
    <col min="15875" max="15878" width="10.6640625" style="74" customWidth="1"/>
    <col min="15879" max="15879" width="16.109375" style="74" customWidth="1"/>
    <col min="15880" max="15880" width="13.6640625" style="74" customWidth="1"/>
    <col min="15881" max="15881" width="9" style="74"/>
    <col min="15882" max="15884" width="9.44140625" style="74" customWidth="1"/>
    <col min="15885" max="15885" width="4.6640625" style="74" customWidth="1"/>
    <col min="15886" max="15887" width="3.33203125" style="74" bestFit="1" customWidth="1"/>
    <col min="15888" max="15888" width="3.33203125" style="74" customWidth="1"/>
    <col min="15889" max="15892" width="3.33203125" style="74" bestFit="1" customWidth="1"/>
    <col min="15893" max="15893" width="16.21875" style="74" customWidth="1"/>
    <col min="15894" max="15894" width="27.6640625" style="74" bestFit="1" customWidth="1"/>
    <col min="15895" max="16128" width="9" style="74"/>
    <col min="16129" max="16129" width="5" style="74" customWidth="1"/>
    <col min="16130" max="16130" width="22.6640625" style="74" customWidth="1"/>
    <col min="16131" max="16134" width="10.6640625" style="74" customWidth="1"/>
    <col min="16135" max="16135" width="16.109375" style="74" customWidth="1"/>
    <col min="16136" max="16136" width="13.6640625" style="74" customWidth="1"/>
    <col min="16137" max="16137" width="9" style="74"/>
    <col min="16138" max="16140" width="9.44140625" style="74" customWidth="1"/>
    <col min="16141" max="16141" width="4.6640625" style="74" customWidth="1"/>
    <col min="16142" max="16143" width="3.33203125" style="74" bestFit="1" customWidth="1"/>
    <col min="16144" max="16144" width="3.33203125" style="74" customWidth="1"/>
    <col min="16145" max="16148" width="3.33203125" style="74" bestFit="1" customWidth="1"/>
    <col min="16149" max="16149" width="16.21875" style="74" customWidth="1"/>
    <col min="16150" max="16150" width="27.6640625" style="74" bestFit="1" customWidth="1"/>
    <col min="16151" max="16384" width="9" style="74"/>
  </cols>
  <sheetData>
    <row r="1" spans="1:25" ht="6.75" customHeight="1">
      <c r="C1" s="75"/>
      <c r="D1" s="75"/>
      <c r="E1" s="75"/>
      <c r="F1" s="75"/>
      <c r="G1" s="75"/>
      <c r="H1" s="75"/>
      <c r="I1" s="75"/>
      <c r="J1" s="75"/>
      <c r="K1" s="75"/>
      <c r="L1" s="75"/>
      <c r="M1" s="75"/>
      <c r="N1" s="75"/>
      <c r="O1" s="75"/>
      <c r="P1" s="75"/>
      <c r="Q1" s="75"/>
      <c r="R1" s="75"/>
      <c r="S1" s="75"/>
      <c r="T1" s="75"/>
      <c r="U1" s="75"/>
      <c r="V1" s="75"/>
      <c r="W1" s="75"/>
      <c r="X1" s="75"/>
      <c r="Y1" s="75"/>
    </row>
    <row r="2" spans="1:25" ht="13.8" thickBot="1">
      <c r="A2" s="76" t="s">
        <v>2446</v>
      </c>
      <c r="C2" s="75"/>
      <c r="D2" s="75"/>
      <c r="E2" s="75"/>
      <c r="F2" s="75"/>
      <c r="G2" s="75"/>
      <c r="H2" s="75"/>
      <c r="I2" s="75"/>
      <c r="J2" s="75"/>
      <c r="K2" s="75"/>
      <c r="L2" s="75"/>
      <c r="M2" s="75"/>
      <c r="N2" s="75" t="s">
        <v>537</v>
      </c>
      <c r="O2" s="75"/>
      <c r="P2" s="75"/>
      <c r="Q2" s="75"/>
      <c r="R2" s="75"/>
      <c r="S2" s="75"/>
      <c r="T2" s="75"/>
      <c r="U2" s="75"/>
      <c r="V2" s="75"/>
      <c r="W2" s="75"/>
      <c r="X2" s="75"/>
      <c r="Y2" s="75"/>
    </row>
    <row r="3" spans="1:25" ht="13.8" thickBot="1">
      <c r="A3" s="585" t="s">
        <v>538</v>
      </c>
      <c r="B3" s="586" t="s">
        <v>539</v>
      </c>
      <c r="C3" s="597" t="s">
        <v>540</v>
      </c>
      <c r="D3" s="598"/>
      <c r="E3" s="598"/>
      <c r="F3" s="598"/>
      <c r="G3" s="598"/>
      <c r="H3" s="599"/>
      <c r="I3" s="75"/>
      <c r="J3" s="75"/>
      <c r="K3" s="75"/>
      <c r="L3" s="75"/>
      <c r="M3" s="75"/>
      <c r="N3" s="77" t="s">
        <v>541</v>
      </c>
      <c r="O3" s="584" t="s">
        <v>542</v>
      </c>
      <c r="P3" s="584" t="s">
        <v>543</v>
      </c>
      <c r="Q3" s="584" t="s">
        <v>544</v>
      </c>
      <c r="R3" s="584" t="s">
        <v>11</v>
      </c>
      <c r="S3" s="584" t="s">
        <v>545</v>
      </c>
      <c r="T3" s="584" t="s">
        <v>546</v>
      </c>
      <c r="U3" s="75"/>
      <c r="V3" s="75"/>
      <c r="W3" s="75"/>
      <c r="X3" s="75"/>
      <c r="Y3" s="75"/>
    </row>
    <row r="4" spans="1:25" ht="26.25" customHeight="1">
      <c r="A4" s="585"/>
      <c r="B4" s="586"/>
      <c r="C4" s="588" t="s">
        <v>547</v>
      </c>
      <c r="D4" s="590" t="s">
        <v>548</v>
      </c>
      <c r="E4" s="592" t="s">
        <v>549</v>
      </c>
      <c r="F4" s="592" t="s">
        <v>550</v>
      </c>
      <c r="G4" s="592" t="s">
        <v>551</v>
      </c>
      <c r="H4" s="595" t="s">
        <v>552</v>
      </c>
      <c r="I4" s="75"/>
      <c r="J4" s="75"/>
      <c r="K4" s="75"/>
      <c r="L4" s="75"/>
      <c r="M4" s="75"/>
      <c r="N4" s="77" t="s">
        <v>553</v>
      </c>
      <c r="O4" s="584"/>
      <c r="P4" s="584"/>
      <c r="Q4" s="584"/>
      <c r="R4" s="584"/>
      <c r="S4" s="584"/>
      <c r="T4" s="584"/>
      <c r="U4" s="75"/>
      <c r="V4" s="75"/>
      <c r="W4" s="75"/>
      <c r="X4" s="75"/>
      <c r="Y4" s="75"/>
    </row>
    <row r="5" spans="1:25" ht="29.25" customHeight="1">
      <c r="A5" s="585"/>
      <c r="B5" s="586"/>
      <c r="C5" s="589"/>
      <c r="D5" s="591"/>
      <c r="E5" s="593"/>
      <c r="F5" s="594"/>
      <c r="G5" s="594"/>
      <c r="H5" s="596"/>
      <c r="I5" s="75"/>
      <c r="J5" s="75"/>
      <c r="K5" s="75"/>
      <c r="L5" s="75"/>
      <c r="M5" s="75"/>
      <c r="N5" s="77" t="s">
        <v>554</v>
      </c>
      <c r="O5" s="584"/>
      <c r="P5" s="584"/>
      <c r="Q5" s="584"/>
      <c r="R5" s="584"/>
      <c r="S5" s="584"/>
      <c r="T5" s="584"/>
      <c r="U5" s="75"/>
      <c r="V5" s="75"/>
      <c r="W5" s="75"/>
      <c r="X5" s="75"/>
      <c r="Y5" s="75"/>
    </row>
    <row r="6" spans="1:25" ht="18.75" customHeight="1">
      <c r="A6" s="77">
        <v>1</v>
      </c>
      <c r="B6" s="78" t="s">
        <v>167</v>
      </c>
      <c r="C6" s="1576" t="str">
        <f>IF(OR(F6="○",G6="○",H6="○"),"○","")</f>
        <v/>
      </c>
      <c r="D6" s="1577" t="s">
        <v>555</v>
      </c>
      <c r="E6" s="1578"/>
      <c r="F6" s="1577"/>
      <c r="G6" s="1577"/>
      <c r="H6" s="1577"/>
      <c r="I6" s="75"/>
      <c r="J6" s="75"/>
      <c r="K6" s="75"/>
      <c r="L6" s="75"/>
      <c r="M6" s="75"/>
      <c r="N6" s="80" t="s">
        <v>556</v>
      </c>
      <c r="O6" s="81" t="str">
        <f t="shared" ref="O6:O17" si="0">IF(C6="○",$N6,"－")</f>
        <v>－</v>
      </c>
      <c r="P6" s="81" t="str">
        <f>IF(D6&lt;&gt;"　",$N6,"－")</f>
        <v>－</v>
      </c>
      <c r="Q6" s="81" t="str">
        <f t="shared" ref="Q6:T17" si="1">IF(E6="○",$N6,"－")</f>
        <v>－</v>
      </c>
      <c r="R6" s="81" t="str">
        <f t="shared" si="1"/>
        <v>－</v>
      </c>
      <c r="S6" s="81" t="str">
        <f t="shared" si="1"/>
        <v>－</v>
      </c>
      <c r="T6" s="82" t="str">
        <f t="shared" si="1"/>
        <v>－</v>
      </c>
      <c r="U6" s="83" t="s">
        <v>557</v>
      </c>
      <c r="V6" s="84" t="str">
        <f>CONCATENATE(O6,O7,O8,O9,O10,O11,O12,O13,O14,O15,O16,O17)</f>
        <v>－－－－－－－－－－－－</v>
      </c>
      <c r="W6" s="75"/>
      <c r="X6" s="75"/>
      <c r="Y6" s="75"/>
    </row>
    <row r="7" spans="1:25" ht="18.75" customHeight="1">
      <c r="A7" s="77">
        <v>2</v>
      </c>
      <c r="B7" s="78" t="s">
        <v>171</v>
      </c>
      <c r="C7" s="1576" t="str">
        <f>IF(OR(F7="○",G7="○",H7="○"),"○","")</f>
        <v/>
      </c>
      <c r="D7" s="1577" t="s">
        <v>555</v>
      </c>
      <c r="E7" s="1578"/>
      <c r="F7" s="1577"/>
      <c r="G7" s="1577"/>
      <c r="H7" s="1577"/>
      <c r="I7" s="75"/>
      <c r="J7" s="75"/>
      <c r="K7" s="75"/>
      <c r="L7" s="75"/>
      <c r="M7" s="75"/>
      <c r="N7" s="85" t="s">
        <v>558</v>
      </c>
      <c r="O7" s="86" t="str">
        <f t="shared" si="0"/>
        <v>－</v>
      </c>
      <c r="P7" s="86" t="str">
        <f>IF(D7&lt;&gt;"　",$N7,"－")</f>
        <v>－</v>
      </c>
      <c r="Q7" s="86" t="str">
        <f t="shared" si="1"/>
        <v>－</v>
      </c>
      <c r="R7" s="86" t="str">
        <f t="shared" si="1"/>
        <v>－</v>
      </c>
      <c r="S7" s="86" t="str">
        <f t="shared" si="1"/>
        <v>－</v>
      </c>
      <c r="T7" s="87" t="str">
        <f t="shared" si="1"/>
        <v>－</v>
      </c>
      <c r="U7" s="88" t="s">
        <v>559</v>
      </c>
      <c r="V7" s="89" t="str">
        <f>CONCATENATE(P4,P5,P6,P7,P8,P9,P10,P11,P12,P13,P14)</f>
        <v>－－－－－－－－－</v>
      </c>
      <c r="W7" s="75"/>
      <c r="X7" s="75"/>
      <c r="Y7" s="75"/>
    </row>
    <row r="8" spans="1:25" ht="18.75" customHeight="1">
      <c r="A8" s="77">
        <v>3</v>
      </c>
      <c r="B8" s="78" t="s">
        <v>560</v>
      </c>
      <c r="C8" s="1576" t="str">
        <f t="shared" ref="C8:C17" si="2">IF(OR(F8="○",G8="○",H8="○"),"○","")</f>
        <v/>
      </c>
      <c r="D8" s="1577" t="s">
        <v>555</v>
      </c>
      <c r="E8" s="1578"/>
      <c r="F8" s="1577"/>
      <c r="G8" s="1577" t="s">
        <v>555</v>
      </c>
      <c r="H8" s="1577"/>
      <c r="I8" s="75"/>
      <c r="J8" s="75"/>
      <c r="K8" s="75"/>
      <c r="L8" s="75"/>
      <c r="M8" s="75"/>
      <c r="N8" s="85" t="s">
        <v>561</v>
      </c>
      <c r="O8" s="86" t="str">
        <f t="shared" si="0"/>
        <v>－</v>
      </c>
      <c r="P8" s="86" t="str">
        <f t="shared" ref="P8:P14" si="3">IF(D8&lt;&gt;"　",$N8,"－")</f>
        <v>－</v>
      </c>
      <c r="Q8" s="86" t="str">
        <f t="shared" si="1"/>
        <v>－</v>
      </c>
      <c r="R8" s="86" t="str">
        <f t="shared" si="1"/>
        <v>－</v>
      </c>
      <c r="S8" s="86" t="str">
        <f t="shared" si="1"/>
        <v>－</v>
      </c>
      <c r="T8" s="87" t="str">
        <f t="shared" si="1"/>
        <v>－</v>
      </c>
      <c r="U8" s="88" t="s">
        <v>562</v>
      </c>
      <c r="V8" s="89" t="str">
        <f>CONCATENATE(Q6,Q7,Q8,Q9,Q10,Q11,Q12,Q13,Q14)</f>
        <v>－－－－－－－－－</v>
      </c>
      <c r="W8" s="75"/>
      <c r="X8" s="75"/>
      <c r="Y8" s="75"/>
    </row>
    <row r="9" spans="1:25" ht="18.75" customHeight="1">
      <c r="A9" s="77">
        <v>4</v>
      </c>
      <c r="B9" s="78" t="s">
        <v>563</v>
      </c>
      <c r="C9" s="1576" t="str">
        <f t="shared" si="2"/>
        <v/>
      </c>
      <c r="D9" s="1577" t="s">
        <v>555</v>
      </c>
      <c r="E9" s="1578"/>
      <c r="F9" s="1577"/>
      <c r="G9" s="1577"/>
      <c r="H9" s="1577"/>
      <c r="I9" s="75"/>
      <c r="J9" s="75"/>
      <c r="K9" s="75"/>
      <c r="L9" s="75"/>
      <c r="M9" s="75"/>
      <c r="N9" s="85" t="s">
        <v>564</v>
      </c>
      <c r="O9" s="86" t="str">
        <f t="shared" si="0"/>
        <v>－</v>
      </c>
      <c r="P9" s="86" t="str">
        <f t="shared" si="3"/>
        <v>－</v>
      </c>
      <c r="Q9" s="86" t="str">
        <f t="shared" si="1"/>
        <v>－</v>
      </c>
      <c r="R9" s="86" t="str">
        <f t="shared" si="1"/>
        <v>－</v>
      </c>
      <c r="S9" s="86" t="str">
        <f t="shared" si="1"/>
        <v>－</v>
      </c>
      <c r="T9" s="87" t="str">
        <f t="shared" si="1"/>
        <v>－</v>
      </c>
      <c r="U9" s="88" t="s">
        <v>565</v>
      </c>
      <c r="V9" s="89" t="str">
        <f>CONCATENATE(R6,R7,R8,R9,R10,R11,R12,R13,R14,R15,R16,R17)</f>
        <v>－－－－－－－－－－－－</v>
      </c>
      <c r="W9" s="75"/>
      <c r="X9" s="75"/>
      <c r="Y9" s="75"/>
    </row>
    <row r="10" spans="1:25" ht="18.75" customHeight="1">
      <c r="A10" s="77">
        <v>5</v>
      </c>
      <c r="B10" s="78" t="s">
        <v>180</v>
      </c>
      <c r="C10" s="1576" t="str">
        <f t="shared" si="2"/>
        <v/>
      </c>
      <c r="D10" s="1577" t="s">
        <v>555</v>
      </c>
      <c r="E10" s="1578"/>
      <c r="F10" s="1577"/>
      <c r="G10" s="1577"/>
      <c r="H10" s="1577"/>
      <c r="I10" s="75"/>
      <c r="J10" s="75"/>
      <c r="K10" s="75"/>
      <c r="L10" s="75"/>
      <c r="M10" s="75"/>
      <c r="N10" s="85" t="s">
        <v>566</v>
      </c>
      <c r="O10" s="86" t="str">
        <f t="shared" si="0"/>
        <v>－</v>
      </c>
      <c r="P10" s="86" t="str">
        <f>IF(D10&lt;&gt;"　",$N10,"－")</f>
        <v>－</v>
      </c>
      <c r="Q10" s="86" t="str">
        <f t="shared" si="1"/>
        <v>－</v>
      </c>
      <c r="R10" s="86" t="str">
        <f t="shared" si="1"/>
        <v>－</v>
      </c>
      <c r="S10" s="86" t="str">
        <f t="shared" si="1"/>
        <v>－</v>
      </c>
      <c r="T10" s="87" t="str">
        <f t="shared" si="1"/>
        <v>－</v>
      </c>
      <c r="U10" s="88" t="s">
        <v>567</v>
      </c>
      <c r="V10" s="89" t="str">
        <f>CONCATENATE(S6,S7,S8,S9,S10,S11,S12,S13,S14,S15,S16,S17)</f>
        <v>－－－－－－－－－－－－</v>
      </c>
      <c r="W10" s="75"/>
      <c r="X10" s="75"/>
      <c r="Y10" s="75"/>
    </row>
    <row r="11" spans="1:25" ht="18.75" customHeight="1">
      <c r="A11" s="77">
        <v>6</v>
      </c>
      <c r="B11" s="368" t="s">
        <v>568</v>
      </c>
      <c r="C11" s="1576" t="str">
        <f t="shared" si="2"/>
        <v/>
      </c>
      <c r="D11" s="1577" t="s">
        <v>555</v>
      </c>
      <c r="E11" s="1578"/>
      <c r="F11" s="1577"/>
      <c r="G11" s="1577"/>
      <c r="H11" s="1577"/>
      <c r="I11" s="75"/>
      <c r="J11" s="75"/>
      <c r="K11" s="75"/>
      <c r="L11" s="75"/>
      <c r="M11" s="75"/>
      <c r="N11" s="85" t="s">
        <v>575</v>
      </c>
      <c r="O11" s="86" t="str">
        <f t="shared" si="0"/>
        <v>－</v>
      </c>
      <c r="P11" s="86" t="str">
        <f>IF(D11&lt;&gt;"　",$N11,"－")</f>
        <v>－</v>
      </c>
      <c r="Q11" s="86" t="str">
        <f t="shared" si="1"/>
        <v>－</v>
      </c>
      <c r="R11" s="86" t="str">
        <f t="shared" si="1"/>
        <v>－</v>
      </c>
      <c r="S11" s="86" t="str">
        <f t="shared" si="1"/>
        <v>－</v>
      </c>
      <c r="T11" s="87" t="str">
        <f t="shared" si="1"/>
        <v>－</v>
      </c>
      <c r="U11" s="90" t="s">
        <v>570</v>
      </c>
      <c r="V11" s="91" t="str">
        <f>CONCATENATE(T6,T7,T8,T9,T10,T11,T12,T13,T14,T15,T16,T17)</f>
        <v>－－－－－－－－－－－－</v>
      </c>
      <c r="W11" s="75"/>
      <c r="X11" s="75"/>
      <c r="Y11" s="75"/>
    </row>
    <row r="12" spans="1:25" ht="18.75" customHeight="1">
      <c r="A12" s="77">
        <v>7</v>
      </c>
      <c r="B12" s="78" t="s">
        <v>571</v>
      </c>
      <c r="C12" s="465" t="str">
        <f t="shared" si="2"/>
        <v/>
      </c>
      <c r="D12" s="79" t="s">
        <v>555</v>
      </c>
      <c r="E12" s="440"/>
      <c r="F12" s="79"/>
      <c r="G12" s="79"/>
      <c r="H12" s="79"/>
      <c r="I12" s="75"/>
      <c r="J12" s="75"/>
      <c r="K12" s="75"/>
      <c r="L12" s="75"/>
      <c r="M12" s="75"/>
      <c r="N12" s="85" t="s">
        <v>569</v>
      </c>
      <c r="O12" s="86" t="str">
        <f t="shared" si="0"/>
        <v>－</v>
      </c>
      <c r="P12" s="86" t="str">
        <f t="shared" si="3"/>
        <v>－</v>
      </c>
      <c r="Q12" s="86" t="str">
        <f t="shared" si="1"/>
        <v>－</v>
      </c>
      <c r="R12" s="86" t="str">
        <f t="shared" si="1"/>
        <v>－</v>
      </c>
      <c r="S12" s="86" t="str">
        <f t="shared" si="1"/>
        <v>－</v>
      </c>
      <c r="T12" s="87" t="str">
        <f t="shared" si="1"/>
        <v>－</v>
      </c>
      <c r="U12" s="86">
        <f>COUNTIF($D$6:$D$14,V12)</f>
        <v>9</v>
      </c>
      <c r="V12" s="75" t="s">
        <v>573</v>
      </c>
      <c r="W12" s="75"/>
      <c r="X12" s="75"/>
      <c r="Y12" s="75"/>
    </row>
    <row r="13" spans="1:25" ht="18.75" customHeight="1">
      <c r="A13" s="77">
        <v>8</v>
      </c>
      <c r="B13" s="78" t="s">
        <v>574</v>
      </c>
      <c r="C13" s="1576" t="str">
        <f t="shared" si="2"/>
        <v/>
      </c>
      <c r="D13" s="1577" t="s">
        <v>555</v>
      </c>
      <c r="E13" s="1578"/>
      <c r="F13" s="1577"/>
      <c r="G13" s="1577"/>
      <c r="H13" s="1577"/>
      <c r="I13" s="75"/>
      <c r="J13" s="75"/>
      <c r="K13" s="75"/>
      <c r="L13" s="75"/>
      <c r="M13" s="75"/>
      <c r="N13" s="85" t="s">
        <v>572</v>
      </c>
      <c r="O13" s="86" t="str">
        <f t="shared" si="0"/>
        <v>－</v>
      </c>
      <c r="P13" s="86" t="str">
        <f t="shared" si="3"/>
        <v>－</v>
      </c>
      <c r="Q13" s="86" t="str">
        <f t="shared" si="1"/>
        <v>－</v>
      </c>
      <c r="R13" s="86" t="str">
        <f t="shared" si="1"/>
        <v>－</v>
      </c>
      <c r="S13" s="86" t="str">
        <f t="shared" si="1"/>
        <v>－</v>
      </c>
      <c r="T13" s="87" t="str">
        <f t="shared" si="1"/>
        <v>－</v>
      </c>
      <c r="U13" s="86">
        <f>COUNTIF($D$6:$D$14,V13)</f>
        <v>0</v>
      </c>
      <c r="V13" s="75" t="s">
        <v>576</v>
      </c>
      <c r="W13" s="75"/>
      <c r="X13" s="75"/>
      <c r="Y13" s="75"/>
    </row>
    <row r="14" spans="1:25" ht="18.75" customHeight="1">
      <c r="A14" s="77">
        <v>9</v>
      </c>
      <c r="B14" s="78" t="s">
        <v>192</v>
      </c>
      <c r="C14" s="1576" t="str">
        <f t="shared" si="2"/>
        <v/>
      </c>
      <c r="D14" s="1577" t="s">
        <v>555</v>
      </c>
      <c r="E14" s="1578"/>
      <c r="F14" s="1577"/>
      <c r="G14" s="1577"/>
      <c r="H14" s="1577"/>
      <c r="I14" s="75"/>
      <c r="J14" s="75"/>
      <c r="K14" s="75"/>
      <c r="L14" s="75"/>
      <c r="M14" s="75"/>
      <c r="N14" s="85" t="s">
        <v>577</v>
      </c>
      <c r="O14" s="86" t="str">
        <f t="shared" si="0"/>
        <v>－</v>
      </c>
      <c r="P14" s="86" t="str">
        <f t="shared" si="3"/>
        <v>－</v>
      </c>
      <c r="Q14" s="86" t="str">
        <f t="shared" si="1"/>
        <v>－</v>
      </c>
      <c r="R14" s="86" t="str">
        <f t="shared" si="1"/>
        <v>－</v>
      </c>
      <c r="S14" s="86" t="str">
        <f t="shared" si="1"/>
        <v>－</v>
      </c>
      <c r="T14" s="87" t="str">
        <f t="shared" si="1"/>
        <v>－</v>
      </c>
      <c r="U14" s="86">
        <f>COUNTIF($D$6:$D$14,V14)</f>
        <v>0</v>
      </c>
      <c r="V14" s="75" t="s">
        <v>578</v>
      </c>
      <c r="W14" s="75"/>
      <c r="X14" s="75"/>
      <c r="Y14" s="75"/>
    </row>
    <row r="15" spans="1:25" ht="18.75" customHeight="1">
      <c r="A15" s="77">
        <v>10</v>
      </c>
      <c r="B15" s="78" t="s">
        <v>579</v>
      </c>
      <c r="C15" s="1576" t="str">
        <f t="shared" si="2"/>
        <v/>
      </c>
      <c r="D15" s="1579"/>
      <c r="E15" s="1580"/>
      <c r="F15" s="1577"/>
      <c r="G15" s="1577"/>
      <c r="H15" s="1577"/>
      <c r="I15" s="75"/>
      <c r="J15" s="75"/>
      <c r="K15" s="75"/>
      <c r="L15" s="75"/>
      <c r="M15" s="75"/>
      <c r="N15" s="85" t="s">
        <v>580</v>
      </c>
      <c r="O15" s="86" t="str">
        <f t="shared" si="0"/>
        <v>－</v>
      </c>
      <c r="P15" s="86"/>
      <c r="Q15" s="86"/>
      <c r="R15" s="86" t="str">
        <f t="shared" si="1"/>
        <v>－</v>
      </c>
      <c r="S15" s="86" t="str">
        <f t="shared" si="1"/>
        <v>－</v>
      </c>
      <c r="T15" s="87" t="str">
        <f t="shared" si="1"/>
        <v>－</v>
      </c>
      <c r="U15" s="86">
        <f>COUNTIF($D$6:$D$14,V15)</f>
        <v>0</v>
      </c>
      <c r="V15" s="75" t="s">
        <v>543</v>
      </c>
      <c r="W15" s="75"/>
      <c r="X15" s="75"/>
      <c r="Y15" s="75"/>
    </row>
    <row r="16" spans="1:25" ht="18.75" customHeight="1">
      <c r="A16" s="77">
        <v>11</v>
      </c>
      <c r="B16" s="78" t="s">
        <v>581</v>
      </c>
      <c r="C16" s="1576" t="str">
        <f t="shared" si="2"/>
        <v/>
      </c>
      <c r="D16" s="1579"/>
      <c r="E16" s="1580"/>
      <c r="F16" s="1577"/>
      <c r="G16" s="1577"/>
      <c r="H16" s="1577" t="s">
        <v>555</v>
      </c>
      <c r="I16" s="75"/>
      <c r="J16" s="75"/>
      <c r="K16" s="75"/>
      <c r="L16" s="75"/>
      <c r="M16" s="75"/>
      <c r="N16" s="85" t="s">
        <v>582</v>
      </c>
      <c r="O16" s="86" t="str">
        <f t="shared" si="0"/>
        <v>－</v>
      </c>
      <c r="P16" s="86"/>
      <c r="Q16" s="86"/>
      <c r="R16" s="86" t="str">
        <f t="shared" si="1"/>
        <v>－</v>
      </c>
      <c r="S16" s="86" t="str">
        <f t="shared" si="1"/>
        <v>－</v>
      </c>
      <c r="T16" s="87" t="str">
        <f t="shared" si="1"/>
        <v>－</v>
      </c>
      <c r="U16" s="86">
        <f>COUNTIF($D$6:$D$14,V16)</f>
        <v>0</v>
      </c>
      <c r="V16" s="75" t="s">
        <v>371</v>
      </c>
      <c r="W16" s="75"/>
      <c r="X16" s="75"/>
      <c r="Y16" s="75"/>
    </row>
    <row r="17" spans="1:25" ht="18.75" customHeight="1">
      <c r="A17" s="77">
        <v>12</v>
      </c>
      <c r="B17" s="78" t="s">
        <v>583</v>
      </c>
      <c r="C17" s="1576" t="str">
        <f t="shared" si="2"/>
        <v/>
      </c>
      <c r="D17" s="1579"/>
      <c r="E17" s="1580"/>
      <c r="F17" s="1577"/>
      <c r="G17" s="1577" t="s">
        <v>555</v>
      </c>
      <c r="H17" s="1577" t="s">
        <v>555</v>
      </c>
      <c r="I17" s="75"/>
      <c r="J17" s="75"/>
      <c r="K17" s="75"/>
      <c r="L17" s="75"/>
      <c r="M17" s="75"/>
      <c r="N17" s="92" t="s">
        <v>584</v>
      </c>
      <c r="O17" s="93" t="str">
        <f t="shared" si="0"/>
        <v>－</v>
      </c>
      <c r="P17" s="93"/>
      <c r="Q17" s="93"/>
      <c r="R17" s="93" t="str">
        <f t="shared" si="1"/>
        <v>－</v>
      </c>
      <c r="S17" s="93" t="str">
        <f t="shared" si="1"/>
        <v>－</v>
      </c>
      <c r="T17" s="94" t="str">
        <f t="shared" si="1"/>
        <v>－</v>
      </c>
      <c r="U17" s="86">
        <f>SUM(U13:U16)</f>
        <v>0</v>
      </c>
      <c r="V17" s="75" t="s">
        <v>300</v>
      </c>
      <c r="W17" s="75"/>
      <c r="X17" s="75"/>
      <c r="Y17" s="75"/>
    </row>
    <row r="18" spans="1:25" ht="13.8" thickBot="1">
      <c r="A18" s="586" t="s">
        <v>300</v>
      </c>
      <c r="B18" s="600"/>
      <c r="C18" s="95">
        <f>COUNTIF(C6:C17,"○")</f>
        <v>0</v>
      </c>
      <c r="D18" s="96">
        <f>U17</f>
        <v>0</v>
      </c>
      <c r="E18" s="96">
        <f>COUNTIF(E6:E14,"○")</f>
        <v>0</v>
      </c>
      <c r="F18" s="508">
        <f>COUNTIF(F6:F17,"○")</f>
        <v>0</v>
      </c>
      <c r="G18" s="508">
        <f>COUNTIF(G6:G17,"○")</f>
        <v>0</v>
      </c>
      <c r="H18" s="509">
        <f>COUNTIF(H6:H17,"○")</f>
        <v>0</v>
      </c>
      <c r="I18" s="75"/>
      <c r="J18" s="75"/>
      <c r="K18" s="75"/>
      <c r="L18" s="75"/>
      <c r="M18" s="75"/>
      <c r="N18" s="75"/>
      <c r="O18" s="75"/>
      <c r="P18" s="75"/>
      <c r="Q18" s="75"/>
      <c r="R18" s="75"/>
      <c r="S18" s="75"/>
      <c r="T18" s="75"/>
      <c r="U18" s="75"/>
      <c r="V18" s="75"/>
      <c r="W18" s="75"/>
      <c r="X18" s="75"/>
      <c r="Y18" s="75"/>
    </row>
    <row r="19" spans="1:25">
      <c r="A19" s="75"/>
      <c r="B19" s="75"/>
      <c r="C19" s="75"/>
      <c r="D19" s="75"/>
      <c r="E19" s="75"/>
      <c r="F19" s="75"/>
      <c r="G19" s="75"/>
      <c r="H19" s="75"/>
      <c r="I19" s="75"/>
      <c r="J19" s="75"/>
      <c r="K19" s="75"/>
      <c r="L19" s="75"/>
      <c r="M19" s="75"/>
      <c r="N19" s="75"/>
      <c r="O19" s="75"/>
      <c r="P19" s="75"/>
      <c r="Q19" s="75"/>
      <c r="R19" s="75"/>
      <c r="S19" s="75"/>
      <c r="T19" s="75"/>
      <c r="U19" s="75"/>
      <c r="V19" s="75"/>
      <c r="W19" s="75"/>
      <c r="X19" s="75"/>
      <c r="Y19" s="75"/>
    </row>
    <row r="20" spans="1:25">
      <c r="A20" s="467" t="s">
        <v>2468</v>
      </c>
      <c r="B20" s="75"/>
      <c r="C20" s="75"/>
      <c r="D20" s="75"/>
      <c r="E20" s="75"/>
      <c r="F20" s="75"/>
      <c r="G20" s="75"/>
      <c r="H20" s="75"/>
      <c r="I20" s="75"/>
      <c r="J20" s="75"/>
      <c r="K20" s="75"/>
      <c r="L20" s="75"/>
      <c r="M20" s="75"/>
      <c r="N20" s="75"/>
      <c r="O20" s="75"/>
      <c r="P20" s="75"/>
      <c r="Q20" s="75"/>
      <c r="R20" s="75"/>
      <c r="S20" s="75"/>
      <c r="T20" s="75"/>
      <c r="U20" s="75"/>
      <c r="V20" s="75"/>
      <c r="W20" s="75"/>
      <c r="X20" s="75"/>
      <c r="Y20" s="75"/>
    </row>
    <row r="21" spans="1:25" ht="13.5" customHeight="1">
      <c r="A21" s="75" t="s">
        <v>585</v>
      </c>
      <c r="B21" s="97"/>
      <c r="C21" s="75"/>
      <c r="D21" s="75"/>
      <c r="E21" s="75"/>
      <c r="F21" s="75"/>
      <c r="G21" s="75"/>
      <c r="H21" s="75"/>
      <c r="I21" s="75"/>
      <c r="J21" s="75"/>
      <c r="K21" s="75"/>
      <c r="L21" s="75"/>
      <c r="M21" s="75"/>
      <c r="N21" s="75"/>
      <c r="O21" s="75"/>
      <c r="P21" s="75"/>
      <c r="Q21" s="75"/>
      <c r="R21" s="75"/>
      <c r="S21" s="75"/>
      <c r="T21" s="75"/>
      <c r="U21" s="75"/>
      <c r="V21" s="75"/>
      <c r="W21" s="75"/>
      <c r="X21" s="75"/>
      <c r="Y21" s="75"/>
    </row>
    <row r="22" spans="1:25" ht="17.25" customHeight="1">
      <c r="A22" s="468" t="s">
        <v>2469</v>
      </c>
      <c r="B22" s="75"/>
      <c r="C22" s="99"/>
      <c r="D22" s="99"/>
      <c r="E22" s="99"/>
      <c r="F22" s="99"/>
      <c r="G22" s="99"/>
      <c r="H22" s="99"/>
      <c r="I22" s="75"/>
      <c r="J22" s="75"/>
      <c r="K22" s="75"/>
      <c r="L22" s="75"/>
      <c r="M22" s="75"/>
      <c r="N22" s="75"/>
      <c r="O22" s="75"/>
      <c r="P22" s="75"/>
      <c r="Q22" s="75"/>
      <c r="R22" s="75"/>
      <c r="S22" s="75"/>
      <c r="T22" s="75"/>
      <c r="U22" s="75"/>
      <c r="V22" s="75"/>
      <c r="W22" s="75"/>
      <c r="X22" s="75"/>
      <c r="Y22" s="75"/>
    </row>
    <row r="23" spans="1:25" ht="13.5" customHeight="1">
      <c r="A23" s="75" t="s">
        <v>586</v>
      </c>
      <c r="B23" s="97"/>
      <c r="C23" s="97"/>
      <c r="D23" s="97"/>
      <c r="E23" s="97"/>
      <c r="F23" s="97"/>
      <c r="G23" s="97"/>
      <c r="H23" s="97"/>
      <c r="I23" s="97"/>
      <c r="J23" s="97"/>
      <c r="K23" s="97"/>
      <c r="L23" s="97"/>
      <c r="M23" s="75"/>
      <c r="N23" s="75"/>
      <c r="O23" s="75"/>
      <c r="P23" s="75"/>
      <c r="Q23" s="75"/>
      <c r="R23" s="75"/>
      <c r="S23" s="75"/>
      <c r="T23" s="75"/>
      <c r="U23" s="75"/>
      <c r="V23" s="75"/>
      <c r="W23" s="75"/>
      <c r="X23" s="75"/>
      <c r="Y23" s="75"/>
    </row>
    <row r="24" spans="1:25" ht="22.5" customHeight="1">
      <c r="A24" s="582" t="s">
        <v>587</v>
      </c>
      <c r="B24" s="582"/>
      <c r="C24" s="582"/>
      <c r="D24" s="582"/>
      <c r="E24" s="582"/>
      <c r="F24" s="582"/>
      <c r="G24" s="582"/>
      <c r="H24" s="582"/>
      <c r="I24" s="100"/>
      <c r="J24" s="100"/>
      <c r="K24" s="100"/>
      <c r="L24" s="100"/>
      <c r="M24" s="75"/>
      <c r="N24" s="75"/>
      <c r="O24" s="75"/>
      <c r="P24" s="75"/>
      <c r="Q24" s="75"/>
      <c r="R24" s="75"/>
      <c r="S24" s="75"/>
      <c r="T24" s="75"/>
      <c r="U24" s="75"/>
      <c r="V24" s="75"/>
      <c r="W24" s="75"/>
      <c r="X24" s="75"/>
      <c r="Y24" s="75"/>
    </row>
    <row r="25" spans="1:25">
      <c r="A25" s="75" t="s">
        <v>588</v>
      </c>
      <c r="B25" s="97"/>
      <c r="C25" s="97"/>
      <c r="D25" s="97"/>
      <c r="E25" s="97"/>
      <c r="F25" s="97"/>
      <c r="G25" s="97"/>
      <c r="H25" s="97"/>
      <c r="I25" s="97"/>
      <c r="J25" s="97"/>
      <c r="K25" s="97"/>
      <c r="L25" s="97"/>
      <c r="M25" s="75"/>
      <c r="N25" s="75"/>
      <c r="O25" s="75"/>
      <c r="P25" s="75"/>
      <c r="Q25" s="75"/>
      <c r="R25" s="75"/>
      <c r="S25" s="75"/>
      <c r="T25" s="75"/>
      <c r="U25" s="75"/>
      <c r="V25" s="75"/>
      <c r="W25" s="75"/>
      <c r="X25" s="75"/>
      <c r="Y25" s="75"/>
    </row>
    <row r="26" spans="1:25" ht="30.75" customHeight="1">
      <c r="A26" s="583" t="s">
        <v>2510</v>
      </c>
      <c r="B26" s="583"/>
      <c r="C26" s="583"/>
      <c r="D26" s="583"/>
      <c r="E26" s="583"/>
      <c r="F26" s="583"/>
      <c r="G26" s="583"/>
      <c r="H26" s="583"/>
      <c r="I26" s="100"/>
      <c r="J26" s="100"/>
      <c r="K26" s="100"/>
      <c r="L26" s="100"/>
      <c r="M26" s="97"/>
      <c r="N26" s="75"/>
      <c r="O26" s="75"/>
      <c r="P26" s="75"/>
      <c r="Q26" s="75"/>
      <c r="R26" s="75"/>
      <c r="S26" s="75"/>
      <c r="T26" s="75"/>
      <c r="U26" s="75"/>
      <c r="V26" s="75"/>
      <c r="W26" s="75"/>
      <c r="X26" s="75"/>
      <c r="Y26" s="75"/>
    </row>
    <row r="27" spans="1:25" ht="13.5" customHeight="1">
      <c r="A27" s="75" t="s">
        <v>589</v>
      </c>
      <c r="B27" s="97"/>
      <c r="C27" s="97"/>
      <c r="D27" s="97"/>
      <c r="E27" s="97"/>
      <c r="F27" s="97"/>
      <c r="G27" s="97"/>
      <c r="H27" s="97"/>
      <c r="I27" s="97"/>
      <c r="J27" s="97"/>
      <c r="K27" s="97"/>
      <c r="L27" s="97"/>
      <c r="M27" s="75"/>
      <c r="N27" s="75"/>
      <c r="O27" s="75"/>
      <c r="P27" s="75"/>
      <c r="Q27" s="75"/>
      <c r="R27" s="75"/>
      <c r="S27" s="75"/>
      <c r="T27" s="75"/>
      <c r="U27" s="75"/>
      <c r="V27" s="75"/>
      <c r="W27" s="75"/>
      <c r="X27" s="75"/>
      <c r="Y27" s="75"/>
    </row>
    <row r="28" spans="1:25" ht="21" customHeight="1">
      <c r="A28" s="98" t="s">
        <v>590</v>
      </c>
      <c r="B28" s="75"/>
      <c r="C28" s="99"/>
      <c r="D28" s="99"/>
      <c r="E28" s="99"/>
      <c r="F28" s="99"/>
      <c r="G28" s="99"/>
      <c r="H28" s="99"/>
      <c r="I28" s="99"/>
      <c r="J28" s="99"/>
      <c r="K28" s="99"/>
      <c r="L28" s="99"/>
      <c r="M28" s="75"/>
      <c r="N28" s="75"/>
      <c r="O28" s="75"/>
      <c r="P28" s="75"/>
      <c r="Q28" s="75"/>
      <c r="R28" s="75"/>
      <c r="S28" s="75"/>
      <c r="T28" s="75"/>
      <c r="U28" s="75"/>
      <c r="V28" s="75"/>
      <c r="W28" s="75"/>
      <c r="X28" s="75"/>
      <c r="Y28" s="75"/>
    </row>
    <row r="29" spans="1:25" ht="13.5" customHeight="1">
      <c r="A29" s="442" t="s">
        <v>2453</v>
      </c>
      <c r="B29" s="443"/>
      <c r="C29" s="443"/>
      <c r="D29" s="443"/>
      <c r="E29" s="443"/>
      <c r="F29" s="443"/>
      <c r="G29" s="443"/>
      <c r="H29" s="443"/>
      <c r="I29" s="443"/>
      <c r="J29" s="443"/>
      <c r="K29" s="443"/>
      <c r="L29" s="443"/>
      <c r="M29" s="442"/>
      <c r="N29" s="442"/>
      <c r="O29" s="442"/>
      <c r="P29" s="442"/>
      <c r="Q29" s="442"/>
      <c r="R29" s="442"/>
      <c r="S29" s="442"/>
      <c r="T29" s="442"/>
      <c r="U29" s="442"/>
      <c r="V29" s="442"/>
      <c r="W29" s="442"/>
      <c r="X29" s="442"/>
      <c r="Y29" s="442"/>
    </row>
    <row r="30" spans="1:25" ht="21" customHeight="1">
      <c r="A30" s="444" t="s">
        <v>591</v>
      </c>
      <c r="B30" s="442"/>
      <c r="C30" s="445"/>
      <c r="D30" s="445"/>
      <c r="E30" s="445"/>
      <c r="F30" s="445"/>
      <c r="G30" s="445"/>
      <c r="H30" s="445"/>
      <c r="I30" s="445"/>
      <c r="J30" s="445"/>
      <c r="K30" s="445"/>
      <c r="L30" s="445"/>
      <c r="M30" s="442"/>
      <c r="N30" s="442"/>
      <c r="O30" s="442"/>
      <c r="P30" s="442"/>
      <c r="Q30" s="442"/>
      <c r="R30" s="442"/>
      <c r="S30" s="442"/>
      <c r="T30" s="442"/>
      <c r="U30" s="442"/>
      <c r="V30" s="442"/>
      <c r="W30" s="442"/>
      <c r="X30" s="442"/>
      <c r="Y30" s="442"/>
    </row>
    <row r="31" spans="1:25" ht="13.5" customHeight="1">
      <c r="A31" s="442" t="s">
        <v>2454</v>
      </c>
      <c r="B31" s="443"/>
      <c r="C31" s="443"/>
      <c r="D31" s="443"/>
      <c r="E31" s="443"/>
      <c r="F31" s="443"/>
      <c r="G31" s="443"/>
      <c r="H31" s="443"/>
      <c r="I31" s="443"/>
      <c r="J31" s="443"/>
      <c r="K31" s="443"/>
      <c r="L31" s="443"/>
      <c r="M31" s="442"/>
      <c r="N31" s="442"/>
      <c r="O31" s="442"/>
      <c r="P31" s="442"/>
      <c r="Q31" s="442"/>
      <c r="R31" s="442"/>
      <c r="S31" s="442"/>
      <c r="T31" s="442"/>
      <c r="U31" s="442"/>
      <c r="V31" s="442"/>
      <c r="W31" s="442"/>
      <c r="X31" s="442"/>
      <c r="Y31" s="442"/>
    </row>
    <row r="32" spans="1:25" ht="23.25" customHeight="1">
      <c r="A32" s="98" t="s">
        <v>592</v>
      </c>
      <c r="B32" s="75"/>
      <c r="C32" s="101"/>
      <c r="D32" s="101"/>
      <c r="E32" s="101"/>
      <c r="F32" s="101"/>
      <c r="G32" s="101"/>
      <c r="H32" s="101"/>
      <c r="I32" s="101"/>
      <c r="J32" s="101"/>
      <c r="K32" s="101"/>
      <c r="L32" s="101"/>
      <c r="M32" s="75"/>
      <c r="N32" s="75"/>
      <c r="O32" s="75"/>
      <c r="P32" s="75"/>
      <c r="Q32" s="75"/>
      <c r="R32" s="75"/>
      <c r="S32" s="75"/>
      <c r="T32" s="75"/>
      <c r="U32" s="75"/>
      <c r="V32" s="75"/>
      <c r="W32" s="75"/>
      <c r="X32" s="75"/>
      <c r="Y32" s="75"/>
    </row>
    <row r="33" spans="1:25" ht="16.5" customHeight="1">
      <c r="A33" s="587" t="s">
        <v>2483</v>
      </c>
      <c r="B33" s="587"/>
      <c r="C33" s="587"/>
      <c r="D33" s="587"/>
      <c r="E33" s="587"/>
      <c r="F33" s="587"/>
      <c r="G33" s="587"/>
      <c r="H33" s="587"/>
      <c r="I33" s="97"/>
      <c r="J33" s="97"/>
      <c r="K33" s="97"/>
      <c r="L33" s="97"/>
      <c r="M33" s="75"/>
      <c r="N33" s="75"/>
      <c r="O33" s="75"/>
      <c r="P33" s="75"/>
      <c r="Q33" s="75"/>
      <c r="R33" s="75"/>
      <c r="S33" s="75"/>
      <c r="T33" s="75"/>
      <c r="U33" s="75"/>
      <c r="V33" s="75"/>
      <c r="W33" s="75"/>
      <c r="X33" s="75"/>
      <c r="Y33" s="75"/>
    </row>
    <row r="34" spans="1:25" ht="16.5" customHeight="1">
      <c r="A34" s="587"/>
      <c r="B34" s="587"/>
      <c r="C34" s="587"/>
      <c r="D34" s="587"/>
      <c r="E34" s="587"/>
      <c r="F34" s="587"/>
      <c r="G34" s="587"/>
      <c r="H34" s="587"/>
      <c r="I34" s="97"/>
      <c r="J34" s="97"/>
      <c r="K34" s="97"/>
      <c r="L34" s="97"/>
      <c r="M34" s="75"/>
      <c r="N34" s="75"/>
      <c r="O34" s="75"/>
      <c r="P34" s="75"/>
      <c r="Q34" s="75"/>
      <c r="R34" s="75"/>
      <c r="S34" s="75"/>
      <c r="T34" s="75"/>
      <c r="U34" s="75"/>
      <c r="V34" s="75"/>
      <c r="W34" s="75"/>
      <c r="X34" s="75"/>
      <c r="Y34" s="75"/>
    </row>
    <row r="35" spans="1:25" ht="15" customHeight="1">
      <c r="A35" s="75"/>
      <c r="B35" s="75"/>
      <c r="C35" s="75"/>
      <c r="D35" s="75"/>
      <c r="E35" s="75"/>
      <c r="F35" s="75"/>
      <c r="G35" s="75"/>
      <c r="H35" s="75"/>
      <c r="I35" s="75"/>
      <c r="J35" s="75"/>
      <c r="K35" s="75"/>
      <c r="L35" s="75"/>
      <c r="M35" s="75"/>
      <c r="N35" s="75"/>
      <c r="O35" s="75"/>
      <c r="P35" s="75"/>
      <c r="Q35" s="75"/>
      <c r="R35" s="75"/>
      <c r="S35" s="75"/>
      <c r="T35" s="75"/>
      <c r="U35" s="75"/>
      <c r="V35" s="75"/>
      <c r="W35" s="75"/>
      <c r="X35" s="75"/>
      <c r="Y35" s="75"/>
    </row>
    <row r="36" spans="1:25">
      <c r="A36" s="75"/>
      <c r="B36" s="75"/>
      <c r="C36" s="75"/>
      <c r="D36" s="75"/>
      <c r="E36" s="75"/>
      <c r="F36" s="75"/>
      <c r="G36" s="75"/>
      <c r="H36" s="75"/>
      <c r="I36" s="75"/>
      <c r="J36" s="75"/>
      <c r="K36" s="75"/>
      <c r="L36" s="75"/>
    </row>
    <row r="37" spans="1:25">
      <c r="A37" s="75"/>
      <c r="B37" s="75"/>
      <c r="C37" s="75"/>
      <c r="D37" s="75"/>
      <c r="E37" s="75"/>
      <c r="F37" s="75"/>
      <c r="G37" s="75"/>
      <c r="H37" s="75"/>
      <c r="I37" s="75"/>
      <c r="J37" s="75"/>
      <c r="K37" s="75"/>
      <c r="L37" s="75"/>
    </row>
  </sheetData>
  <sheetProtection algorithmName="SHA-512" hashValue="JAtodz9lb9KPZ+q+HtYOb3tW7fPjiONz/IU3VOGQy0YVBnODlvLh6U2iy8FUGllzY/cDUW2Voq5xHL9bnYF6TA==" saltValue="7+cQwh/5HyfaKeXh5PUuQw==" spinCount="100000" sheet="1" selectLockedCells="1"/>
  <protectedRanges>
    <protectedRange sqref="D6:H6 F8:F17 D7:F7 G7:H17 D8:E14" name="範囲1"/>
  </protectedRanges>
  <mergeCells count="19">
    <mergeCell ref="A33:H34"/>
    <mergeCell ref="T3:T5"/>
    <mergeCell ref="C4:C5"/>
    <mergeCell ref="D4:D5"/>
    <mergeCell ref="E4:E5"/>
    <mergeCell ref="F4:F5"/>
    <mergeCell ref="G4:G5"/>
    <mergeCell ref="H4:H5"/>
    <mergeCell ref="C3:H3"/>
    <mergeCell ref="O3:O5"/>
    <mergeCell ref="P3:P5"/>
    <mergeCell ref="Q3:Q5"/>
    <mergeCell ref="A18:B18"/>
    <mergeCell ref="A24:H24"/>
    <mergeCell ref="A26:H26"/>
    <mergeCell ref="R3:R5"/>
    <mergeCell ref="S3:S5"/>
    <mergeCell ref="A3:A5"/>
    <mergeCell ref="B3:B5"/>
  </mergeCells>
  <phoneticPr fontId="2"/>
  <dataValidations count="2">
    <dataValidation type="list" allowBlank="1" showInputMessage="1" showErrorMessage="1" sqref="WVL983047:WVL983055 IZ6:IZ14 SV6:SV14 ACR6:ACR14 AMN6:AMN14 AWJ6:AWJ14 BGF6:BGF14 BQB6:BQB14 BZX6:BZX14 CJT6:CJT14 CTP6:CTP14 DDL6:DDL14 DNH6:DNH14 DXD6:DXD14 EGZ6:EGZ14 EQV6:EQV14 FAR6:FAR14 FKN6:FKN14 FUJ6:FUJ14 GEF6:GEF14 GOB6:GOB14 GXX6:GXX14 HHT6:HHT14 HRP6:HRP14 IBL6:IBL14 ILH6:ILH14 IVD6:IVD14 JEZ6:JEZ14 JOV6:JOV14 JYR6:JYR14 KIN6:KIN14 KSJ6:KSJ14 LCF6:LCF14 LMB6:LMB14 LVX6:LVX14 MFT6:MFT14 MPP6:MPP14 MZL6:MZL14 NJH6:NJH14 NTD6:NTD14 OCZ6:OCZ14 OMV6:OMV14 OWR6:OWR14 PGN6:PGN14 PQJ6:PQJ14 QAF6:QAF14 QKB6:QKB14 QTX6:QTX14 RDT6:RDT14 RNP6:RNP14 RXL6:RXL14 SHH6:SHH14 SRD6:SRD14 TAZ6:TAZ14 TKV6:TKV14 TUR6:TUR14 UEN6:UEN14 UOJ6:UOJ14 UYF6:UYF14 VIB6:VIB14 VRX6:VRX14 WBT6:WBT14 WLP6:WLP14 WVL6:WVL14 D65543:D65551 IZ65543:IZ65551 SV65543:SV65551 ACR65543:ACR65551 AMN65543:AMN65551 AWJ65543:AWJ65551 BGF65543:BGF65551 BQB65543:BQB65551 BZX65543:BZX65551 CJT65543:CJT65551 CTP65543:CTP65551 DDL65543:DDL65551 DNH65543:DNH65551 DXD65543:DXD65551 EGZ65543:EGZ65551 EQV65543:EQV65551 FAR65543:FAR65551 FKN65543:FKN65551 FUJ65543:FUJ65551 GEF65543:GEF65551 GOB65543:GOB65551 GXX65543:GXX65551 HHT65543:HHT65551 HRP65543:HRP65551 IBL65543:IBL65551 ILH65543:ILH65551 IVD65543:IVD65551 JEZ65543:JEZ65551 JOV65543:JOV65551 JYR65543:JYR65551 KIN65543:KIN65551 KSJ65543:KSJ65551 LCF65543:LCF65551 LMB65543:LMB65551 LVX65543:LVX65551 MFT65543:MFT65551 MPP65543:MPP65551 MZL65543:MZL65551 NJH65543:NJH65551 NTD65543:NTD65551 OCZ65543:OCZ65551 OMV65543:OMV65551 OWR65543:OWR65551 PGN65543:PGN65551 PQJ65543:PQJ65551 QAF65543:QAF65551 QKB65543:QKB65551 QTX65543:QTX65551 RDT65543:RDT65551 RNP65543:RNP65551 RXL65543:RXL65551 SHH65543:SHH65551 SRD65543:SRD65551 TAZ65543:TAZ65551 TKV65543:TKV65551 TUR65543:TUR65551 UEN65543:UEN65551 UOJ65543:UOJ65551 UYF65543:UYF65551 VIB65543:VIB65551 VRX65543:VRX65551 WBT65543:WBT65551 WLP65543:WLP65551 WVL65543:WVL65551 D131079:D131087 IZ131079:IZ131087 SV131079:SV131087 ACR131079:ACR131087 AMN131079:AMN131087 AWJ131079:AWJ131087 BGF131079:BGF131087 BQB131079:BQB131087 BZX131079:BZX131087 CJT131079:CJT131087 CTP131079:CTP131087 DDL131079:DDL131087 DNH131079:DNH131087 DXD131079:DXD131087 EGZ131079:EGZ131087 EQV131079:EQV131087 FAR131079:FAR131087 FKN131079:FKN131087 FUJ131079:FUJ131087 GEF131079:GEF131087 GOB131079:GOB131087 GXX131079:GXX131087 HHT131079:HHT131087 HRP131079:HRP131087 IBL131079:IBL131087 ILH131079:ILH131087 IVD131079:IVD131087 JEZ131079:JEZ131087 JOV131079:JOV131087 JYR131079:JYR131087 KIN131079:KIN131087 KSJ131079:KSJ131087 LCF131079:LCF131087 LMB131079:LMB131087 LVX131079:LVX131087 MFT131079:MFT131087 MPP131079:MPP131087 MZL131079:MZL131087 NJH131079:NJH131087 NTD131079:NTD131087 OCZ131079:OCZ131087 OMV131079:OMV131087 OWR131079:OWR131087 PGN131079:PGN131087 PQJ131079:PQJ131087 QAF131079:QAF131087 QKB131079:QKB131087 QTX131079:QTX131087 RDT131079:RDT131087 RNP131079:RNP131087 RXL131079:RXL131087 SHH131079:SHH131087 SRD131079:SRD131087 TAZ131079:TAZ131087 TKV131079:TKV131087 TUR131079:TUR131087 UEN131079:UEN131087 UOJ131079:UOJ131087 UYF131079:UYF131087 VIB131079:VIB131087 VRX131079:VRX131087 WBT131079:WBT131087 WLP131079:WLP131087 WVL131079:WVL131087 D196615:D196623 IZ196615:IZ196623 SV196615:SV196623 ACR196615:ACR196623 AMN196615:AMN196623 AWJ196615:AWJ196623 BGF196615:BGF196623 BQB196615:BQB196623 BZX196615:BZX196623 CJT196615:CJT196623 CTP196615:CTP196623 DDL196615:DDL196623 DNH196615:DNH196623 DXD196615:DXD196623 EGZ196615:EGZ196623 EQV196615:EQV196623 FAR196615:FAR196623 FKN196615:FKN196623 FUJ196615:FUJ196623 GEF196615:GEF196623 GOB196615:GOB196623 GXX196615:GXX196623 HHT196615:HHT196623 HRP196615:HRP196623 IBL196615:IBL196623 ILH196615:ILH196623 IVD196615:IVD196623 JEZ196615:JEZ196623 JOV196615:JOV196623 JYR196615:JYR196623 KIN196615:KIN196623 KSJ196615:KSJ196623 LCF196615:LCF196623 LMB196615:LMB196623 LVX196615:LVX196623 MFT196615:MFT196623 MPP196615:MPP196623 MZL196615:MZL196623 NJH196615:NJH196623 NTD196615:NTD196623 OCZ196615:OCZ196623 OMV196615:OMV196623 OWR196615:OWR196623 PGN196615:PGN196623 PQJ196615:PQJ196623 QAF196615:QAF196623 QKB196615:QKB196623 QTX196615:QTX196623 RDT196615:RDT196623 RNP196615:RNP196623 RXL196615:RXL196623 SHH196615:SHH196623 SRD196615:SRD196623 TAZ196615:TAZ196623 TKV196615:TKV196623 TUR196615:TUR196623 UEN196615:UEN196623 UOJ196615:UOJ196623 UYF196615:UYF196623 VIB196615:VIB196623 VRX196615:VRX196623 WBT196615:WBT196623 WLP196615:WLP196623 WVL196615:WVL196623 D262151:D262159 IZ262151:IZ262159 SV262151:SV262159 ACR262151:ACR262159 AMN262151:AMN262159 AWJ262151:AWJ262159 BGF262151:BGF262159 BQB262151:BQB262159 BZX262151:BZX262159 CJT262151:CJT262159 CTP262151:CTP262159 DDL262151:DDL262159 DNH262151:DNH262159 DXD262151:DXD262159 EGZ262151:EGZ262159 EQV262151:EQV262159 FAR262151:FAR262159 FKN262151:FKN262159 FUJ262151:FUJ262159 GEF262151:GEF262159 GOB262151:GOB262159 GXX262151:GXX262159 HHT262151:HHT262159 HRP262151:HRP262159 IBL262151:IBL262159 ILH262151:ILH262159 IVD262151:IVD262159 JEZ262151:JEZ262159 JOV262151:JOV262159 JYR262151:JYR262159 KIN262151:KIN262159 KSJ262151:KSJ262159 LCF262151:LCF262159 LMB262151:LMB262159 LVX262151:LVX262159 MFT262151:MFT262159 MPP262151:MPP262159 MZL262151:MZL262159 NJH262151:NJH262159 NTD262151:NTD262159 OCZ262151:OCZ262159 OMV262151:OMV262159 OWR262151:OWR262159 PGN262151:PGN262159 PQJ262151:PQJ262159 QAF262151:QAF262159 QKB262151:QKB262159 QTX262151:QTX262159 RDT262151:RDT262159 RNP262151:RNP262159 RXL262151:RXL262159 SHH262151:SHH262159 SRD262151:SRD262159 TAZ262151:TAZ262159 TKV262151:TKV262159 TUR262151:TUR262159 UEN262151:UEN262159 UOJ262151:UOJ262159 UYF262151:UYF262159 VIB262151:VIB262159 VRX262151:VRX262159 WBT262151:WBT262159 WLP262151:WLP262159 WVL262151:WVL262159 D327687:D327695 IZ327687:IZ327695 SV327687:SV327695 ACR327687:ACR327695 AMN327687:AMN327695 AWJ327687:AWJ327695 BGF327687:BGF327695 BQB327687:BQB327695 BZX327687:BZX327695 CJT327687:CJT327695 CTP327687:CTP327695 DDL327687:DDL327695 DNH327687:DNH327695 DXD327687:DXD327695 EGZ327687:EGZ327695 EQV327687:EQV327695 FAR327687:FAR327695 FKN327687:FKN327695 FUJ327687:FUJ327695 GEF327687:GEF327695 GOB327687:GOB327695 GXX327687:GXX327695 HHT327687:HHT327695 HRP327687:HRP327695 IBL327687:IBL327695 ILH327687:ILH327695 IVD327687:IVD327695 JEZ327687:JEZ327695 JOV327687:JOV327695 JYR327687:JYR327695 KIN327687:KIN327695 KSJ327687:KSJ327695 LCF327687:LCF327695 LMB327687:LMB327695 LVX327687:LVX327695 MFT327687:MFT327695 MPP327687:MPP327695 MZL327687:MZL327695 NJH327687:NJH327695 NTD327687:NTD327695 OCZ327687:OCZ327695 OMV327687:OMV327695 OWR327687:OWR327695 PGN327687:PGN327695 PQJ327687:PQJ327695 QAF327687:QAF327695 QKB327687:QKB327695 QTX327687:QTX327695 RDT327687:RDT327695 RNP327687:RNP327695 RXL327687:RXL327695 SHH327687:SHH327695 SRD327687:SRD327695 TAZ327687:TAZ327695 TKV327687:TKV327695 TUR327687:TUR327695 UEN327687:UEN327695 UOJ327687:UOJ327695 UYF327687:UYF327695 VIB327687:VIB327695 VRX327687:VRX327695 WBT327687:WBT327695 WLP327687:WLP327695 WVL327687:WVL327695 D393223:D393231 IZ393223:IZ393231 SV393223:SV393231 ACR393223:ACR393231 AMN393223:AMN393231 AWJ393223:AWJ393231 BGF393223:BGF393231 BQB393223:BQB393231 BZX393223:BZX393231 CJT393223:CJT393231 CTP393223:CTP393231 DDL393223:DDL393231 DNH393223:DNH393231 DXD393223:DXD393231 EGZ393223:EGZ393231 EQV393223:EQV393231 FAR393223:FAR393231 FKN393223:FKN393231 FUJ393223:FUJ393231 GEF393223:GEF393231 GOB393223:GOB393231 GXX393223:GXX393231 HHT393223:HHT393231 HRP393223:HRP393231 IBL393223:IBL393231 ILH393223:ILH393231 IVD393223:IVD393231 JEZ393223:JEZ393231 JOV393223:JOV393231 JYR393223:JYR393231 KIN393223:KIN393231 KSJ393223:KSJ393231 LCF393223:LCF393231 LMB393223:LMB393231 LVX393223:LVX393231 MFT393223:MFT393231 MPP393223:MPP393231 MZL393223:MZL393231 NJH393223:NJH393231 NTD393223:NTD393231 OCZ393223:OCZ393231 OMV393223:OMV393231 OWR393223:OWR393231 PGN393223:PGN393231 PQJ393223:PQJ393231 QAF393223:QAF393231 QKB393223:QKB393231 QTX393223:QTX393231 RDT393223:RDT393231 RNP393223:RNP393231 RXL393223:RXL393231 SHH393223:SHH393231 SRD393223:SRD393231 TAZ393223:TAZ393231 TKV393223:TKV393231 TUR393223:TUR393231 UEN393223:UEN393231 UOJ393223:UOJ393231 UYF393223:UYF393231 VIB393223:VIB393231 VRX393223:VRX393231 WBT393223:WBT393231 WLP393223:WLP393231 WVL393223:WVL393231 D458759:D458767 IZ458759:IZ458767 SV458759:SV458767 ACR458759:ACR458767 AMN458759:AMN458767 AWJ458759:AWJ458767 BGF458759:BGF458767 BQB458759:BQB458767 BZX458759:BZX458767 CJT458759:CJT458767 CTP458759:CTP458767 DDL458759:DDL458767 DNH458759:DNH458767 DXD458759:DXD458767 EGZ458759:EGZ458767 EQV458759:EQV458767 FAR458759:FAR458767 FKN458759:FKN458767 FUJ458759:FUJ458767 GEF458759:GEF458767 GOB458759:GOB458767 GXX458759:GXX458767 HHT458759:HHT458767 HRP458759:HRP458767 IBL458759:IBL458767 ILH458759:ILH458767 IVD458759:IVD458767 JEZ458759:JEZ458767 JOV458759:JOV458767 JYR458759:JYR458767 KIN458759:KIN458767 KSJ458759:KSJ458767 LCF458759:LCF458767 LMB458759:LMB458767 LVX458759:LVX458767 MFT458759:MFT458767 MPP458759:MPP458767 MZL458759:MZL458767 NJH458759:NJH458767 NTD458759:NTD458767 OCZ458759:OCZ458767 OMV458759:OMV458767 OWR458759:OWR458767 PGN458759:PGN458767 PQJ458759:PQJ458767 QAF458759:QAF458767 QKB458759:QKB458767 QTX458759:QTX458767 RDT458759:RDT458767 RNP458759:RNP458767 RXL458759:RXL458767 SHH458759:SHH458767 SRD458759:SRD458767 TAZ458759:TAZ458767 TKV458759:TKV458767 TUR458759:TUR458767 UEN458759:UEN458767 UOJ458759:UOJ458767 UYF458759:UYF458767 VIB458759:VIB458767 VRX458759:VRX458767 WBT458759:WBT458767 WLP458759:WLP458767 WVL458759:WVL458767 D524295:D524303 IZ524295:IZ524303 SV524295:SV524303 ACR524295:ACR524303 AMN524295:AMN524303 AWJ524295:AWJ524303 BGF524295:BGF524303 BQB524295:BQB524303 BZX524295:BZX524303 CJT524295:CJT524303 CTP524295:CTP524303 DDL524295:DDL524303 DNH524295:DNH524303 DXD524295:DXD524303 EGZ524295:EGZ524303 EQV524295:EQV524303 FAR524295:FAR524303 FKN524295:FKN524303 FUJ524295:FUJ524303 GEF524295:GEF524303 GOB524295:GOB524303 GXX524295:GXX524303 HHT524295:HHT524303 HRP524295:HRP524303 IBL524295:IBL524303 ILH524295:ILH524303 IVD524295:IVD524303 JEZ524295:JEZ524303 JOV524295:JOV524303 JYR524295:JYR524303 KIN524295:KIN524303 KSJ524295:KSJ524303 LCF524295:LCF524303 LMB524295:LMB524303 LVX524295:LVX524303 MFT524295:MFT524303 MPP524295:MPP524303 MZL524295:MZL524303 NJH524295:NJH524303 NTD524295:NTD524303 OCZ524295:OCZ524303 OMV524295:OMV524303 OWR524295:OWR524303 PGN524295:PGN524303 PQJ524295:PQJ524303 QAF524295:QAF524303 QKB524295:QKB524303 QTX524295:QTX524303 RDT524295:RDT524303 RNP524295:RNP524303 RXL524295:RXL524303 SHH524295:SHH524303 SRD524295:SRD524303 TAZ524295:TAZ524303 TKV524295:TKV524303 TUR524295:TUR524303 UEN524295:UEN524303 UOJ524295:UOJ524303 UYF524295:UYF524303 VIB524295:VIB524303 VRX524295:VRX524303 WBT524295:WBT524303 WLP524295:WLP524303 WVL524295:WVL524303 D589831:D589839 IZ589831:IZ589839 SV589831:SV589839 ACR589831:ACR589839 AMN589831:AMN589839 AWJ589831:AWJ589839 BGF589831:BGF589839 BQB589831:BQB589839 BZX589831:BZX589839 CJT589831:CJT589839 CTP589831:CTP589839 DDL589831:DDL589839 DNH589831:DNH589839 DXD589831:DXD589839 EGZ589831:EGZ589839 EQV589831:EQV589839 FAR589831:FAR589839 FKN589831:FKN589839 FUJ589831:FUJ589839 GEF589831:GEF589839 GOB589831:GOB589839 GXX589831:GXX589839 HHT589831:HHT589839 HRP589831:HRP589839 IBL589831:IBL589839 ILH589831:ILH589839 IVD589831:IVD589839 JEZ589831:JEZ589839 JOV589831:JOV589839 JYR589831:JYR589839 KIN589831:KIN589839 KSJ589831:KSJ589839 LCF589831:LCF589839 LMB589831:LMB589839 LVX589831:LVX589839 MFT589831:MFT589839 MPP589831:MPP589839 MZL589831:MZL589839 NJH589831:NJH589839 NTD589831:NTD589839 OCZ589831:OCZ589839 OMV589831:OMV589839 OWR589831:OWR589839 PGN589831:PGN589839 PQJ589831:PQJ589839 QAF589831:QAF589839 QKB589831:QKB589839 QTX589831:QTX589839 RDT589831:RDT589839 RNP589831:RNP589839 RXL589831:RXL589839 SHH589831:SHH589839 SRD589831:SRD589839 TAZ589831:TAZ589839 TKV589831:TKV589839 TUR589831:TUR589839 UEN589831:UEN589839 UOJ589831:UOJ589839 UYF589831:UYF589839 VIB589831:VIB589839 VRX589831:VRX589839 WBT589831:WBT589839 WLP589831:WLP589839 WVL589831:WVL589839 D655367:D655375 IZ655367:IZ655375 SV655367:SV655375 ACR655367:ACR655375 AMN655367:AMN655375 AWJ655367:AWJ655375 BGF655367:BGF655375 BQB655367:BQB655375 BZX655367:BZX655375 CJT655367:CJT655375 CTP655367:CTP655375 DDL655367:DDL655375 DNH655367:DNH655375 DXD655367:DXD655375 EGZ655367:EGZ655375 EQV655367:EQV655375 FAR655367:FAR655375 FKN655367:FKN655375 FUJ655367:FUJ655375 GEF655367:GEF655375 GOB655367:GOB655375 GXX655367:GXX655375 HHT655367:HHT655375 HRP655367:HRP655375 IBL655367:IBL655375 ILH655367:ILH655375 IVD655367:IVD655375 JEZ655367:JEZ655375 JOV655367:JOV655375 JYR655367:JYR655375 KIN655367:KIN655375 KSJ655367:KSJ655375 LCF655367:LCF655375 LMB655367:LMB655375 LVX655367:LVX655375 MFT655367:MFT655375 MPP655367:MPP655375 MZL655367:MZL655375 NJH655367:NJH655375 NTD655367:NTD655375 OCZ655367:OCZ655375 OMV655367:OMV655375 OWR655367:OWR655375 PGN655367:PGN655375 PQJ655367:PQJ655375 QAF655367:QAF655375 QKB655367:QKB655375 QTX655367:QTX655375 RDT655367:RDT655375 RNP655367:RNP655375 RXL655367:RXL655375 SHH655367:SHH655375 SRD655367:SRD655375 TAZ655367:TAZ655375 TKV655367:TKV655375 TUR655367:TUR655375 UEN655367:UEN655375 UOJ655367:UOJ655375 UYF655367:UYF655375 VIB655367:VIB655375 VRX655367:VRX655375 WBT655367:WBT655375 WLP655367:WLP655375 WVL655367:WVL655375 D720903:D720911 IZ720903:IZ720911 SV720903:SV720911 ACR720903:ACR720911 AMN720903:AMN720911 AWJ720903:AWJ720911 BGF720903:BGF720911 BQB720903:BQB720911 BZX720903:BZX720911 CJT720903:CJT720911 CTP720903:CTP720911 DDL720903:DDL720911 DNH720903:DNH720911 DXD720903:DXD720911 EGZ720903:EGZ720911 EQV720903:EQV720911 FAR720903:FAR720911 FKN720903:FKN720911 FUJ720903:FUJ720911 GEF720903:GEF720911 GOB720903:GOB720911 GXX720903:GXX720911 HHT720903:HHT720911 HRP720903:HRP720911 IBL720903:IBL720911 ILH720903:ILH720911 IVD720903:IVD720911 JEZ720903:JEZ720911 JOV720903:JOV720911 JYR720903:JYR720911 KIN720903:KIN720911 KSJ720903:KSJ720911 LCF720903:LCF720911 LMB720903:LMB720911 LVX720903:LVX720911 MFT720903:MFT720911 MPP720903:MPP720911 MZL720903:MZL720911 NJH720903:NJH720911 NTD720903:NTD720911 OCZ720903:OCZ720911 OMV720903:OMV720911 OWR720903:OWR720911 PGN720903:PGN720911 PQJ720903:PQJ720911 QAF720903:QAF720911 QKB720903:QKB720911 QTX720903:QTX720911 RDT720903:RDT720911 RNP720903:RNP720911 RXL720903:RXL720911 SHH720903:SHH720911 SRD720903:SRD720911 TAZ720903:TAZ720911 TKV720903:TKV720911 TUR720903:TUR720911 UEN720903:UEN720911 UOJ720903:UOJ720911 UYF720903:UYF720911 VIB720903:VIB720911 VRX720903:VRX720911 WBT720903:WBT720911 WLP720903:WLP720911 WVL720903:WVL720911 D786439:D786447 IZ786439:IZ786447 SV786439:SV786447 ACR786439:ACR786447 AMN786439:AMN786447 AWJ786439:AWJ786447 BGF786439:BGF786447 BQB786439:BQB786447 BZX786439:BZX786447 CJT786439:CJT786447 CTP786439:CTP786447 DDL786439:DDL786447 DNH786439:DNH786447 DXD786439:DXD786447 EGZ786439:EGZ786447 EQV786439:EQV786447 FAR786439:FAR786447 FKN786439:FKN786447 FUJ786439:FUJ786447 GEF786439:GEF786447 GOB786439:GOB786447 GXX786439:GXX786447 HHT786439:HHT786447 HRP786439:HRP786447 IBL786439:IBL786447 ILH786439:ILH786447 IVD786439:IVD786447 JEZ786439:JEZ786447 JOV786439:JOV786447 JYR786439:JYR786447 KIN786439:KIN786447 KSJ786439:KSJ786447 LCF786439:LCF786447 LMB786439:LMB786447 LVX786439:LVX786447 MFT786439:MFT786447 MPP786439:MPP786447 MZL786439:MZL786447 NJH786439:NJH786447 NTD786439:NTD786447 OCZ786439:OCZ786447 OMV786439:OMV786447 OWR786439:OWR786447 PGN786439:PGN786447 PQJ786439:PQJ786447 QAF786439:QAF786447 QKB786439:QKB786447 QTX786439:QTX786447 RDT786439:RDT786447 RNP786439:RNP786447 RXL786439:RXL786447 SHH786439:SHH786447 SRD786439:SRD786447 TAZ786439:TAZ786447 TKV786439:TKV786447 TUR786439:TUR786447 UEN786439:UEN786447 UOJ786439:UOJ786447 UYF786439:UYF786447 VIB786439:VIB786447 VRX786439:VRX786447 WBT786439:WBT786447 WLP786439:WLP786447 WVL786439:WVL786447 D851975:D851983 IZ851975:IZ851983 SV851975:SV851983 ACR851975:ACR851983 AMN851975:AMN851983 AWJ851975:AWJ851983 BGF851975:BGF851983 BQB851975:BQB851983 BZX851975:BZX851983 CJT851975:CJT851983 CTP851975:CTP851983 DDL851975:DDL851983 DNH851975:DNH851983 DXD851975:DXD851983 EGZ851975:EGZ851983 EQV851975:EQV851983 FAR851975:FAR851983 FKN851975:FKN851983 FUJ851975:FUJ851983 GEF851975:GEF851983 GOB851975:GOB851983 GXX851975:GXX851983 HHT851975:HHT851983 HRP851975:HRP851983 IBL851975:IBL851983 ILH851975:ILH851983 IVD851975:IVD851983 JEZ851975:JEZ851983 JOV851975:JOV851983 JYR851975:JYR851983 KIN851975:KIN851983 KSJ851975:KSJ851983 LCF851975:LCF851983 LMB851975:LMB851983 LVX851975:LVX851983 MFT851975:MFT851983 MPP851975:MPP851983 MZL851975:MZL851983 NJH851975:NJH851983 NTD851975:NTD851983 OCZ851975:OCZ851983 OMV851975:OMV851983 OWR851975:OWR851983 PGN851975:PGN851983 PQJ851975:PQJ851983 QAF851975:QAF851983 QKB851975:QKB851983 QTX851975:QTX851983 RDT851975:RDT851983 RNP851975:RNP851983 RXL851975:RXL851983 SHH851975:SHH851983 SRD851975:SRD851983 TAZ851975:TAZ851983 TKV851975:TKV851983 TUR851975:TUR851983 UEN851975:UEN851983 UOJ851975:UOJ851983 UYF851975:UYF851983 VIB851975:VIB851983 VRX851975:VRX851983 WBT851975:WBT851983 WLP851975:WLP851983 WVL851975:WVL851983 D917511:D917519 IZ917511:IZ917519 SV917511:SV917519 ACR917511:ACR917519 AMN917511:AMN917519 AWJ917511:AWJ917519 BGF917511:BGF917519 BQB917511:BQB917519 BZX917511:BZX917519 CJT917511:CJT917519 CTP917511:CTP917519 DDL917511:DDL917519 DNH917511:DNH917519 DXD917511:DXD917519 EGZ917511:EGZ917519 EQV917511:EQV917519 FAR917511:FAR917519 FKN917511:FKN917519 FUJ917511:FUJ917519 GEF917511:GEF917519 GOB917511:GOB917519 GXX917511:GXX917519 HHT917511:HHT917519 HRP917511:HRP917519 IBL917511:IBL917519 ILH917511:ILH917519 IVD917511:IVD917519 JEZ917511:JEZ917519 JOV917511:JOV917519 JYR917511:JYR917519 KIN917511:KIN917519 KSJ917511:KSJ917519 LCF917511:LCF917519 LMB917511:LMB917519 LVX917511:LVX917519 MFT917511:MFT917519 MPP917511:MPP917519 MZL917511:MZL917519 NJH917511:NJH917519 NTD917511:NTD917519 OCZ917511:OCZ917519 OMV917511:OMV917519 OWR917511:OWR917519 PGN917511:PGN917519 PQJ917511:PQJ917519 QAF917511:QAF917519 QKB917511:QKB917519 QTX917511:QTX917519 RDT917511:RDT917519 RNP917511:RNP917519 RXL917511:RXL917519 SHH917511:SHH917519 SRD917511:SRD917519 TAZ917511:TAZ917519 TKV917511:TKV917519 TUR917511:TUR917519 UEN917511:UEN917519 UOJ917511:UOJ917519 UYF917511:UYF917519 VIB917511:VIB917519 VRX917511:VRX917519 WBT917511:WBT917519 WLP917511:WLP917519 WVL917511:WVL917519 D983047:D983055 IZ983047:IZ983055 SV983047:SV983055 ACR983047:ACR983055 AMN983047:AMN983055 AWJ983047:AWJ983055 BGF983047:BGF983055 BQB983047:BQB983055 BZX983047:BZX983055 CJT983047:CJT983055 CTP983047:CTP983055 DDL983047:DDL983055 DNH983047:DNH983055 DXD983047:DXD983055 EGZ983047:EGZ983055 EQV983047:EQV983055 FAR983047:FAR983055 FKN983047:FKN983055 FUJ983047:FUJ983055 GEF983047:GEF983055 GOB983047:GOB983055 GXX983047:GXX983055 HHT983047:HHT983055 HRP983047:HRP983055 IBL983047:IBL983055 ILH983047:ILH983055 IVD983047:IVD983055 JEZ983047:JEZ983055 JOV983047:JOV983055 JYR983047:JYR983055 KIN983047:KIN983055 KSJ983047:KSJ983055 LCF983047:LCF983055 LMB983047:LMB983055 LVX983047:LVX983055 MFT983047:MFT983055 MPP983047:MPP983055 MZL983047:MZL983055 NJH983047:NJH983055 NTD983047:NTD983055 OCZ983047:OCZ983055 OMV983047:OMV983055 OWR983047:OWR983055 PGN983047:PGN983055 PQJ983047:PQJ983055 QAF983047:QAF983055 QKB983047:QKB983055 QTX983047:QTX983055 RDT983047:RDT983055 RNP983047:RNP983055 RXL983047:RXL983055 SHH983047:SHH983055 SRD983047:SRD983055 TAZ983047:TAZ983055 TKV983047:TKV983055 TUR983047:TUR983055 UEN983047:UEN983055 UOJ983047:UOJ983055 UYF983047:UYF983055 VIB983047:VIB983055 VRX983047:VRX983055 WBT983047:WBT983055 WLP983047:WLP983055 D6:D14" xr:uid="{00000000-0002-0000-0000-000000000000}">
      <formula1>$V$12:$V$16</formula1>
    </dataValidation>
    <dataValidation type="list" allowBlank="1" showInputMessage="1" showErrorMessage="1" sqref="WVN983047:WVP983058 IY6:IY17 SU6:SU17 ACQ6:ACQ17 AMM6:AMM17 AWI6:AWI17 BGE6:BGE17 BQA6:BQA17 BZW6:BZW17 CJS6:CJS17 CTO6:CTO17 DDK6:DDK17 DNG6:DNG17 DXC6:DXC17 EGY6:EGY17 EQU6:EQU17 FAQ6:FAQ17 FKM6:FKM17 FUI6:FUI17 GEE6:GEE17 GOA6:GOA17 GXW6:GXW17 HHS6:HHS17 HRO6:HRO17 IBK6:IBK17 ILG6:ILG17 IVC6:IVC17 JEY6:JEY17 JOU6:JOU17 JYQ6:JYQ17 KIM6:KIM17 KSI6:KSI17 LCE6:LCE17 LMA6:LMA17 LVW6:LVW17 MFS6:MFS17 MPO6:MPO17 MZK6:MZK17 NJG6:NJG17 NTC6:NTC17 OCY6:OCY17 OMU6:OMU17 OWQ6:OWQ17 PGM6:PGM17 PQI6:PQI17 QAE6:QAE17 QKA6:QKA17 QTW6:QTW17 RDS6:RDS17 RNO6:RNO17 RXK6:RXK17 SHG6:SHG17 SRC6:SRC17 TAY6:TAY17 TKU6:TKU17 TUQ6:TUQ17 UEM6:UEM17 UOI6:UOI17 UYE6:UYE17 VIA6:VIA17 VRW6:VRW17 WBS6:WBS17 WLO6:WLO17 WVK6:WVK17 C65543:C65554 IY65543:IY65554 SU65543:SU65554 ACQ65543:ACQ65554 AMM65543:AMM65554 AWI65543:AWI65554 BGE65543:BGE65554 BQA65543:BQA65554 BZW65543:BZW65554 CJS65543:CJS65554 CTO65543:CTO65554 DDK65543:DDK65554 DNG65543:DNG65554 DXC65543:DXC65554 EGY65543:EGY65554 EQU65543:EQU65554 FAQ65543:FAQ65554 FKM65543:FKM65554 FUI65543:FUI65554 GEE65543:GEE65554 GOA65543:GOA65554 GXW65543:GXW65554 HHS65543:HHS65554 HRO65543:HRO65554 IBK65543:IBK65554 ILG65543:ILG65554 IVC65543:IVC65554 JEY65543:JEY65554 JOU65543:JOU65554 JYQ65543:JYQ65554 KIM65543:KIM65554 KSI65543:KSI65554 LCE65543:LCE65554 LMA65543:LMA65554 LVW65543:LVW65554 MFS65543:MFS65554 MPO65543:MPO65554 MZK65543:MZK65554 NJG65543:NJG65554 NTC65543:NTC65554 OCY65543:OCY65554 OMU65543:OMU65554 OWQ65543:OWQ65554 PGM65543:PGM65554 PQI65543:PQI65554 QAE65543:QAE65554 QKA65543:QKA65554 QTW65543:QTW65554 RDS65543:RDS65554 RNO65543:RNO65554 RXK65543:RXK65554 SHG65543:SHG65554 SRC65543:SRC65554 TAY65543:TAY65554 TKU65543:TKU65554 TUQ65543:TUQ65554 UEM65543:UEM65554 UOI65543:UOI65554 UYE65543:UYE65554 VIA65543:VIA65554 VRW65543:VRW65554 WBS65543:WBS65554 WLO65543:WLO65554 WVK65543:WVK65554 C131079:C131090 IY131079:IY131090 SU131079:SU131090 ACQ131079:ACQ131090 AMM131079:AMM131090 AWI131079:AWI131090 BGE131079:BGE131090 BQA131079:BQA131090 BZW131079:BZW131090 CJS131079:CJS131090 CTO131079:CTO131090 DDK131079:DDK131090 DNG131079:DNG131090 DXC131079:DXC131090 EGY131079:EGY131090 EQU131079:EQU131090 FAQ131079:FAQ131090 FKM131079:FKM131090 FUI131079:FUI131090 GEE131079:GEE131090 GOA131079:GOA131090 GXW131079:GXW131090 HHS131079:HHS131090 HRO131079:HRO131090 IBK131079:IBK131090 ILG131079:ILG131090 IVC131079:IVC131090 JEY131079:JEY131090 JOU131079:JOU131090 JYQ131079:JYQ131090 KIM131079:KIM131090 KSI131079:KSI131090 LCE131079:LCE131090 LMA131079:LMA131090 LVW131079:LVW131090 MFS131079:MFS131090 MPO131079:MPO131090 MZK131079:MZK131090 NJG131079:NJG131090 NTC131079:NTC131090 OCY131079:OCY131090 OMU131079:OMU131090 OWQ131079:OWQ131090 PGM131079:PGM131090 PQI131079:PQI131090 QAE131079:QAE131090 QKA131079:QKA131090 QTW131079:QTW131090 RDS131079:RDS131090 RNO131079:RNO131090 RXK131079:RXK131090 SHG131079:SHG131090 SRC131079:SRC131090 TAY131079:TAY131090 TKU131079:TKU131090 TUQ131079:TUQ131090 UEM131079:UEM131090 UOI131079:UOI131090 UYE131079:UYE131090 VIA131079:VIA131090 VRW131079:VRW131090 WBS131079:WBS131090 WLO131079:WLO131090 WVK131079:WVK131090 C196615:C196626 IY196615:IY196626 SU196615:SU196626 ACQ196615:ACQ196626 AMM196615:AMM196626 AWI196615:AWI196626 BGE196615:BGE196626 BQA196615:BQA196626 BZW196615:BZW196626 CJS196615:CJS196626 CTO196615:CTO196626 DDK196615:DDK196626 DNG196615:DNG196626 DXC196615:DXC196626 EGY196615:EGY196626 EQU196615:EQU196626 FAQ196615:FAQ196626 FKM196615:FKM196626 FUI196615:FUI196626 GEE196615:GEE196626 GOA196615:GOA196626 GXW196615:GXW196626 HHS196615:HHS196626 HRO196615:HRO196626 IBK196615:IBK196626 ILG196615:ILG196626 IVC196615:IVC196626 JEY196615:JEY196626 JOU196615:JOU196626 JYQ196615:JYQ196626 KIM196615:KIM196626 KSI196615:KSI196626 LCE196615:LCE196626 LMA196615:LMA196626 LVW196615:LVW196626 MFS196615:MFS196626 MPO196615:MPO196626 MZK196615:MZK196626 NJG196615:NJG196626 NTC196615:NTC196626 OCY196615:OCY196626 OMU196615:OMU196626 OWQ196615:OWQ196626 PGM196615:PGM196626 PQI196615:PQI196626 QAE196615:QAE196626 QKA196615:QKA196626 QTW196615:QTW196626 RDS196615:RDS196626 RNO196615:RNO196626 RXK196615:RXK196626 SHG196615:SHG196626 SRC196615:SRC196626 TAY196615:TAY196626 TKU196615:TKU196626 TUQ196615:TUQ196626 UEM196615:UEM196626 UOI196615:UOI196626 UYE196615:UYE196626 VIA196615:VIA196626 VRW196615:VRW196626 WBS196615:WBS196626 WLO196615:WLO196626 WVK196615:WVK196626 C262151:C262162 IY262151:IY262162 SU262151:SU262162 ACQ262151:ACQ262162 AMM262151:AMM262162 AWI262151:AWI262162 BGE262151:BGE262162 BQA262151:BQA262162 BZW262151:BZW262162 CJS262151:CJS262162 CTO262151:CTO262162 DDK262151:DDK262162 DNG262151:DNG262162 DXC262151:DXC262162 EGY262151:EGY262162 EQU262151:EQU262162 FAQ262151:FAQ262162 FKM262151:FKM262162 FUI262151:FUI262162 GEE262151:GEE262162 GOA262151:GOA262162 GXW262151:GXW262162 HHS262151:HHS262162 HRO262151:HRO262162 IBK262151:IBK262162 ILG262151:ILG262162 IVC262151:IVC262162 JEY262151:JEY262162 JOU262151:JOU262162 JYQ262151:JYQ262162 KIM262151:KIM262162 KSI262151:KSI262162 LCE262151:LCE262162 LMA262151:LMA262162 LVW262151:LVW262162 MFS262151:MFS262162 MPO262151:MPO262162 MZK262151:MZK262162 NJG262151:NJG262162 NTC262151:NTC262162 OCY262151:OCY262162 OMU262151:OMU262162 OWQ262151:OWQ262162 PGM262151:PGM262162 PQI262151:PQI262162 QAE262151:QAE262162 QKA262151:QKA262162 QTW262151:QTW262162 RDS262151:RDS262162 RNO262151:RNO262162 RXK262151:RXK262162 SHG262151:SHG262162 SRC262151:SRC262162 TAY262151:TAY262162 TKU262151:TKU262162 TUQ262151:TUQ262162 UEM262151:UEM262162 UOI262151:UOI262162 UYE262151:UYE262162 VIA262151:VIA262162 VRW262151:VRW262162 WBS262151:WBS262162 WLO262151:WLO262162 WVK262151:WVK262162 C327687:C327698 IY327687:IY327698 SU327687:SU327698 ACQ327687:ACQ327698 AMM327687:AMM327698 AWI327687:AWI327698 BGE327687:BGE327698 BQA327687:BQA327698 BZW327687:BZW327698 CJS327687:CJS327698 CTO327687:CTO327698 DDK327687:DDK327698 DNG327687:DNG327698 DXC327687:DXC327698 EGY327687:EGY327698 EQU327687:EQU327698 FAQ327687:FAQ327698 FKM327687:FKM327698 FUI327687:FUI327698 GEE327687:GEE327698 GOA327687:GOA327698 GXW327687:GXW327698 HHS327687:HHS327698 HRO327687:HRO327698 IBK327687:IBK327698 ILG327687:ILG327698 IVC327687:IVC327698 JEY327687:JEY327698 JOU327687:JOU327698 JYQ327687:JYQ327698 KIM327687:KIM327698 KSI327687:KSI327698 LCE327687:LCE327698 LMA327687:LMA327698 LVW327687:LVW327698 MFS327687:MFS327698 MPO327687:MPO327698 MZK327687:MZK327698 NJG327687:NJG327698 NTC327687:NTC327698 OCY327687:OCY327698 OMU327687:OMU327698 OWQ327687:OWQ327698 PGM327687:PGM327698 PQI327687:PQI327698 QAE327687:QAE327698 QKA327687:QKA327698 QTW327687:QTW327698 RDS327687:RDS327698 RNO327687:RNO327698 RXK327687:RXK327698 SHG327687:SHG327698 SRC327687:SRC327698 TAY327687:TAY327698 TKU327687:TKU327698 TUQ327687:TUQ327698 UEM327687:UEM327698 UOI327687:UOI327698 UYE327687:UYE327698 VIA327687:VIA327698 VRW327687:VRW327698 WBS327687:WBS327698 WLO327687:WLO327698 WVK327687:WVK327698 C393223:C393234 IY393223:IY393234 SU393223:SU393234 ACQ393223:ACQ393234 AMM393223:AMM393234 AWI393223:AWI393234 BGE393223:BGE393234 BQA393223:BQA393234 BZW393223:BZW393234 CJS393223:CJS393234 CTO393223:CTO393234 DDK393223:DDK393234 DNG393223:DNG393234 DXC393223:DXC393234 EGY393223:EGY393234 EQU393223:EQU393234 FAQ393223:FAQ393234 FKM393223:FKM393234 FUI393223:FUI393234 GEE393223:GEE393234 GOA393223:GOA393234 GXW393223:GXW393234 HHS393223:HHS393234 HRO393223:HRO393234 IBK393223:IBK393234 ILG393223:ILG393234 IVC393223:IVC393234 JEY393223:JEY393234 JOU393223:JOU393234 JYQ393223:JYQ393234 KIM393223:KIM393234 KSI393223:KSI393234 LCE393223:LCE393234 LMA393223:LMA393234 LVW393223:LVW393234 MFS393223:MFS393234 MPO393223:MPO393234 MZK393223:MZK393234 NJG393223:NJG393234 NTC393223:NTC393234 OCY393223:OCY393234 OMU393223:OMU393234 OWQ393223:OWQ393234 PGM393223:PGM393234 PQI393223:PQI393234 QAE393223:QAE393234 QKA393223:QKA393234 QTW393223:QTW393234 RDS393223:RDS393234 RNO393223:RNO393234 RXK393223:RXK393234 SHG393223:SHG393234 SRC393223:SRC393234 TAY393223:TAY393234 TKU393223:TKU393234 TUQ393223:TUQ393234 UEM393223:UEM393234 UOI393223:UOI393234 UYE393223:UYE393234 VIA393223:VIA393234 VRW393223:VRW393234 WBS393223:WBS393234 WLO393223:WLO393234 WVK393223:WVK393234 C458759:C458770 IY458759:IY458770 SU458759:SU458770 ACQ458759:ACQ458770 AMM458759:AMM458770 AWI458759:AWI458770 BGE458759:BGE458770 BQA458759:BQA458770 BZW458759:BZW458770 CJS458759:CJS458770 CTO458759:CTO458770 DDK458759:DDK458770 DNG458759:DNG458770 DXC458759:DXC458770 EGY458759:EGY458770 EQU458759:EQU458770 FAQ458759:FAQ458770 FKM458759:FKM458770 FUI458759:FUI458770 GEE458759:GEE458770 GOA458759:GOA458770 GXW458759:GXW458770 HHS458759:HHS458770 HRO458759:HRO458770 IBK458759:IBK458770 ILG458759:ILG458770 IVC458759:IVC458770 JEY458759:JEY458770 JOU458759:JOU458770 JYQ458759:JYQ458770 KIM458759:KIM458770 KSI458759:KSI458770 LCE458759:LCE458770 LMA458759:LMA458770 LVW458759:LVW458770 MFS458759:MFS458770 MPO458759:MPO458770 MZK458759:MZK458770 NJG458759:NJG458770 NTC458759:NTC458770 OCY458759:OCY458770 OMU458759:OMU458770 OWQ458759:OWQ458770 PGM458759:PGM458770 PQI458759:PQI458770 QAE458759:QAE458770 QKA458759:QKA458770 QTW458759:QTW458770 RDS458759:RDS458770 RNO458759:RNO458770 RXK458759:RXK458770 SHG458759:SHG458770 SRC458759:SRC458770 TAY458759:TAY458770 TKU458759:TKU458770 TUQ458759:TUQ458770 UEM458759:UEM458770 UOI458759:UOI458770 UYE458759:UYE458770 VIA458759:VIA458770 VRW458759:VRW458770 WBS458759:WBS458770 WLO458759:WLO458770 WVK458759:WVK458770 C524295:C524306 IY524295:IY524306 SU524295:SU524306 ACQ524295:ACQ524306 AMM524295:AMM524306 AWI524295:AWI524306 BGE524295:BGE524306 BQA524295:BQA524306 BZW524295:BZW524306 CJS524295:CJS524306 CTO524295:CTO524306 DDK524295:DDK524306 DNG524295:DNG524306 DXC524295:DXC524306 EGY524295:EGY524306 EQU524295:EQU524306 FAQ524295:FAQ524306 FKM524295:FKM524306 FUI524295:FUI524306 GEE524295:GEE524306 GOA524295:GOA524306 GXW524295:GXW524306 HHS524295:HHS524306 HRO524295:HRO524306 IBK524295:IBK524306 ILG524295:ILG524306 IVC524295:IVC524306 JEY524295:JEY524306 JOU524295:JOU524306 JYQ524295:JYQ524306 KIM524295:KIM524306 KSI524295:KSI524306 LCE524295:LCE524306 LMA524295:LMA524306 LVW524295:LVW524306 MFS524295:MFS524306 MPO524295:MPO524306 MZK524295:MZK524306 NJG524295:NJG524306 NTC524295:NTC524306 OCY524295:OCY524306 OMU524295:OMU524306 OWQ524295:OWQ524306 PGM524295:PGM524306 PQI524295:PQI524306 QAE524295:QAE524306 QKA524295:QKA524306 QTW524295:QTW524306 RDS524295:RDS524306 RNO524295:RNO524306 RXK524295:RXK524306 SHG524295:SHG524306 SRC524295:SRC524306 TAY524295:TAY524306 TKU524295:TKU524306 TUQ524295:TUQ524306 UEM524295:UEM524306 UOI524295:UOI524306 UYE524295:UYE524306 VIA524295:VIA524306 VRW524295:VRW524306 WBS524295:WBS524306 WLO524295:WLO524306 WVK524295:WVK524306 C589831:C589842 IY589831:IY589842 SU589831:SU589842 ACQ589831:ACQ589842 AMM589831:AMM589842 AWI589831:AWI589842 BGE589831:BGE589842 BQA589831:BQA589842 BZW589831:BZW589842 CJS589831:CJS589842 CTO589831:CTO589842 DDK589831:DDK589842 DNG589831:DNG589842 DXC589831:DXC589842 EGY589831:EGY589842 EQU589831:EQU589842 FAQ589831:FAQ589842 FKM589831:FKM589842 FUI589831:FUI589842 GEE589831:GEE589842 GOA589831:GOA589842 GXW589831:GXW589842 HHS589831:HHS589842 HRO589831:HRO589842 IBK589831:IBK589842 ILG589831:ILG589842 IVC589831:IVC589842 JEY589831:JEY589842 JOU589831:JOU589842 JYQ589831:JYQ589842 KIM589831:KIM589842 KSI589831:KSI589842 LCE589831:LCE589842 LMA589831:LMA589842 LVW589831:LVW589842 MFS589831:MFS589842 MPO589831:MPO589842 MZK589831:MZK589842 NJG589831:NJG589842 NTC589831:NTC589842 OCY589831:OCY589842 OMU589831:OMU589842 OWQ589831:OWQ589842 PGM589831:PGM589842 PQI589831:PQI589842 QAE589831:QAE589842 QKA589831:QKA589842 QTW589831:QTW589842 RDS589831:RDS589842 RNO589831:RNO589842 RXK589831:RXK589842 SHG589831:SHG589842 SRC589831:SRC589842 TAY589831:TAY589842 TKU589831:TKU589842 TUQ589831:TUQ589842 UEM589831:UEM589842 UOI589831:UOI589842 UYE589831:UYE589842 VIA589831:VIA589842 VRW589831:VRW589842 WBS589831:WBS589842 WLO589831:WLO589842 WVK589831:WVK589842 C655367:C655378 IY655367:IY655378 SU655367:SU655378 ACQ655367:ACQ655378 AMM655367:AMM655378 AWI655367:AWI655378 BGE655367:BGE655378 BQA655367:BQA655378 BZW655367:BZW655378 CJS655367:CJS655378 CTO655367:CTO655378 DDK655367:DDK655378 DNG655367:DNG655378 DXC655367:DXC655378 EGY655367:EGY655378 EQU655367:EQU655378 FAQ655367:FAQ655378 FKM655367:FKM655378 FUI655367:FUI655378 GEE655367:GEE655378 GOA655367:GOA655378 GXW655367:GXW655378 HHS655367:HHS655378 HRO655367:HRO655378 IBK655367:IBK655378 ILG655367:ILG655378 IVC655367:IVC655378 JEY655367:JEY655378 JOU655367:JOU655378 JYQ655367:JYQ655378 KIM655367:KIM655378 KSI655367:KSI655378 LCE655367:LCE655378 LMA655367:LMA655378 LVW655367:LVW655378 MFS655367:MFS655378 MPO655367:MPO655378 MZK655367:MZK655378 NJG655367:NJG655378 NTC655367:NTC655378 OCY655367:OCY655378 OMU655367:OMU655378 OWQ655367:OWQ655378 PGM655367:PGM655378 PQI655367:PQI655378 QAE655367:QAE655378 QKA655367:QKA655378 QTW655367:QTW655378 RDS655367:RDS655378 RNO655367:RNO655378 RXK655367:RXK655378 SHG655367:SHG655378 SRC655367:SRC655378 TAY655367:TAY655378 TKU655367:TKU655378 TUQ655367:TUQ655378 UEM655367:UEM655378 UOI655367:UOI655378 UYE655367:UYE655378 VIA655367:VIA655378 VRW655367:VRW655378 WBS655367:WBS655378 WLO655367:WLO655378 WVK655367:WVK655378 C720903:C720914 IY720903:IY720914 SU720903:SU720914 ACQ720903:ACQ720914 AMM720903:AMM720914 AWI720903:AWI720914 BGE720903:BGE720914 BQA720903:BQA720914 BZW720903:BZW720914 CJS720903:CJS720914 CTO720903:CTO720914 DDK720903:DDK720914 DNG720903:DNG720914 DXC720903:DXC720914 EGY720903:EGY720914 EQU720903:EQU720914 FAQ720903:FAQ720914 FKM720903:FKM720914 FUI720903:FUI720914 GEE720903:GEE720914 GOA720903:GOA720914 GXW720903:GXW720914 HHS720903:HHS720914 HRO720903:HRO720914 IBK720903:IBK720914 ILG720903:ILG720914 IVC720903:IVC720914 JEY720903:JEY720914 JOU720903:JOU720914 JYQ720903:JYQ720914 KIM720903:KIM720914 KSI720903:KSI720914 LCE720903:LCE720914 LMA720903:LMA720914 LVW720903:LVW720914 MFS720903:MFS720914 MPO720903:MPO720914 MZK720903:MZK720914 NJG720903:NJG720914 NTC720903:NTC720914 OCY720903:OCY720914 OMU720903:OMU720914 OWQ720903:OWQ720914 PGM720903:PGM720914 PQI720903:PQI720914 QAE720903:QAE720914 QKA720903:QKA720914 QTW720903:QTW720914 RDS720903:RDS720914 RNO720903:RNO720914 RXK720903:RXK720914 SHG720903:SHG720914 SRC720903:SRC720914 TAY720903:TAY720914 TKU720903:TKU720914 TUQ720903:TUQ720914 UEM720903:UEM720914 UOI720903:UOI720914 UYE720903:UYE720914 VIA720903:VIA720914 VRW720903:VRW720914 WBS720903:WBS720914 WLO720903:WLO720914 WVK720903:WVK720914 C786439:C786450 IY786439:IY786450 SU786439:SU786450 ACQ786439:ACQ786450 AMM786439:AMM786450 AWI786439:AWI786450 BGE786439:BGE786450 BQA786439:BQA786450 BZW786439:BZW786450 CJS786439:CJS786450 CTO786439:CTO786450 DDK786439:DDK786450 DNG786439:DNG786450 DXC786439:DXC786450 EGY786439:EGY786450 EQU786439:EQU786450 FAQ786439:FAQ786450 FKM786439:FKM786450 FUI786439:FUI786450 GEE786439:GEE786450 GOA786439:GOA786450 GXW786439:GXW786450 HHS786439:HHS786450 HRO786439:HRO786450 IBK786439:IBK786450 ILG786439:ILG786450 IVC786439:IVC786450 JEY786439:JEY786450 JOU786439:JOU786450 JYQ786439:JYQ786450 KIM786439:KIM786450 KSI786439:KSI786450 LCE786439:LCE786450 LMA786439:LMA786450 LVW786439:LVW786450 MFS786439:MFS786450 MPO786439:MPO786450 MZK786439:MZK786450 NJG786439:NJG786450 NTC786439:NTC786450 OCY786439:OCY786450 OMU786439:OMU786450 OWQ786439:OWQ786450 PGM786439:PGM786450 PQI786439:PQI786450 QAE786439:QAE786450 QKA786439:QKA786450 QTW786439:QTW786450 RDS786439:RDS786450 RNO786439:RNO786450 RXK786439:RXK786450 SHG786439:SHG786450 SRC786439:SRC786450 TAY786439:TAY786450 TKU786439:TKU786450 TUQ786439:TUQ786450 UEM786439:UEM786450 UOI786439:UOI786450 UYE786439:UYE786450 VIA786439:VIA786450 VRW786439:VRW786450 WBS786439:WBS786450 WLO786439:WLO786450 WVK786439:WVK786450 C851975:C851986 IY851975:IY851986 SU851975:SU851986 ACQ851975:ACQ851986 AMM851975:AMM851986 AWI851975:AWI851986 BGE851975:BGE851986 BQA851975:BQA851986 BZW851975:BZW851986 CJS851975:CJS851986 CTO851975:CTO851986 DDK851975:DDK851986 DNG851975:DNG851986 DXC851975:DXC851986 EGY851975:EGY851986 EQU851975:EQU851986 FAQ851975:FAQ851986 FKM851975:FKM851986 FUI851975:FUI851986 GEE851975:GEE851986 GOA851975:GOA851986 GXW851975:GXW851986 HHS851975:HHS851986 HRO851975:HRO851986 IBK851975:IBK851986 ILG851975:ILG851986 IVC851975:IVC851986 JEY851975:JEY851986 JOU851975:JOU851986 JYQ851975:JYQ851986 KIM851975:KIM851986 KSI851975:KSI851986 LCE851975:LCE851986 LMA851975:LMA851986 LVW851975:LVW851986 MFS851975:MFS851986 MPO851975:MPO851986 MZK851975:MZK851986 NJG851975:NJG851986 NTC851975:NTC851986 OCY851975:OCY851986 OMU851975:OMU851986 OWQ851975:OWQ851986 PGM851975:PGM851986 PQI851975:PQI851986 QAE851975:QAE851986 QKA851975:QKA851986 QTW851975:QTW851986 RDS851975:RDS851986 RNO851975:RNO851986 RXK851975:RXK851986 SHG851975:SHG851986 SRC851975:SRC851986 TAY851975:TAY851986 TKU851975:TKU851986 TUQ851975:TUQ851986 UEM851975:UEM851986 UOI851975:UOI851986 UYE851975:UYE851986 VIA851975:VIA851986 VRW851975:VRW851986 WBS851975:WBS851986 WLO851975:WLO851986 WVK851975:WVK851986 C917511:C917522 IY917511:IY917522 SU917511:SU917522 ACQ917511:ACQ917522 AMM917511:AMM917522 AWI917511:AWI917522 BGE917511:BGE917522 BQA917511:BQA917522 BZW917511:BZW917522 CJS917511:CJS917522 CTO917511:CTO917522 DDK917511:DDK917522 DNG917511:DNG917522 DXC917511:DXC917522 EGY917511:EGY917522 EQU917511:EQU917522 FAQ917511:FAQ917522 FKM917511:FKM917522 FUI917511:FUI917522 GEE917511:GEE917522 GOA917511:GOA917522 GXW917511:GXW917522 HHS917511:HHS917522 HRO917511:HRO917522 IBK917511:IBK917522 ILG917511:ILG917522 IVC917511:IVC917522 JEY917511:JEY917522 JOU917511:JOU917522 JYQ917511:JYQ917522 KIM917511:KIM917522 KSI917511:KSI917522 LCE917511:LCE917522 LMA917511:LMA917522 LVW917511:LVW917522 MFS917511:MFS917522 MPO917511:MPO917522 MZK917511:MZK917522 NJG917511:NJG917522 NTC917511:NTC917522 OCY917511:OCY917522 OMU917511:OMU917522 OWQ917511:OWQ917522 PGM917511:PGM917522 PQI917511:PQI917522 QAE917511:QAE917522 QKA917511:QKA917522 QTW917511:QTW917522 RDS917511:RDS917522 RNO917511:RNO917522 RXK917511:RXK917522 SHG917511:SHG917522 SRC917511:SRC917522 TAY917511:TAY917522 TKU917511:TKU917522 TUQ917511:TUQ917522 UEM917511:UEM917522 UOI917511:UOI917522 UYE917511:UYE917522 VIA917511:VIA917522 VRW917511:VRW917522 WBS917511:WBS917522 WLO917511:WLO917522 WVK917511:WVK917522 C983047:C983058 IY983047:IY983058 SU983047:SU983058 ACQ983047:ACQ983058 AMM983047:AMM983058 AWI983047:AWI983058 BGE983047:BGE983058 BQA983047:BQA983058 BZW983047:BZW983058 CJS983047:CJS983058 CTO983047:CTO983058 DDK983047:DDK983058 DNG983047:DNG983058 DXC983047:DXC983058 EGY983047:EGY983058 EQU983047:EQU983058 FAQ983047:FAQ983058 FKM983047:FKM983058 FUI983047:FUI983058 GEE983047:GEE983058 GOA983047:GOA983058 GXW983047:GXW983058 HHS983047:HHS983058 HRO983047:HRO983058 IBK983047:IBK983058 ILG983047:ILG983058 IVC983047:IVC983058 JEY983047:JEY983058 JOU983047:JOU983058 JYQ983047:JYQ983058 KIM983047:KIM983058 KSI983047:KSI983058 LCE983047:LCE983058 LMA983047:LMA983058 LVW983047:LVW983058 MFS983047:MFS983058 MPO983047:MPO983058 MZK983047:MZK983058 NJG983047:NJG983058 NTC983047:NTC983058 OCY983047:OCY983058 OMU983047:OMU983058 OWQ983047:OWQ983058 PGM983047:PGM983058 PQI983047:PQI983058 QAE983047:QAE983058 QKA983047:QKA983058 QTW983047:QTW983058 RDS983047:RDS983058 RNO983047:RNO983058 RXK983047:RXK983058 SHG983047:SHG983058 SRC983047:SRC983058 TAY983047:TAY983058 TKU983047:TKU983058 TUQ983047:TUQ983058 UEM983047:UEM983058 UOI983047:UOI983058 UYE983047:UYE983058 VIA983047:VIA983058 VRW983047:VRW983058 WBS983047:WBS983058 WLO983047:WLO983058 WVK983047:WVK983058 E6:E14 JA6:JA14 SW6:SW14 ACS6:ACS14 AMO6:AMO14 AWK6:AWK14 BGG6:BGG14 BQC6:BQC14 BZY6:BZY14 CJU6:CJU14 CTQ6:CTQ14 DDM6:DDM14 DNI6:DNI14 DXE6:DXE14 EHA6:EHA14 EQW6:EQW14 FAS6:FAS14 FKO6:FKO14 FUK6:FUK14 GEG6:GEG14 GOC6:GOC14 GXY6:GXY14 HHU6:HHU14 HRQ6:HRQ14 IBM6:IBM14 ILI6:ILI14 IVE6:IVE14 JFA6:JFA14 JOW6:JOW14 JYS6:JYS14 KIO6:KIO14 KSK6:KSK14 LCG6:LCG14 LMC6:LMC14 LVY6:LVY14 MFU6:MFU14 MPQ6:MPQ14 MZM6:MZM14 NJI6:NJI14 NTE6:NTE14 ODA6:ODA14 OMW6:OMW14 OWS6:OWS14 PGO6:PGO14 PQK6:PQK14 QAG6:QAG14 QKC6:QKC14 QTY6:QTY14 RDU6:RDU14 RNQ6:RNQ14 RXM6:RXM14 SHI6:SHI14 SRE6:SRE14 TBA6:TBA14 TKW6:TKW14 TUS6:TUS14 UEO6:UEO14 UOK6:UOK14 UYG6:UYG14 VIC6:VIC14 VRY6:VRY14 WBU6:WBU14 WLQ6:WLQ14 WVM6:WVM14 E65543:E65551 JA65543:JA65551 SW65543:SW65551 ACS65543:ACS65551 AMO65543:AMO65551 AWK65543:AWK65551 BGG65543:BGG65551 BQC65543:BQC65551 BZY65543:BZY65551 CJU65543:CJU65551 CTQ65543:CTQ65551 DDM65543:DDM65551 DNI65543:DNI65551 DXE65543:DXE65551 EHA65543:EHA65551 EQW65543:EQW65551 FAS65543:FAS65551 FKO65543:FKO65551 FUK65543:FUK65551 GEG65543:GEG65551 GOC65543:GOC65551 GXY65543:GXY65551 HHU65543:HHU65551 HRQ65543:HRQ65551 IBM65543:IBM65551 ILI65543:ILI65551 IVE65543:IVE65551 JFA65543:JFA65551 JOW65543:JOW65551 JYS65543:JYS65551 KIO65543:KIO65551 KSK65543:KSK65551 LCG65543:LCG65551 LMC65543:LMC65551 LVY65543:LVY65551 MFU65543:MFU65551 MPQ65543:MPQ65551 MZM65543:MZM65551 NJI65543:NJI65551 NTE65543:NTE65551 ODA65543:ODA65551 OMW65543:OMW65551 OWS65543:OWS65551 PGO65543:PGO65551 PQK65543:PQK65551 QAG65543:QAG65551 QKC65543:QKC65551 QTY65543:QTY65551 RDU65543:RDU65551 RNQ65543:RNQ65551 RXM65543:RXM65551 SHI65543:SHI65551 SRE65543:SRE65551 TBA65543:TBA65551 TKW65543:TKW65551 TUS65543:TUS65551 UEO65543:UEO65551 UOK65543:UOK65551 UYG65543:UYG65551 VIC65543:VIC65551 VRY65543:VRY65551 WBU65543:WBU65551 WLQ65543:WLQ65551 WVM65543:WVM65551 E131079:E131087 JA131079:JA131087 SW131079:SW131087 ACS131079:ACS131087 AMO131079:AMO131087 AWK131079:AWK131087 BGG131079:BGG131087 BQC131079:BQC131087 BZY131079:BZY131087 CJU131079:CJU131087 CTQ131079:CTQ131087 DDM131079:DDM131087 DNI131079:DNI131087 DXE131079:DXE131087 EHA131079:EHA131087 EQW131079:EQW131087 FAS131079:FAS131087 FKO131079:FKO131087 FUK131079:FUK131087 GEG131079:GEG131087 GOC131079:GOC131087 GXY131079:GXY131087 HHU131079:HHU131087 HRQ131079:HRQ131087 IBM131079:IBM131087 ILI131079:ILI131087 IVE131079:IVE131087 JFA131079:JFA131087 JOW131079:JOW131087 JYS131079:JYS131087 KIO131079:KIO131087 KSK131079:KSK131087 LCG131079:LCG131087 LMC131079:LMC131087 LVY131079:LVY131087 MFU131079:MFU131087 MPQ131079:MPQ131087 MZM131079:MZM131087 NJI131079:NJI131087 NTE131079:NTE131087 ODA131079:ODA131087 OMW131079:OMW131087 OWS131079:OWS131087 PGO131079:PGO131087 PQK131079:PQK131087 QAG131079:QAG131087 QKC131079:QKC131087 QTY131079:QTY131087 RDU131079:RDU131087 RNQ131079:RNQ131087 RXM131079:RXM131087 SHI131079:SHI131087 SRE131079:SRE131087 TBA131079:TBA131087 TKW131079:TKW131087 TUS131079:TUS131087 UEO131079:UEO131087 UOK131079:UOK131087 UYG131079:UYG131087 VIC131079:VIC131087 VRY131079:VRY131087 WBU131079:WBU131087 WLQ131079:WLQ131087 WVM131079:WVM131087 E196615:E196623 JA196615:JA196623 SW196615:SW196623 ACS196615:ACS196623 AMO196615:AMO196623 AWK196615:AWK196623 BGG196615:BGG196623 BQC196615:BQC196623 BZY196615:BZY196623 CJU196615:CJU196623 CTQ196615:CTQ196623 DDM196615:DDM196623 DNI196615:DNI196623 DXE196615:DXE196623 EHA196615:EHA196623 EQW196615:EQW196623 FAS196615:FAS196623 FKO196615:FKO196623 FUK196615:FUK196623 GEG196615:GEG196623 GOC196615:GOC196623 GXY196615:GXY196623 HHU196615:HHU196623 HRQ196615:HRQ196623 IBM196615:IBM196623 ILI196615:ILI196623 IVE196615:IVE196623 JFA196615:JFA196623 JOW196615:JOW196623 JYS196615:JYS196623 KIO196615:KIO196623 KSK196615:KSK196623 LCG196615:LCG196623 LMC196615:LMC196623 LVY196615:LVY196623 MFU196615:MFU196623 MPQ196615:MPQ196623 MZM196615:MZM196623 NJI196615:NJI196623 NTE196615:NTE196623 ODA196615:ODA196623 OMW196615:OMW196623 OWS196615:OWS196623 PGO196615:PGO196623 PQK196615:PQK196623 QAG196615:QAG196623 QKC196615:QKC196623 QTY196615:QTY196623 RDU196615:RDU196623 RNQ196615:RNQ196623 RXM196615:RXM196623 SHI196615:SHI196623 SRE196615:SRE196623 TBA196615:TBA196623 TKW196615:TKW196623 TUS196615:TUS196623 UEO196615:UEO196623 UOK196615:UOK196623 UYG196615:UYG196623 VIC196615:VIC196623 VRY196615:VRY196623 WBU196615:WBU196623 WLQ196615:WLQ196623 WVM196615:WVM196623 E262151:E262159 JA262151:JA262159 SW262151:SW262159 ACS262151:ACS262159 AMO262151:AMO262159 AWK262151:AWK262159 BGG262151:BGG262159 BQC262151:BQC262159 BZY262151:BZY262159 CJU262151:CJU262159 CTQ262151:CTQ262159 DDM262151:DDM262159 DNI262151:DNI262159 DXE262151:DXE262159 EHA262151:EHA262159 EQW262151:EQW262159 FAS262151:FAS262159 FKO262151:FKO262159 FUK262151:FUK262159 GEG262151:GEG262159 GOC262151:GOC262159 GXY262151:GXY262159 HHU262151:HHU262159 HRQ262151:HRQ262159 IBM262151:IBM262159 ILI262151:ILI262159 IVE262151:IVE262159 JFA262151:JFA262159 JOW262151:JOW262159 JYS262151:JYS262159 KIO262151:KIO262159 KSK262151:KSK262159 LCG262151:LCG262159 LMC262151:LMC262159 LVY262151:LVY262159 MFU262151:MFU262159 MPQ262151:MPQ262159 MZM262151:MZM262159 NJI262151:NJI262159 NTE262151:NTE262159 ODA262151:ODA262159 OMW262151:OMW262159 OWS262151:OWS262159 PGO262151:PGO262159 PQK262151:PQK262159 QAG262151:QAG262159 QKC262151:QKC262159 QTY262151:QTY262159 RDU262151:RDU262159 RNQ262151:RNQ262159 RXM262151:RXM262159 SHI262151:SHI262159 SRE262151:SRE262159 TBA262151:TBA262159 TKW262151:TKW262159 TUS262151:TUS262159 UEO262151:UEO262159 UOK262151:UOK262159 UYG262151:UYG262159 VIC262151:VIC262159 VRY262151:VRY262159 WBU262151:WBU262159 WLQ262151:WLQ262159 WVM262151:WVM262159 E327687:E327695 JA327687:JA327695 SW327687:SW327695 ACS327687:ACS327695 AMO327687:AMO327695 AWK327687:AWK327695 BGG327687:BGG327695 BQC327687:BQC327695 BZY327687:BZY327695 CJU327687:CJU327695 CTQ327687:CTQ327695 DDM327687:DDM327695 DNI327687:DNI327695 DXE327687:DXE327695 EHA327687:EHA327695 EQW327687:EQW327695 FAS327687:FAS327695 FKO327687:FKO327695 FUK327687:FUK327695 GEG327687:GEG327695 GOC327687:GOC327695 GXY327687:GXY327695 HHU327687:HHU327695 HRQ327687:HRQ327695 IBM327687:IBM327695 ILI327687:ILI327695 IVE327687:IVE327695 JFA327687:JFA327695 JOW327687:JOW327695 JYS327687:JYS327695 KIO327687:KIO327695 KSK327687:KSK327695 LCG327687:LCG327695 LMC327687:LMC327695 LVY327687:LVY327695 MFU327687:MFU327695 MPQ327687:MPQ327695 MZM327687:MZM327695 NJI327687:NJI327695 NTE327687:NTE327695 ODA327687:ODA327695 OMW327687:OMW327695 OWS327687:OWS327695 PGO327687:PGO327695 PQK327687:PQK327695 QAG327687:QAG327695 QKC327687:QKC327695 QTY327687:QTY327695 RDU327687:RDU327695 RNQ327687:RNQ327695 RXM327687:RXM327695 SHI327687:SHI327695 SRE327687:SRE327695 TBA327687:TBA327695 TKW327687:TKW327695 TUS327687:TUS327695 UEO327687:UEO327695 UOK327687:UOK327695 UYG327687:UYG327695 VIC327687:VIC327695 VRY327687:VRY327695 WBU327687:WBU327695 WLQ327687:WLQ327695 WVM327687:WVM327695 E393223:E393231 JA393223:JA393231 SW393223:SW393231 ACS393223:ACS393231 AMO393223:AMO393231 AWK393223:AWK393231 BGG393223:BGG393231 BQC393223:BQC393231 BZY393223:BZY393231 CJU393223:CJU393231 CTQ393223:CTQ393231 DDM393223:DDM393231 DNI393223:DNI393231 DXE393223:DXE393231 EHA393223:EHA393231 EQW393223:EQW393231 FAS393223:FAS393231 FKO393223:FKO393231 FUK393223:FUK393231 GEG393223:GEG393231 GOC393223:GOC393231 GXY393223:GXY393231 HHU393223:HHU393231 HRQ393223:HRQ393231 IBM393223:IBM393231 ILI393223:ILI393231 IVE393223:IVE393231 JFA393223:JFA393231 JOW393223:JOW393231 JYS393223:JYS393231 KIO393223:KIO393231 KSK393223:KSK393231 LCG393223:LCG393231 LMC393223:LMC393231 LVY393223:LVY393231 MFU393223:MFU393231 MPQ393223:MPQ393231 MZM393223:MZM393231 NJI393223:NJI393231 NTE393223:NTE393231 ODA393223:ODA393231 OMW393223:OMW393231 OWS393223:OWS393231 PGO393223:PGO393231 PQK393223:PQK393231 QAG393223:QAG393231 QKC393223:QKC393231 QTY393223:QTY393231 RDU393223:RDU393231 RNQ393223:RNQ393231 RXM393223:RXM393231 SHI393223:SHI393231 SRE393223:SRE393231 TBA393223:TBA393231 TKW393223:TKW393231 TUS393223:TUS393231 UEO393223:UEO393231 UOK393223:UOK393231 UYG393223:UYG393231 VIC393223:VIC393231 VRY393223:VRY393231 WBU393223:WBU393231 WLQ393223:WLQ393231 WVM393223:WVM393231 E458759:E458767 JA458759:JA458767 SW458759:SW458767 ACS458759:ACS458767 AMO458759:AMO458767 AWK458759:AWK458767 BGG458759:BGG458767 BQC458759:BQC458767 BZY458759:BZY458767 CJU458759:CJU458767 CTQ458759:CTQ458767 DDM458759:DDM458767 DNI458759:DNI458767 DXE458759:DXE458767 EHA458759:EHA458767 EQW458759:EQW458767 FAS458759:FAS458767 FKO458759:FKO458767 FUK458759:FUK458767 GEG458759:GEG458767 GOC458759:GOC458767 GXY458759:GXY458767 HHU458759:HHU458767 HRQ458759:HRQ458767 IBM458759:IBM458767 ILI458759:ILI458767 IVE458759:IVE458767 JFA458759:JFA458767 JOW458759:JOW458767 JYS458759:JYS458767 KIO458759:KIO458767 KSK458759:KSK458767 LCG458759:LCG458767 LMC458759:LMC458767 LVY458759:LVY458767 MFU458759:MFU458767 MPQ458759:MPQ458767 MZM458759:MZM458767 NJI458759:NJI458767 NTE458759:NTE458767 ODA458759:ODA458767 OMW458759:OMW458767 OWS458759:OWS458767 PGO458759:PGO458767 PQK458759:PQK458767 QAG458759:QAG458767 QKC458759:QKC458767 QTY458759:QTY458767 RDU458759:RDU458767 RNQ458759:RNQ458767 RXM458759:RXM458767 SHI458759:SHI458767 SRE458759:SRE458767 TBA458759:TBA458767 TKW458759:TKW458767 TUS458759:TUS458767 UEO458759:UEO458767 UOK458759:UOK458767 UYG458759:UYG458767 VIC458759:VIC458767 VRY458759:VRY458767 WBU458759:WBU458767 WLQ458759:WLQ458767 WVM458759:WVM458767 E524295:E524303 JA524295:JA524303 SW524295:SW524303 ACS524295:ACS524303 AMO524295:AMO524303 AWK524295:AWK524303 BGG524295:BGG524303 BQC524295:BQC524303 BZY524295:BZY524303 CJU524295:CJU524303 CTQ524295:CTQ524303 DDM524295:DDM524303 DNI524295:DNI524303 DXE524295:DXE524303 EHA524295:EHA524303 EQW524295:EQW524303 FAS524295:FAS524303 FKO524295:FKO524303 FUK524295:FUK524303 GEG524295:GEG524303 GOC524295:GOC524303 GXY524295:GXY524303 HHU524295:HHU524303 HRQ524295:HRQ524303 IBM524295:IBM524303 ILI524295:ILI524303 IVE524295:IVE524303 JFA524295:JFA524303 JOW524295:JOW524303 JYS524295:JYS524303 KIO524295:KIO524303 KSK524295:KSK524303 LCG524295:LCG524303 LMC524295:LMC524303 LVY524295:LVY524303 MFU524295:MFU524303 MPQ524295:MPQ524303 MZM524295:MZM524303 NJI524295:NJI524303 NTE524295:NTE524303 ODA524295:ODA524303 OMW524295:OMW524303 OWS524295:OWS524303 PGO524295:PGO524303 PQK524295:PQK524303 QAG524295:QAG524303 QKC524295:QKC524303 QTY524295:QTY524303 RDU524295:RDU524303 RNQ524295:RNQ524303 RXM524295:RXM524303 SHI524295:SHI524303 SRE524295:SRE524303 TBA524295:TBA524303 TKW524295:TKW524303 TUS524295:TUS524303 UEO524295:UEO524303 UOK524295:UOK524303 UYG524295:UYG524303 VIC524295:VIC524303 VRY524295:VRY524303 WBU524295:WBU524303 WLQ524295:WLQ524303 WVM524295:WVM524303 E589831:E589839 JA589831:JA589839 SW589831:SW589839 ACS589831:ACS589839 AMO589831:AMO589839 AWK589831:AWK589839 BGG589831:BGG589839 BQC589831:BQC589839 BZY589831:BZY589839 CJU589831:CJU589839 CTQ589831:CTQ589839 DDM589831:DDM589839 DNI589831:DNI589839 DXE589831:DXE589839 EHA589831:EHA589839 EQW589831:EQW589839 FAS589831:FAS589839 FKO589831:FKO589839 FUK589831:FUK589839 GEG589831:GEG589839 GOC589831:GOC589839 GXY589831:GXY589839 HHU589831:HHU589839 HRQ589831:HRQ589839 IBM589831:IBM589839 ILI589831:ILI589839 IVE589831:IVE589839 JFA589831:JFA589839 JOW589831:JOW589839 JYS589831:JYS589839 KIO589831:KIO589839 KSK589831:KSK589839 LCG589831:LCG589839 LMC589831:LMC589839 LVY589831:LVY589839 MFU589831:MFU589839 MPQ589831:MPQ589839 MZM589831:MZM589839 NJI589831:NJI589839 NTE589831:NTE589839 ODA589831:ODA589839 OMW589831:OMW589839 OWS589831:OWS589839 PGO589831:PGO589839 PQK589831:PQK589839 QAG589831:QAG589839 QKC589831:QKC589839 QTY589831:QTY589839 RDU589831:RDU589839 RNQ589831:RNQ589839 RXM589831:RXM589839 SHI589831:SHI589839 SRE589831:SRE589839 TBA589831:TBA589839 TKW589831:TKW589839 TUS589831:TUS589839 UEO589831:UEO589839 UOK589831:UOK589839 UYG589831:UYG589839 VIC589831:VIC589839 VRY589831:VRY589839 WBU589831:WBU589839 WLQ589831:WLQ589839 WVM589831:WVM589839 E655367:E655375 JA655367:JA655375 SW655367:SW655375 ACS655367:ACS655375 AMO655367:AMO655375 AWK655367:AWK655375 BGG655367:BGG655375 BQC655367:BQC655375 BZY655367:BZY655375 CJU655367:CJU655375 CTQ655367:CTQ655375 DDM655367:DDM655375 DNI655367:DNI655375 DXE655367:DXE655375 EHA655367:EHA655375 EQW655367:EQW655375 FAS655367:FAS655375 FKO655367:FKO655375 FUK655367:FUK655375 GEG655367:GEG655375 GOC655367:GOC655375 GXY655367:GXY655375 HHU655367:HHU655375 HRQ655367:HRQ655375 IBM655367:IBM655375 ILI655367:ILI655375 IVE655367:IVE655375 JFA655367:JFA655375 JOW655367:JOW655375 JYS655367:JYS655375 KIO655367:KIO655375 KSK655367:KSK655375 LCG655367:LCG655375 LMC655367:LMC655375 LVY655367:LVY655375 MFU655367:MFU655375 MPQ655367:MPQ655375 MZM655367:MZM655375 NJI655367:NJI655375 NTE655367:NTE655375 ODA655367:ODA655375 OMW655367:OMW655375 OWS655367:OWS655375 PGO655367:PGO655375 PQK655367:PQK655375 QAG655367:QAG655375 QKC655367:QKC655375 QTY655367:QTY655375 RDU655367:RDU655375 RNQ655367:RNQ655375 RXM655367:RXM655375 SHI655367:SHI655375 SRE655367:SRE655375 TBA655367:TBA655375 TKW655367:TKW655375 TUS655367:TUS655375 UEO655367:UEO655375 UOK655367:UOK655375 UYG655367:UYG655375 VIC655367:VIC655375 VRY655367:VRY655375 WBU655367:WBU655375 WLQ655367:WLQ655375 WVM655367:WVM655375 E720903:E720911 JA720903:JA720911 SW720903:SW720911 ACS720903:ACS720911 AMO720903:AMO720911 AWK720903:AWK720911 BGG720903:BGG720911 BQC720903:BQC720911 BZY720903:BZY720911 CJU720903:CJU720911 CTQ720903:CTQ720911 DDM720903:DDM720911 DNI720903:DNI720911 DXE720903:DXE720911 EHA720903:EHA720911 EQW720903:EQW720911 FAS720903:FAS720911 FKO720903:FKO720911 FUK720903:FUK720911 GEG720903:GEG720911 GOC720903:GOC720911 GXY720903:GXY720911 HHU720903:HHU720911 HRQ720903:HRQ720911 IBM720903:IBM720911 ILI720903:ILI720911 IVE720903:IVE720911 JFA720903:JFA720911 JOW720903:JOW720911 JYS720903:JYS720911 KIO720903:KIO720911 KSK720903:KSK720911 LCG720903:LCG720911 LMC720903:LMC720911 LVY720903:LVY720911 MFU720903:MFU720911 MPQ720903:MPQ720911 MZM720903:MZM720911 NJI720903:NJI720911 NTE720903:NTE720911 ODA720903:ODA720911 OMW720903:OMW720911 OWS720903:OWS720911 PGO720903:PGO720911 PQK720903:PQK720911 QAG720903:QAG720911 QKC720903:QKC720911 QTY720903:QTY720911 RDU720903:RDU720911 RNQ720903:RNQ720911 RXM720903:RXM720911 SHI720903:SHI720911 SRE720903:SRE720911 TBA720903:TBA720911 TKW720903:TKW720911 TUS720903:TUS720911 UEO720903:UEO720911 UOK720903:UOK720911 UYG720903:UYG720911 VIC720903:VIC720911 VRY720903:VRY720911 WBU720903:WBU720911 WLQ720903:WLQ720911 WVM720903:WVM720911 E786439:E786447 JA786439:JA786447 SW786439:SW786447 ACS786439:ACS786447 AMO786439:AMO786447 AWK786439:AWK786447 BGG786439:BGG786447 BQC786439:BQC786447 BZY786439:BZY786447 CJU786439:CJU786447 CTQ786439:CTQ786447 DDM786439:DDM786447 DNI786439:DNI786447 DXE786439:DXE786447 EHA786439:EHA786447 EQW786439:EQW786447 FAS786439:FAS786447 FKO786439:FKO786447 FUK786439:FUK786447 GEG786439:GEG786447 GOC786439:GOC786447 GXY786439:GXY786447 HHU786439:HHU786447 HRQ786439:HRQ786447 IBM786439:IBM786447 ILI786439:ILI786447 IVE786439:IVE786447 JFA786439:JFA786447 JOW786439:JOW786447 JYS786439:JYS786447 KIO786439:KIO786447 KSK786439:KSK786447 LCG786439:LCG786447 LMC786439:LMC786447 LVY786439:LVY786447 MFU786439:MFU786447 MPQ786439:MPQ786447 MZM786439:MZM786447 NJI786439:NJI786447 NTE786439:NTE786447 ODA786439:ODA786447 OMW786439:OMW786447 OWS786439:OWS786447 PGO786439:PGO786447 PQK786439:PQK786447 QAG786439:QAG786447 QKC786439:QKC786447 QTY786439:QTY786447 RDU786439:RDU786447 RNQ786439:RNQ786447 RXM786439:RXM786447 SHI786439:SHI786447 SRE786439:SRE786447 TBA786439:TBA786447 TKW786439:TKW786447 TUS786439:TUS786447 UEO786439:UEO786447 UOK786439:UOK786447 UYG786439:UYG786447 VIC786439:VIC786447 VRY786439:VRY786447 WBU786439:WBU786447 WLQ786439:WLQ786447 WVM786439:WVM786447 E851975:E851983 JA851975:JA851983 SW851975:SW851983 ACS851975:ACS851983 AMO851975:AMO851983 AWK851975:AWK851983 BGG851975:BGG851983 BQC851975:BQC851983 BZY851975:BZY851983 CJU851975:CJU851983 CTQ851975:CTQ851983 DDM851975:DDM851983 DNI851975:DNI851983 DXE851975:DXE851983 EHA851975:EHA851983 EQW851975:EQW851983 FAS851975:FAS851983 FKO851975:FKO851983 FUK851975:FUK851983 GEG851975:GEG851983 GOC851975:GOC851983 GXY851975:GXY851983 HHU851975:HHU851983 HRQ851975:HRQ851983 IBM851975:IBM851983 ILI851975:ILI851983 IVE851975:IVE851983 JFA851975:JFA851983 JOW851975:JOW851983 JYS851975:JYS851983 KIO851975:KIO851983 KSK851975:KSK851983 LCG851975:LCG851983 LMC851975:LMC851983 LVY851975:LVY851983 MFU851975:MFU851983 MPQ851975:MPQ851983 MZM851975:MZM851983 NJI851975:NJI851983 NTE851975:NTE851983 ODA851975:ODA851983 OMW851975:OMW851983 OWS851975:OWS851983 PGO851975:PGO851983 PQK851975:PQK851983 QAG851975:QAG851983 QKC851975:QKC851983 QTY851975:QTY851983 RDU851975:RDU851983 RNQ851975:RNQ851983 RXM851975:RXM851983 SHI851975:SHI851983 SRE851975:SRE851983 TBA851975:TBA851983 TKW851975:TKW851983 TUS851975:TUS851983 UEO851975:UEO851983 UOK851975:UOK851983 UYG851975:UYG851983 VIC851975:VIC851983 VRY851975:VRY851983 WBU851975:WBU851983 WLQ851975:WLQ851983 WVM851975:WVM851983 E917511:E917519 JA917511:JA917519 SW917511:SW917519 ACS917511:ACS917519 AMO917511:AMO917519 AWK917511:AWK917519 BGG917511:BGG917519 BQC917511:BQC917519 BZY917511:BZY917519 CJU917511:CJU917519 CTQ917511:CTQ917519 DDM917511:DDM917519 DNI917511:DNI917519 DXE917511:DXE917519 EHA917511:EHA917519 EQW917511:EQW917519 FAS917511:FAS917519 FKO917511:FKO917519 FUK917511:FUK917519 GEG917511:GEG917519 GOC917511:GOC917519 GXY917511:GXY917519 HHU917511:HHU917519 HRQ917511:HRQ917519 IBM917511:IBM917519 ILI917511:ILI917519 IVE917511:IVE917519 JFA917511:JFA917519 JOW917511:JOW917519 JYS917511:JYS917519 KIO917511:KIO917519 KSK917511:KSK917519 LCG917511:LCG917519 LMC917511:LMC917519 LVY917511:LVY917519 MFU917511:MFU917519 MPQ917511:MPQ917519 MZM917511:MZM917519 NJI917511:NJI917519 NTE917511:NTE917519 ODA917511:ODA917519 OMW917511:OMW917519 OWS917511:OWS917519 PGO917511:PGO917519 PQK917511:PQK917519 QAG917511:QAG917519 QKC917511:QKC917519 QTY917511:QTY917519 RDU917511:RDU917519 RNQ917511:RNQ917519 RXM917511:RXM917519 SHI917511:SHI917519 SRE917511:SRE917519 TBA917511:TBA917519 TKW917511:TKW917519 TUS917511:TUS917519 UEO917511:UEO917519 UOK917511:UOK917519 UYG917511:UYG917519 VIC917511:VIC917519 VRY917511:VRY917519 WBU917511:WBU917519 WLQ917511:WLQ917519 WVM917511:WVM917519 E983047:E983055 JA983047:JA983055 SW983047:SW983055 ACS983047:ACS983055 AMO983047:AMO983055 AWK983047:AWK983055 BGG983047:BGG983055 BQC983047:BQC983055 BZY983047:BZY983055 CJU983047:CJU983055 CTQ983047:CTQ983055 DDM983047:DDM983055 DNI983047:DNI983055 DXE983047:DXE983055 EHA983047:EHA983055 EQW983047:EQW983055 FAS983047:FAS983055 FKO983047:FKO983055 FUK983047:FUK983055 GEG983047:GEG983055 GOC983047:GOC983055 GXY983047:GXY983055 HHU983047:HHU983055 HRQ983047:HRQ983055 IBM983047:IBM983055 ILI983047:ILI983055 IVE983047:IVE983055 JFA983047:JFA983055 JOW983047:JOW983055 JYS983047:JYS983055 KIO983047:KIO983055 KSK983047:KSK983055 LCG983047:LCG983055 LMC983047:LMC983055 LVY983047:LVY983055 MFU983047:MFU983055 MPQ983047:MPQ983055 MZM983047:MZM983055 NJI983047:NJI983055 NTE983047:NTE983055 ODA983047:ODA983055 OMW983047:OMW983055 OWS983047:OWS983055 PGO983047:PGO983055 PQK983047:PQK983055 QAG983047:QAG983055 QKC983047:QKC983055 QTY983047:QTY983055 RDU983047:RDU983055 RNQ983047:RNQ983055 RXM983047:RXM983055 SHI983047:SHI983055 SRE983047:SRE983055 TBA983047:TBA983055 TKW983047:TKW983055 TUS983047:TUS983055 UEO983047:UEO983055 UOK983047:UOK983055 UYG983047:UYG983055 VIC983047:VIC983055 VRY983047:VRY983055 WBU983047:WBU983055 WLQ983047:WLQ983055 WVM983047:WVM983055 F6:H17 JB6:JD17 SX6:SZ17 ACT6:ACV17 AMP6:AMR17 AWL6:AWN17 BGH6:BGJ17 BQD6:BQF17 BZZ6:CAB17 CJV6:CJX17 CTR6:CTT17 DDN6:DDP17 DNJ6:DNL17 DXF6:DXH17 EHB6:EHD17 EQX6:EQZ17 FAT6:FAV17 FKP6:FKR17 FUL6:FUN17 GEH6:GEJ17 GOD6:GOF17 GXZ6:GYB17 HHV6:HHX17 HRR6:HRT17 IBN6:IBP17 ILJ6:ILL17 IVF6:IVH17 JFB6:JFD17 JOX6:JOZ17 JYT6:JYV17 KIP6:KIR17 KSL6:KSN17 LCH6:LCJ17 LMD6:LMF17 LVZ6:LWB17 MFV6:MFX17 MPR6:MPT17 MZN6:MZP17 NJJ6:NJL17 NTF6:NTH17 ODB6:ODD17 OMX6:OMZ17 OWT6:OWV17 PGP6:PGR17 PQL6:PQN17 QAH6:QAJ17 QKD6:QKF17 QTZ6:QUB17 RDV6:RDX17 RNR6:RNT17 RXN6:RXP17 SHJ6:SHL17 SRF6:SRH17 TBB6:TBD17 TKX6:TKZ17 TUT6:TUV17 UEP6:UER17 UOL6:UON17 UYH6:UYJ17 VID6:VIF17 VRZ6:VSB17 WBV6:WBX17 WLR6:WLT17 WVN6:WVP17 F65543:H65554 JB65543:JD65554 SX65543:SZ65554 ACT65543:ACV65554 AMP65543:AMR65554 AWL65543:AWN65554 BGH65543:BGJ65554 BQD65543:BQF65554 BZZ65543:CAB65554 CJV65543:CJX65554 CTR65543:CTT65554 DDN65543:DDP65554 DNJ65543:DNL65554 DXF65543:DXH65554 EHB65543:EHD65554 EQX65543:EQZ65554 FAT65543:FAV65554 FKP65543:FKR65554 FUL65543:FUN65554 GEH65543:GEJ65554 GOD65543:GOF65554 GXZ65543:GYB65554 HHV65543:HHX65554 HRR65543:HRT65554 IBN65543:IBP65554 ILJ65543:ILL65554 IVF65543:IVH65554 JFB65543:JFD65554 JOX65543:JOZ65554 JYT65543:JYV65554 KIP65543:KIR65554 KSL65543:KSN65554 LCH65543:LCJ65554 LMD65543:LMF65554 LVZ65543:LWB65554 MFV65543:MFX65554 MPR65543:MPT65554 MZN65543:MZP65554 NJJ65543:NJL65554 NTF65543:NTH65554 ODB65543:ODD65554 OMX65543:OMZ65554 OWT65543:OWV65554 PGP65543:PGR65554 PQL65543:PQN65554 QAH65543:QAJ65554 QKD65543:QKF65554 QTZ65543:QUB65554 RDV65543:RDX65554 RNR65543:RNT65554 RXN65543:RXP65554 SHJ65543:SHL65554 SRF65543:SRH65554 TBB65543:TBD65554 TKX65543:TKZ65554 TUT65543:TUV65554 UEP65543:UER65554 UOL65543:UON65554 UYH65543:UYJ65554 VID65543:VIF65554 VRZ65543:VSB65554 WBV65543:WBX65554 WLR65543:WLT65554 WVN65543:WVP65554 F131079:H131090 JB131079:JD131090 SX131079:SZ131090 ACT131079:ACV131090 AMP131079:AMR131090 AWL131079:AWN131090 BGH131079:BGJ131090 BQD131079:BQF131090 BZZ131079:CAB131090 CJV131079:CJX131090 CTR131079:CTT131090 DDN131079:DDP131090 DNJ131079:DNL131090 DXF131079:DXH131090 EHB131079:EHD131090 EQX131079:EQZ131090 FAT131079:FAV131090 FKP131079:FKR131090 FUL131079:FUN131090 GEH131079:GEJ131090 GOD131079:GOF131090 GXZ131079:GYB131090 HHV131079:HHX131090 HRR131079:HRT131090 IBN131079:IBP131090 ILJ131079:ILL131090 IVF131079:IVH131090 JFB131079:JFD131090 JOX131079:JOZ131090 JYT131079:JYV131090 KIP131079:KIR131090 KSL131079:KSN131090 LCH131079:LCJ131090 LMD131079:LMF131090 LVZ131079:LWB131090 MFV131079:MFX131090 MPR131079:MPT131090 MZN131079:MZP131090 NJJ131079:NJL131090 NTF131079:NTH131090 ODB131079:ODD131090 OMX131079:OMZ131090 OWT131079:OWV131090 PGP131079:PGR131090 PQL131079:PQN131090 QAH131079:QAJ131090 QKD131079:QKF131090 QTZ131079:QUB131090 RDV131079:RDX131090 RNR131079:RNT131090 RXN131079:RXP131090 SHJ131079:SHL131090 SRF131079:SRH131090 TBB131079:TBD131090 TKX131079:TKZ131090 TUT131079:TUV131090 UEP131079:UER131090 UOL131079:UON131090 UYH131079:UYJ131090 VID131079:VIF131090 VRZ131079:VSB131090 WBV131079:WBX131090 WLR131079:WLT131090 WVN131079:WVP131090 F196615:H196626 JB196615:JD196626 SX196615:SZ196626 ACT196615:ACV196626 AMP196615:AMR196626 AWL196615:AWN196626 BGH196615:BGJ196626 BQD196615:BQF196626 BZZ196615:CAB196626 CJV196615:CJX196626 CTR196615:CTT196626 DDN196615:DDP196626 DNJ196615:DNL196626 DXF196615:DXH196626 EHB196615:EHD196626 EQX196615:EQZ196626 FAT196615:FAV196626 FKP196615:FKR196626 FUL196615:FUN196626 GEH196615:GEJ196626 GOD196615:GOF196626 GXZ196615:GYB196626 HHV196615:HHX196626 HRR196615:HRT196626 IBN196615:IBP196626 ILJ196615:ILL196626 IVF196615:IVH196626 JFB196615:JFD196626 JOX196615:JOZ196626 JYT196615:JYV196626 KIP196615:KIR196626 KSL196615:KSN196626 LCH196615:LCJ196626 LMD196615:LMF196626 LVZ196615:LWB196626 MFV196615:MFX196626 MPR196615:MPT196626 MZN196615:MZP196626 NJJ196615:NJL196626 NTF196615:NTH196626 ODB196615:ODD196626 OMX196615:OMZ196626 OWT196615:OWV196626 PGP196615:PGR196626 PQL196615:PQN196626 QAH196615:QAJ196626 QKD196615:QKF196626 QTZ196615:QUB196626 RDV196615:RDX196626 RNR196615:RNT196626 RXN196615:RXP196626 SHJ196615:SHL196626 SRF196615:SRH196626 TBB196615:TBD196626 TKX196615:TKZ196626 TUT196615:TUV196626 UEP196615:UER196626 UOL196615:UON196626 UYH196615:UYJ196626 VID196615:VIF196626 VRZ196615:VSB196626 WBV196615:WBX196626 WLR196615:WLT196626 WVN196615:WVP196626 F262151:H262162 JB262151:JD262162 SX262151:SZ262162 ACT262151:ACV262162 AMP262151:AMR262162 AWL262151:AWN262162 BGH262151:BGJ262162 BQD262151:BQF262162 BZZ262151:CAB262162 CJV262151:CJX262162 CTR262151:CTT262162 DDN262151:DDP262162 DNJ262151:DNL262162 DXF262151:DXH262162 EHB262151:EHD262162 EQX262151:EQZ262162 FAT262151:FAV262162 FKP262151:FKR262162 FUL262151:FUN262162 GEH262151:GEJ262162 GOD262151:GOF262162 GXZ262151:GYB262162 HHV262151:HHX262162 HRR262151:HRT262162 IBN262151:IBP262162 ILJ262151:ILL262162 IVF262151:IVH262162 JFB262151:JFD262162 JOX262151:JOZ262162 JYT262151:JYV262162 KIP262151:KIR262162 KSL262151:KSN262162 LCH262151:LCJ262162 LMD262151:LMF262162 LVZ262151:LWB262162 MFV262151:MFX262162 MPR262151:MPT262162 MZN262151:MZP262162 NJJ262151:NJL262162 NTF262151:NTH262162 ODB262151:ODD262162 OMX262151:OMZ262162 OWT262151:OWV262162 PGP262151:PGR262162 PQL262151:PQN262162 QAH262151:QAJ262162 QKD262151:QKF262162 QTZ262151:QUB262162 RDV262151:RDX262162 RNR262151:RNT262162 RXN262151:RXP262162 SHJ262151:SHL262162 SRF262151:SRH262162 TBB262151:TBD262162 TKX262151:TKZ262162 TUT262151:TUV262162 UEP262151:UER262162 UOL262151:UON262162 UYH262151:UYJ262162 VID262151:VIF262162 VRZ262151:VSB262162 WBV262151:WBX262162 WLR262151:WLT262162 WVN262151:WVP262162 F327687:H327698 JB327687:JD327698 SX327687:SZ327698 ACT327687:ACV327698 AMP327687:AMR327698 AWL327687:AWN327698 BGH327687:BGJ327698 BQD327687:BQF327698 BZZ327687:CAB327698 CJV327687:CJX327698 CTR327687:CTT327698 DDN327687:DDP327698 DNJ327687:DNL327698 DXF327687:DXH327698 EHB327687:EHD327698 EQX327687:EQZ327698 FAT327687:FAV327698 FKP327687:FKR327698 FUL327687:FUN327698 GEH327687:GEJ327698 GOD327687:GOF327698 GXZ327687:GYB327698 HHV327687:HHX327698 HRR327687:HRT327698 IBN327687:IBP327698 ILJ327687:ILL327698 IVF327687:IVH327698 JFB327687:JFD327698 JOX327687:JOZ327698 JYT327687:JYV327698 KIP327687:KIR327698 KSL327687:KSN327698 LCH327687:LCJ327698 LMD327687:LMF327698 LVZ327687:LWB327698 MFV327687:MFX327698 MPR327687:MPT327698 MZN327687:MZP327698 NJJ327687:NJL327698 NTF327687:NTH327698 ODB327687:ODD327698 OMX327687:OMZ327698 OWT327687:OWV327698 PGP327687:PGR327698 PQL327687:PQN327698 QAH327687:QAJ327698 QKD327687:QKF327698 QTZ327687:QUB327698 RDV327687:RDX327698 RNR327687:RNT327698 RXN327687:RXP327698 SHJ327687:SHL327698 SRF327687:SRH327698 TBB327687:TBD327698 TKX327687:TKZ327698 TUT327687:TUV327698 UEP327687:UER327698 UOL327687:UON327698 UYH327687:UYJ327698 VID327687:VIF327698 VRZ327687:VSB327698 WBV327687:WBX327698 WLR327687:WLT327698 WVN327687:WVP327698 F393223:H393234 JB393223:JD393234 SX393223:SZ393234 ACT393223:ACV393234 AMP393223:AMR393234 AWL393223:AWN393234 BGH393223:BGJ393234 BQD393223:BQF393234 BZZ393223:CAB393234 CJV393223:CJX393234 CTR393223:CTT393234 DDN393223:DDP393234 DNJ393223:DNL393234 DXF393223:DXH393234 EHB393223:EHD393234 EQX393223:EQZ393234 FAT393223:FAV393234 FKP393223:FKR393234 FUL393223:FUN393234 GEH393223:GEJ393234 GOD393223:GOF393234 GXZ393223:GYB393234 HHV393223:HHX393234 HRR393223:HRT393234 IBN393223:IBP393234 ILJ393223:ILL393234 IVF393223:IVH393234 JFB393223:JFD393234 JOX393223:JOZ393234 JYT393223:JYV393234 KIP393223:KIR393234 KSL393223:KSN393234 LCH393223:LCJ393234 LMD393223:LMF393234 LVZ393223:LWB393234 MFV393223:MFX393234 MPR393223:MPT393234 MZN393223:MZP393234 NJJ393223:NJL393234 NTF393223:NTH393234 ODB393223:ODD393234 OMX393223:OMZ393234 OWT393223:OWV393234 PGP393223:PGR393234 PQL393223:PQN393234 QAH393223:QAJ393234 QKD393223:QKF393234 QTZ393223:QUB393234 RDV393223:RDX393234 RNR393223:RNT393234 RXN393223:RXP393234 SHJ393223:SHL393234 SRF393223:SRH393234 TBB393223:TBD393234 TKX393223:TKZ393234 TUT393223:TUV393234 UEP393223:UER393234 UOL393223:UON393234 UYH393223:UYJ393234 VID393223:VIF393234 VRZ393223:VSB393234 WBV393223:WBX393234 WLR393223:WLT393234 WVN393223:WVP393234 F458759:H458770 JB458759:JD458770 SX458759:SZ458770 ACT458759:ACV458770 AMP458759:AMR458770 AWL458759:AWN458770 BGH458759:BGJ458770 BQD458759:BQF458770 BZZ458759:CAB458770 CJV458759:CJX458770 CTR458759:CTT458770 DDN458759:DDP458770 DNJ458759:DNL458770 DXF458759:DXH458770 EHB458759:EHD458770 EQX458759:EQZ458770 FAT458759:FAV458770 FKP458759:FKR458770 FUL458759:FUN458770 GEH458759:GEJ458770 GOD458759:GOF458770 GXZ458759:GYB458770 HHV458759:HHX458770 HRR458759:HRT458770 IBN458759:IBP458770 ILJ458759:ILL458770 IVF458759:IVH458770 JFB458759:JFD458770 JOX458759:JOZ458770 JYT458759:JYV458770 KIP458759:KIR458770 KSL458759:KSN458770 LCH458759:LCJ458770 LMD458759:LMF458770 LVZ458759:LWB458770 MFV458759:MFX458770 MPR458759:MPT458770 MZN458759:MZP458770 NJJ458759:NJL458770 NTF458759:NTH458770 ODB458759:ODD458770 OMX458759:OMZ458770 OWT458759:OWV458770 PGP458759:PGR458770 PQL458759:PQN458770 QAH458759:QAJ458770 QKD458759:QKF458770 QTZ458759:QUB458770 RDV458759:RDX458770 RNR458759:RNT458770 RXN458759:RXP458770 SHJ458759:SHL458770 SRF458759:SRH458770 TBB458759:TBD458770 TKX458759:TKZ458770 TUT458759:TUV458770 UEP458759:UER458770 UOL458759:UON458770 UYH458759:UYJ458770 VID458759:VIF458770 VRZ458759:VSB458770 WBV458759:WBX458770 WLR458759:WLT458770 WVN458759:WVP458770 F524295:H524306 JB524295:JD524306 SX524295:SZ524306 ACT524295:ACV524306 AMP524295:AMR524306 AWL524295:AWN524306 BGH524295:BGJ524306 BQD524295:BQF524306 BZZ524295:CAB524306 CJV524295:CJX524306 CTR524295:CTT524306 DDN524295:DDP524306 DNJ524295:DNL524306 DXF524295:DXH524306 EHB524295:EHD524306 EQX524295:EQZ524306 FAT524295:FAV524306 FKP524295:FKR524306 FUL524295:FUN524306 GEH524295:GEJ524306 GOD524295:GOF524306 GXZ524295:GYB524306 HHV524295:HHX524306 HRR524295:HRT524306 IBN524295:IBP524306 ILJ524295:ILL524306 IVF524295:IVH524306 JFB524295:JFD524306 JOX524295:JOZ524306 JYT524295:JYV524306 KIP524295:KIR524306 KSL524295:KSN524306 LCH524295:LCJ524306 LMD524295:LMF524306 LVZ524295:LWB524306 MFV524295:MFX524306 MPR524295:MPT524306 MZN524295:MZP524306 NJJ524295:NJL524306 NTF524295:NTH524306 ODB524295:ODD524306 OMX524295:OMZ524306 OWT524295:OWV524306 PGP524295:PGR524306 PQL524295:PQN524306 QAH524295:QAJ524306 QKD524295:QKF524306 QTZ524295:QUB524306 RDV524295:RDX524306 RNR524295:RNT524306 RXN524295:RXP524306 SHJ524295:SHL524306 SRF524295:SRH524306 TBB524295:TBD524306 TKX524295:TKZ524306 TUT524295:TUV524306 UEP524295:UER524306 UOL524295:UON524306 UYH524295:UYJ524306 VID524295:VIF524306 VRZ524295:VSB524306 WBV524295:WBX524306 WLR524295:WLT524306 WVN524295:WVP524306 F589831:H589842 JB589831:JD589842 SX589831:SZ589842 ACT589831:ACV589842 AMP589831:AMR589842 AWL589831:AWN589842 BGH589831:BGJ589842 BQD589831:BQF589842 BZZ589831:CAB589842 CJV589831:CJX589842 CTR589831:CTT589842 DDN589831:DDP589842 DNJ589831:DNL589842 DXF589831:DXH589842 EHB589831:EHD589842 EQX589831:EQZ589842 FAT589831:FAV589842 FKP589831:FKR589842 FUL589831:FUN589842 GEH589831:GEJ589842 GOD589831:GOF589842 GXZ589831:GYB589842 HHV589831:HHX589842 HRR589831:HRT589842 IBN589831:IBP589842 ILJ589831:ILL589842 IVF589831:IVH589842 JFB589831:JFD589842 JOX589831:JOZ589842 JYT589831:JYV589842 KIP589831:KIR589842 KSL589831:KSN589842 LCH589831:LCJ589842 LMD589831:LMF589842 LVZ589831:LWB589842 MFV589831:MFX589842 MPR589831:MPT589842 MZN589831:MZP589842 NJJ589831:NJL589842 NTF589831:NTH589842 ODB589831:ODD589842 OMX589831:OMZ589842 OWT589831:OWV589842 PGP589831:PGR589842 PQL589831:PQN589842 QAH589831:QAJ589842 QKD589831:QKF589842 QTZ589831:QUB589842 RDV589831:RDX589842 RNR589831:RNT589842 RXN589831:RXP589842 SHJ589831:SHL589842 SRF589831:SRH589842 TBB589831:TBD589842 TKX589831:TKZ589842 TUT589831:TUV589842 UEP589831:UER589842 UOL589831:UON589842 UYH589831:UYJ589842 VID589831:VIF589842 VRZ589831:VSB589842 WBV589831:WBX589842 WLR589831:WLT589842 WVN589831:WVP589842 F655367:H655378 JB655367:JD655378 SX655367:SZ655378 ACT655367:ACV655378 AMP655367:AMR655378 AWL655367:AWN655378 BGH655367:BGJ655378 BQD655367:BQF655378 BZZ655367:CAB655378 CJV655367:CJX655378 CTR655367:CTT655378 DDN655367:DDP655378 DNJ655367:DNL655378 DXF655367:DXH655378 EHB655367:EHD655378 EQX655367:EQZ655378 FAT655367:FAV655378 FKP655367:FKR655378 FUL655367:FUN655378 GEH655367:GEJ655378 GOD655367:GOF655378 GXZ655367:GYB655378 HHV655367:HHX655378 HRR655367:HRT655378 IBN655367:IBP655378 ILJ655367:ILL655378 IVF655367:IVH655378 JFB655367:JFD655378 JOX655367:JOZ655378 JYT655367:JYV655378 KIP655367:KIR655378 KSL655367:KSN655378 LCH655367:LCJ655378 LMD655367:LMF655378 LVZ655367:LWB655378 MFV655367:MFX655378 MPR655367:MPT655378 MZN655367:MZP655378 NJJ655367:NJL655378 NTF655367:NTH655378 ODB655367:ODD655378 OMX655367:OMZ655378 OWT655367:OWV655378 PGP655367:PGR655378 PQL655367:PQN655378 QAH655367:QAJ655378 QKD655367:QKF655378 QTZ655367:QUB655378 RDV655367:RDX655378 RNR655367:RNT655378 RXN655367:RXP655378 SHJ655367:SHL655378 SRF655367:SRH655378 TBB655367:TBD655378 TKX655367:TKZ655378 TUT655367:TUV655378 UEP655367:UER655378 UOL655367:UON655378 UYH655367:UYJ655378 VID655367:VIF655378 VRZ655367:VSB655378 WBV655367:WBX655378 WLR655367:WLT655378 WVN655367:WVP655378 F720903:H720914 JB720903:JD720914 SX720903:SZ720914 ACT720903:ACV720914 AMP720903:AMR720914 AWL720903:AWN720914 BGH720903:BGJ720914 BQD720903:BQF720914 BZZ720903:CAB720914 CJV720903:CJX720914 CTR720903:CTT720914 DDN720903:DDP720914 DNJ720903:DNL720914 DXF720903:DXH720914 EHB720903:EHD720914 EQX720903:EQZ720914 FAT720903:FAV720914 FKP720903:FKR720914 FUL720903:FUN720914 GEH720903:GEJ720914 GOD720903:GOF720914 GXZ720903:GYB720914 HHV720903:HHX720914 HRR720903:HRT720914 IBN720903:IBP720914 ILJ720903:ILL720914 IVF720903:IVH720914 JFB720903:JFD720914 JOX720903:JOZ720914 JYT720903:JYV720914 KIP720903:KIR720914 KSL720903:KSN720914 LCH720903:LCJ720914 LMD720903:LMF720914 LVZ720903:LWB720914 MFV720903:MFX720914 MPR720903:MPT720914 MZN720903:MZP720914 NJJ720903:NJL720914 NTF720903:NTH720914 ODB720903:ODD720914 OMX720903:OMZ720914 OWT720903:OWV720914 PGP720903:PGR720914 PQL720903:PQN720914 QAH720903:QAJ720914 QKD720903:QKF720914 QTZ720903:QUB720914 RDV720903:RDX720914 RNR720903:RNT720914 RXN720903:RXP720914 SHJ720903:SHL720914 SRF720903:SRH720914 TBB720903:TBD720914 TKX720903:TKZ720914 TUT720903:TUV720914 UEP720903:UER720914 UOL720903:UON720914 UYH720903:UYJ720914 VID720903:VIF720914 VRZ720903:VSB720914 WBV720903:WBX720914 WLR720903:WLT720914 WVN720903:WVP720914 F786439:H786450 JB786439:JD786450 SX786439:SZ786450 ACT786439:ACV786450 AMP786439:AMR786450 AWL786439:AWN786450 BGH786439:BGJ786450 BQD786439:BQF786450 BZZ786439:CAB786450 CJV786439:CJX786450 CTR786439:CTT786450 DDN786439:DDP786450 DNJ786439:DNL786450 DXF786439:DXH786450 EHB786439:EHD786450 EQX786439:EQZ786450 FAT786439:FAV786450 FKP786439:FKR786450 FUL786439:FUN786450 GEH786439:GEJ786450 GOD786439:GOF786450 GXZ786439:GYB786450 HHV786439:HHX786450 HRR786439:HRT786450 IBN786439:IBP786450 ILJ786439:ILL786450 IVF786439:IVH786450 JFB786439:JFD786450 JOX786439:JOZ786450 JYT786439:JYV786450 KIP786439:KIR786450 KSL786439:KSN786450 LCH786439:LCJ786450 LMD786439:LMF786450 LVZ786439:LWB786450 MFV786439:MFX786450 MPR786439:MPT786450 MZN786439:MZP786450 NJJ786439:NJL786450 NTF786439:NTH786450 ODB786439:ODD786450 OMX786439:OMZ786450 OWT786439:OWV786450 PGP786439:PGR786450 PQL786439:PQN786450 QAH786439:QAJ786450 QKD786439:QKF786450 QTZ786439:QUB786450 RDV786439:RDX786450 RNR786439:RNT786450 RXN786439:RXP786450 SHJ786439:SHL786450 SRF786439:SRH786450 TBB786439:TBD786450 TKX786439:TKZ786450 TUT786439:TUV786450 UEP786439:UER786450 UOL786439:UON786450 UYH786439:UYJ786450 VID786439:VIF786450 VRZ786439:VSB786450 WBV786439:WBX786450 WLR786439:WLT786450 WVN786439:WVP786450 F851975:H851986 JB851975:JD851986 SX851975:SZ851986 ACT851975:ACV851986 AMP851975:AMR851986 AWL851975:AWN851986 BGH851975:BGJ851986 BQD851975:BQF851986 BZZ851975:CAB851986 CJV851975:CJX851986 CTR851975:CTT851986 DDN851975:DDP851986 DNJ851975:DNL851986 DXF851975:DXH851986 EHB851975:EHD851986 EQX851975:EQZ851986 FAT851975:FAV851986 FKP851975:FKR851986 FUL851975:FUN851986 GEH851975:GEJ851986 GOD851975:GOF851986 GXZ851975:GYB851986 HHV851975:HHX851986 HRR851975:HRT851986 IBN851975:IBP851986 ILJ851975:ILL851986 IVF851975:IVH851986 JFB851975:JFD851986 JOX851975:JOZ851986 JYT851975:JYV851986 KIP851975:KIR851986 KSL851975:KSN851986 LCH851975:LCJ851986 LMD851975:LMF851986 LVZ851975:LWB851986 MFV851975:MFX851986 MPR851975:MPT851986 MZN851975:MZP851986 NJJ851975:NJL851986 NTF851975:NTH851986 ODB851975:ODD851986 OMX851975:OMZ851986 OWT851975:OWV851986 PGP851975:PGR851986 PQL851975:PQN851986 QAH851975:QAJ851986 QKD851975:QKF851986 QTZ851975:QUB851986 RDV851975:RDX851986 RNR851975:RNT851986 RXN851975:RXP851986 SHJ851975:SHL851986 SRF851975:SRH851986 TBB851975:TBD851986 TKX851975:TKZ851986 TUT851975:TUV851986 UEP851975:UER851986 UOL851975:UON851986 UYH851975:UYJ851986 VID851975:VIF851986 VRZ851975:VSB851986 WBV851975:WBX851986 WLR851975:WLT851986 WVN851975:WVP851986 F917511:H917522 JB917511:JD917522 SX917511:SZ917522 ACT917511:ACV917522 AMP917511:AMR917522 AWL917511:AWN917522 BGH917511:BGJ917522 BQD917511:BQF917522 BZZ917511:CAB917522 CJV917511:CJX917522 CTR917511:CTT917522 DDN917511:DDP917522 DNJ917511:DNL917522 DXF917511:DXH917522 EHB917511:EHD917522 EQX917511:EQZ917522 FAT917511:FAV917522 FKP917511:FKR917522 FUL917511:FUN917522 GEH917511:GEJ917522 GOD917511:GOF917522 GXZ917511:GYB917522 HHV917511:HHX917522 HRR917511:HRT917522 IBN917511:IBP917522 ILJ917511:ILL917522 IVF917511:IVH917522 JFB917511:JFD917522 JOX917511:JOZ917522 JYT917511:JYV917522 KIP917511:KIR917522 KSL917511:KSN917522 LCH917511:LCJ917522 LMD917511:LMF917522 LVZ917511:LWB917522 MFV917511:MFX917522 MPR917511:MPT917522 MZN917511:MZP917522 NJJ917511:NJL917522 NTF917511:NTH917522 ODB917511:ODD917522 OMX917511:OMZ917522 OWT917511:OWV917522 PGP917511:PGR917522 PQL917511:PQN917522 QAH917511:QAJ917522 QKD917511:QKF917522 QTZ917511:QUB917522 RDV917511:RDX917522 RNR917511:RNT917522 RXN917511:RXP917522 SHJ917511:SHL917522 SRF917511:SRH917522 TBB917511:TBD917522 TKX917511:TKZ917522 TUT917511:TUV917522 UEP917511:UER917522 UOL917511:UON917522 UYH917511:UYJ917522 VID917511:VIF917522 VRZ917511:VSB917522 WBV917511:WBX917522 WLR917511:WLT917522 WVN917511:WVP917522 F983047:H983058 JB983047:JD983058 SX983047:SZ983058 ACT983047:ACV983058 AMP983047:AMR983058 AWL983047:AWN983058 BGH983047:BGJ983058 BQD983047:BQF983058 BZZ983047:CAB983058 CJV983047:CJX983058 CTR983047:CTT983058 DDN983047:DDP983058 DNJ983047:DNL983058 DXF983047:DXH983058 EHB983047:EHD983058 EQX983047:EQZ983058 FAT983047:FAV983058 FKP983047:FKR983058 FUL983047:FUN983058 GEH983047:GEJ983058 GOD983047:GOF983058 GXZ983047:GYB983058 HHV983047:HHX983058 HRR983047:HRT983058 IBN983047:IBP983058 ILJ983047:ILL983058 IVF983047:IVH983058 JFB983047:JFD983058 JOX983047:JOZ983058 JYT983047:JYV983058 KIP983047:KIR983058 KSL983047:KSN983058 LCH983047:LCJ983058 LMD983047:LMF983058 LVZ983047:LWB983058 MFV983047:MFX983058 MPR983047:MPT983058 MZN983047:MZP983058 NJJ983047:NJL983058 NTF983047:NTH983058 ODB983047:ODD983058 OMX983047:OMZ983058 OWT983047:OWV983058 PGP983047:PGR983058 PQL983047:PQN983058 QAH983047:QAJ983058 QKD983047:QKF983058 QTZ983047:QUB983058 RDV983047:RDX983058 RNR983047:RNT983058 RXN983047:RXP983058 SHJ983047:SHL983058 SRF983047:SRH983058 TBB983047:TBD983058 TKX983047:TKZ983058 TUT983047:TUV983058 UEP983047:UER983058 UOL983047:UON983058 UYH983047:UYJ983058 VID983047:VIF983058 VRZ983047:VSB983058 WBV983047:WBX983058 WLR983047:WLT983058" xr:uid="{00000000-0002-0000-0000-000001000000}">
      <formula1>$N$3:$N$5</formula1>
    </dataValidation>
  </dataValidations>
  <pageMargins left="0.43307086614173229" right="0.15748031496062992" top="0.98425196850393704" bottom="0.59055118110236227" header="0.51181102362204722" footer="0.31496062992125984"/>
  <pageSetup paperSize="9" scale="99" orientation="portrait" horizontalDpi="300" verticalDpi="300" r:id="rId1"/>
  <headerFooter alignWithMargins="0">
    <oddHeader>&amp;R&amp;"ＭＳ ゴシック,標準"&amp;8令和８年度</oddHead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A15"/>
  <sheetViews>
    <sheetView view="pageBreakPreview" zoomScaleNormal="90" zoomScaleSheetLayoutView="100" workbookViewId="0">
      <selection activeCell="K6" sqref="K6"/>
    </sheetView>
  </sheetViews>
  <sheetFormatPr defaultColWidth="8.21875" defaultRowHeight="13.2"/>
  <cols>
    <col min="1" max="1" width="14" style="349" customWidth="1"/>
    <col min="2" max="4" width="8.109375" style="349" customWidth="1"/>
    <col min="5" max="10" width="6" style="349" customWidth="1"/>
    <col min="11" max="12" width="9" style="349" customWidth="1"/>
    <col min="13" max="13" width="16.33203125" style="349" customWidth="1"/>
    <col min="14" max="14" width="9" style="349" customWidth="1"/>
    <col min="15" max="16" width="6.88671875" style="349" customWidth="1"/>
    <col min="17" max="18" width="6.33203125" style="349" customWidth="1"/>
    <col min="19" max="19" width="9" style="349" customWidth="1"/>
    <col min="20" max="20" width="5.44140625" style="349" customWidth="1"/>
    <col min="21" max="56" width="9" style="349" customWidth="1"/>
    <col min="57" max="57" width="15.33203125" style="349" bestFit="1" customWidth="1"/>
    <col min="58" max="58" width="16.44140625" style="349" bestFit="1" customWidth="1"/>
    <col min="59" max="64" width="9" style="349" customWidth="1"/>
    <col min="65" max="71" width="6" style="349" customWidth="1"/>
    <col min="72" max="89" width="5.21875" style="349" customWidth="1"/>
    <col min="90" max="91" width="6.6640625" style="349" customWidth="1"/>
    <col min="92" max="92" width="8.33203125" style="349" bestFit="1" customWidth="1"/>
    <col min="93" max="95" width="9" style="349" customWidth="1"/>
    <col min="96" max="96" width="10.77734375" style="349" customWidth="1"/>
    <col min="97" max="99" width="9" style="349" customWidth="1"/>
    <col min="100" max="100" width="10.21875" style="349" bestFit="1" customWidth="1"/>
    <col min="101" max="103" width="9" style="349" customWidth="1"/>
    <col min="104" max="104" width="9.21875" style="349" bestFit="1" customWidth="1"/>
    <col min="105" max="106" width="9" style="349" customWidth="1"/>
    <col min="107" max="107" width="9.109375" style="349" bestFit="1" customWidth="1"/>
    <col min="108" max="108" width="9.44140625" style="349" bestFit="1" customWidth="1"/>
    <col min="109" max="110" width="5.33203125" style="349" customWidth="1"/>
    <col min="111" max="111" width="9.21875" style="349" bestFit="1" customWidth="1"/>
    <col min="112" max="112" width="10.21875" style="349" bestFit="1" customWidth="1"/>
    <col min="113" max="113" width="7.88671875" style="349" customWidth="1"/>
    <col min="114" max="116" width="5.44140625" style="349" customWidth="1"/>
    <col min="117" max="117" width="8.44140625" style="349" customWidth="1"/>
    <col min="118" max="246" width="8.44140625" style="409" customWidth="1"/>
    <col min="247" max="249" width="8.44140625" style="349" customWidth="1"/>
    <col min="250" max="250" width="12" style="349" customWidth="1"/>
    <col min="251" max="271" width="8.44140625" style="349" customWidth="1"/>
    <col min="272" max="273" width="6.77734375" style="349" customWidth="1"/>
    <col min="274" max="275" width="8.6640625" style="349" customWidth="1"/>
    <col min="276" max="278" width="6.77734375" style="349" customWidth="1"/>
    <col min="279" max="284" width="6.33203125" style="349" customWidth="1"/>
    <col min="285" max="285" width="9" style="349" customWidth="1"/>
    <col min="286" max="286" width="6.33203125" style="349" customWidth="1"/>
    <col min="287" max="293" width="6.21875" style="349" customWidth="1"/>
    <col min="294" max="299" width="9" style="349" customWidth="1"/>
    <col min="300" max="303" width="6.33203125" style="349" customWidth="1"/>
    <col min="304" max="315" width="9" style="349" customWidth="1"/>
    <col min="316" max="373" width="3.6640625" style="349" customWidth="1"/>
    <col min="374" max="378" width="9" style="349" customWidth="1"/>
    <col min="379" max="383" width="8.21875" style="349"/>
    <col min="384" max="384" width="9.6640625" style="349" customWidth="1"/>
    <col min="385" max="388" width="8.21875" style="349"/>
    <col min="389" max="389" width="20.6640625" style="349" customWidth="1"/>
    <col min="390" max="390" width="5.44140625" style="349" bestFit="1" customWidth="1"/>
    <col min="391" max="391" width="54" style="349" customWidth="1"/>
    <col min="392" max="392" width="8.109375" style="349" customWidth="1"/>
    <col min="393" max="398" width="6" style="349" customWidth="1"/>
    <col min="399" max="400" width="9" style="349" customWidth="1"/>
    <col min="401" max="401" width="16.33203125" style="349" customWidth="1"/>
    <col min="402" max="402" width="9" style="349" customWidth="1"/>
    <col min="403" max="404" width="6.88671875" style="349" customWidth="1"/>
    <col min="405" max="406" width="6.33203125" style="349" customWidth="1"/>
    <col min="407" max="407" width="9" style="349" customWidth="1"/>
    <col min="408" max="408" width="5.44140625" style="349" customWidth="1"/>
    <col min="409" max="444" width="9" style="349" customWidth="1"/>
    <col min="445" max="445" width="15.33203125" style="349" bestFit="1" customWidth="1"/>
    <col min="446" max="446" width="16.44140625" style="349" bestFit="1" customWidth="1"/>
    <col min="447" max="452" width="9" style="349" customWidth="1"/>
    <col min="453" max="459" width="6" style="349" customWidth="1"/>
    <col min="460" max="477" width="5.21875" style="349" customWidth="1"/>
    <col min="478" max="480" width="6.6640625" style="349" customWidth="1"/>
    <col min="481" max="483" width="9" style="349" customWidth="1"/>
    <col min="484" max="484" width="10.77734375" style="349" customWidth="1"/>
    <col min="485" max="487" width="9" style="349" customWidth="1"/>
    <col min="488" max="488" width="10.21875" style="349" bestFit="1" customWidth="1"/>
    <col min="489" max="491" width="9" style="349" customWidth="1"/>
    <col min="492" max="492" width="9.21875" style="349" bestFit="1" customWidth="1"/>
    <col min="493" max="494" width="9" style="349" customWidth="1"/>
    <col min="495" max="495" width="9.109375" style="349" bestFit="1" customWidth="1"/>
    <col min="496" max="496" width="9.44140625" style="349" bestFit="1" customWidth="1"/>
    <col min="497" max="498" width="5.33203125" style="349" customWidth="1"/>
    <col min="499" max="499" width="9.21875" style="349" bestFit="1" customWidth="1"/>
    <col min="500" max="500" width="10.21875" style="349" bestFit="1" customWidth="1"/>
    <col min="501" max="501" width="7.88671875" style="349" customWidth="1"/>
    <col min="502" max="504" width="5.44140625" style="349" customWidth="1"/>
    <col min="505" max="508" width="8.44140625" style="349" customWidth="1"/>
    <col min="509" max="509" width="12" style="349" customWidth="1"/>
    <col min="510" max="530" width="8.44140625" style="349" customWidth="1"/>
    <col min="531" max="532" width="6.77734375" style="349" customWidth="1"/>
    <col min="533" max="534" width="8.6640625" style="349" customWidth="1"/>
    <col min="535" max="537" width="6.77734375" style="349" customWidth="1"/>
    <col min="538" max="543" width="6.33203125" style="349" customWidth="1"/>
    <col min="544" max="544" width="9" style="349" customWidth="1"/>
    <col min="545" max="545" width="6.33203125" style="349" customWidth="1"/>
    <col min="546" max="552" width="6.21875" style="349" customWidth="1"/>
    <col min="553" max="558" width="9" style="349" customWidth="1"/>
    <col min="559" max="562" width="6.33203125" style="349" customWidth="1"/>
    <col min="563" max="571" width="9" style="349" customWidth="1"/>
    <col min="572" max="629" width="3.6640625" style="349" customWidth="1"/>
    <col min="630" max="634" width="9" style="349" customWidth="1"/>
    <col min="635" max="644" width="8.21875" style="349"/>
    <col min="645" max="645" width="14" style="349" customWidth="1"/>
    <col min="646" max="648" width="8.109375" style="349" customWidth="1"/>
    <col min="649" max="654" width="6" style="349" customWidth="1"/>
    <col min="655" max="656" width="9" style="349" customWidth="1"/>
    <col min="657" max="657" width="16.33203125" style="349" customWidth="1"/>
    <col min="658" max="658" width="9" style="349" customWidth="1"/>
    <col min="659" max="660" width="6.88671875" style="349" customWidth="1"/>
    <col min="661" max="662" width="6.33203125" style="349" customWidth="1"/>
    <col min="663" max="663" width="9" style="349" customWidth="1"/>
    <col min="664" max="664" width="5.44140625" style="349" customWidth="1"/>
    <col min="665" max="700" width="9" style="349" customWidth="1"/>
    <col min="701" max="701" width="15.33203125" style="349" bestFit="1" customWidth="1"/>
    <col min="702" max="702" width="16.44140625" style="349" bestFit="1" customWidth="1"/>
    <col min="703" max="708" width="9" style="349" customWidth="1"/>
    <col min="709" max="715" width="6" style="349" customWidth="1"/>
    <col min="716" max="733" width="5.21875" style="349" customWidth="1"/>
    <col min="734" max="736" width="6.6640625" style="349" customWidth="1"/>
    <col min="737" max="739" width="9" style="349" customWidth="1"/>
    <col min="740" max="740" width="10.77734375" style="349" customWidth="1"/>
    <col min="741" max="743" width="9" style="349" customWidth="1"/>
    <col min="744" max="744" width="10.21875" style="349" bestFit="1" customWidth="1"/>
    <col min="745" max="747" width="9" style="349" customWidth="1"/>
    <col min="748" max="748" width="9.21875" style="349" bestFit="1" customWidth="1"/>
    <col min="749" max="750" width="9" style="349" customWidth="1"/>
    <col min="751" max="751" width="9.109375" style="349" bestFit="1" customWidth="1"/>
    <col min="752" max="752" width="9.44140625" style="349" bestFit="1" customWidth="1"/>
    <col min="753" max="754" width="5.33203125" style="349" customWidth="1"/>
    <col min="755" max="755" width="9.21875" style="349" bestFit="1" customWidth="1"/>
    <col min="756" max="756" width="10.21875" style="349" bestFit="1" customWidth="1"/>
    <col min="757" max="757" width="7.88671875" style="349" customWidth="1"/>
    <col min="758" max="760" width="5.44140625" style="349" customWidth="1"/>
    <col min="761" max="764" width="8.44140625" style="349" customWidth="1"/>
    <col min="765" max="765" width="12" style="349" customWidth="1"/>
    <col min="766" max="786" width="8.44140625" style="349" customWidth="1"/>
    <col min="787" max="788" width="6.77734375" style="349" customWidth="1"/>
    <col min="789" max="790" width="8.6640625" style="349" customWidth="1"/>
    <col min="791" max="793" width="6.77734375" style="349" customWidth="1"/>
    <col min="794" max="799" width="6.33203125" style="349" customWidth="1"/>
    <col min="800" max="800" width="9" style="349" customWidth="1"/>
    <col min="801" max="801" width="6.33203125" style="349" customWidth="1"/>
    <col min="802" max="808" width="6.21875" style="349" customWidth="1"/>
    <col min="809" max="814" width="9" style="349" customWidth="1"/>
    <col min="815" max="818" width="6.33203125" style="349" customWidth="1"/>
    <col min="819" max="827" width="9" style="349" customWidth="1"/>
    <col min="828" max="885" width="3.6640625" style="349" customWidth="1"/>
    <col min="886" max="890" width="9" style="349" customWidth="1"/>
    <col min="891" max="900" width="8.21875" style="349"/>
    <col min="901" max="901" width="14" style="349" customWidth="1"/>
    <col min="902" max="904" width="8.109375" style="349" customWidth="1"/>
    <col min="905" max="910" width="6" style="349" customWidth="1"/>
    <col min="911" max="912" width="9" style="349" customWidth="1"/>
    <col min="913" max="913" width="16.33203125" style="349" customWidth="1"/>
    <col min="914" max="914" width="9" style="349" customWidth="1"/>
    <col min="915" max="916" width="6.88671875" style="349" customWidth="1"/>
    <col min="917" max="918" width="6.33203125" style="349" customWidth="1"/>
    <col min="919" max="919" width="9" style="349" customWidth="1"/>
    <col min="920" max="920" width="5.44140625" style="349" customWidth="1"/>
    <col min="921" max="956" width="9" style="349" customWidth="1"/>
    <col min="957" max="957" width="15.33203125" style="349" bestFit="1" customWidth="1"/>
    <col min="958" max="958" width="16.44140625" style="349" bestFit="1" customWidth="1"/>
    <col min="959" max="964" width="9" style="349" customWidth="1"/>
    <col min="965" max="971" width="6" style="349" customWidth="1"/>
    <col min="972" max="989" width="5.21875" style="349" customWidth="1"/>
    <col min="990" max="992" width="6.6640625" style="349" customWidth="1"/>
    <col min="993" max="995" width="9" style="349" customWidth="1"/>
    <col min="996" max="996" width="10.77734375" style="349" customWidth="1"/>
    <col min="997" max="999" width="9" style="349" customWidth="1"/>
    <col min="1000" max="1000" width="10.21875" style="349" bestFit="1" customWidth="1"/>
    <col min="1001" max="1003" width="9" style="349" customWidth="1"/>
    <col min="1004" max="1004" width="9.21875" style="349" bestFit="1" customWidth="1"/>
    <col min="1005" max="1006" width="9" style="349" customWidth="1"/>
    <col min="1007" max="1007" width="9.109375" style="349" bestFit="1" customWidth="1"/>
    <col min="1008" max="1008" width="9.44140625" style="349" bestFit="1" customWidth="1"/>
    <col min="1009" max="1010" width="5.33203125" style="349" customWidth="1"/>
    <col min="1011" max="1011" width="9.21875" style="349" bestFit="1" customWidth="1"/>
    <col min="1012" max="1012" width="10.21875" style="349" bestFit="1" customWidth="1"/>
    <col min="1013" max="1013" width="7.88671875" style="349" customWidth="1"/>
    <col min="1014" max="1016" width="5.44140625" style="349" customWidth="1"/>
    <col min="1017" max="1020" width="8.44140625" style="349" customWidth="1"/>
    <col min="1021" max="1021" width="12" style="349" customWidth="1"/>
    <col min="1022" max="1042" width="8.44140625" style="349" customWidth="1"/>
    <col min="1043" max="1044" width="6.77734375" style="349" customWidth="1"/>
    <col min="1045" max="1046" width="8.6640625" style="349" customWidth="1"/>
    <col min="1047" max="1049" width="6.77734375" style="349" customWidth="1"/>
    <col min="1050" max="1055" width="6.33203125" style="349" customWidth="1"/>
    <col min="1056" max="1056" width="9" style="349" customWidth="1"/>
    <col min="1057" max="1057" width="6.33203125" style="349" customWidth="1"/>
    <col min="1058" max="1064" width="6.21875" style="349" customWidth="1"/>
    <col min="1065" max="1070" width="9" style="349" customWidth="1"/>
    <col min="1071" max="1074" width="6.33203125" style="349" customWidth="1"/>
    <col min="1075" max="1083" width="9" style="349" customWidth="1"/>
    <col min="1084" max="1141" width="3.6640625" style="349" customWidth="1"/>
    <col min="1142" max="1146" width="9" style="349" customWidth="1"/>
    <col min="1147" max="1156" width="8.21875" style="349"/>
    <col min="1157" max="1157" width="14" style="349" customWidth="1"/>
    <col min="1158" max="1160" width="8.109375" style="349" customWidth="1"/>
    <col min="1161" max="1166" width="6" style="349" customWidth="1"/>
    <col min="1167" max="1168" width="9" style="349" customWidth="1"/>
    <col min="1169" max="1169" width="16.33203125" style="349" customWidth="1"/>
    <col min="1170" max="1170" width="9" style="349" customWidth="1"/>
    <col min="1171" max="1172" width="6.88671875" style="349" customWidth="1"/>
    <col min="1173" max="1174" width="6.33203125" style="349" customWidth="1"/>
    <col min="1175" max="1175" width="9" style="349" customWidth="1"/>
    <col min="1176" max="1176" width="5.44140625" style="349" customWidth="1"/>
    <col min="1177" max="1212" width="9" style="349" customWidth="1"/>
    <col min="1213" max="1213" width="15.33203125" style="349" bestFit="1" customWidth="1"/>
    <col min="1214" max="1214" width="16.44140625" style="349" bestFit="1" customWidth="1"/>
    <col min="1215" max="1220" width="9" style="349" customWidth="1"/>
    <col min="1221" max="1227" width="6" style="349" customWidth="1"/>
    <col min="1228" max="1245" width="5.21875" style="349" customWidth="1"/>
    <col min="1246" max="1248" width="6.6640625" style="349" customWidth="1"/>
    <col min="1249" max="1251" width="9" style="349" customWidth="1"/>
    <col min="1252" max="1252" width="10.77734375" style="349" customWidth="1"/>
    <col min="1253" max="1255" width="9" style="349" customWidth="1"/>
    <col min="1256" max="1256" width="10.21875" style="349" bestFit="1" customWidth="1"/>
    <col min="1257" max="1259" width="9" style="349" customWidth="1"/>
    <col min="1260" max="1260" width="9.21875" style="349" bestFit="1" customWidth="1"/>
    <col min="1261" max="1262" width="9" style="349" customWidth="1"/>
    <col min="1263" max="1263" width="9.109375" style="349" bestFit="1" customWidth="1"/>
    <col min="1264" max="1264" width="9.44140625" style="349" bestFit="1" customWidth="1"/>
    <col min="1265" max="1266" width="5.33203125" style="349" customWidth="1"/>
    <col min="1267" max="1267" width="9.21875" style="349" bestFit="1" customWidth="1"/>
    <col min="1268" max="1268" width="10.21875" style="349" bestFit="1" customWidth="1"/>
    <col min="1269" max="1269" width="7.88671875" style="349" customWidth="1"/>
    <col min="1270" max="1272" width="5.44140625" style="349" customWidth="1"/>
    <col min="1273" max="1276" width="8.44140625" style="349" customWidth="1"/>
    <col min="1277" max="1277" width="12" style="349" customWidth="1"/>
    <col min="1278" max="1298" width="8.44140625" style="349" customWidth="1"/>
    <col min="1299" max="1300" width="6.77734375" style="349" customWidth="1"/>
    <col min="1301" max="1302" width="8.6640625" style="349" customWidth="1"/>
    <col min="1303" max="1305" width="6.77734375" style="349" customWidth="1"/>
    <col min="1306" max="1311" width="6.33203125" style="349" customWidth="1"/>
    <col min="1312" max="1312" width="9" style="349" customWidth="1"/>
    <col min="1313" max="1313" width="6.33203125" style="349" customWidth="1"/>
    <col min="1314" max="1320" width="6.21875" style="349" customWidth="1"/>
    <col min="1321" max="1326" width="9" style="349" customWidth="1"/>
    <col min="1327" max="1330" width="6.33203125" style="349" customWidth="1"/>
    <col min="1331" max="1339" width="9" style="349" customWidth="1"/>
    <col min="1340" max="1397" width="3.6640625" style="349" customWidth="1"/>
    <col min="1398" max="1402" width="9" style="349" customWidth="1"/>
    <col min="1403" max="1412" width="8.21875" style="349"/>
    <col min="1413" max="1413" width="14" style="349" customWidth="1"/>
    <col min="1414" max="1416" width="8.109375" style="349" customWidth="1"/>
    <col min="1417" max="1422" width="6" style="349" customWidth="1"/>
    <col min="1423" max="1424" width="9" style="349" customWidth="1"/>
    <col min="1425" max="1425" width="16.33203125" style="349" customWidth="1"/>
    <col min="1426" max="1426" width="9" style="349" customWidth="1"/>
    <col min="1427" max="1428" width="6.88671875" style="349" customWidth="1"/>
    <col min="1429" max="1430" width="6.33203125" style="349" customWidth="1"/>
    <col min="1431" max="1431" width="9" style="349" customWidth="1"/>
    <col min="1432" max="1432" width="5.44140625" style="349" customWidth="1"/>
    <col min="1433" max="1468" width="9" style="349" customWidth="1"/>
    <col min="1469" max="1469" width="15.33203125" style="349" bestFit="1" customWidth="1"/>
    <col min="1470" max="1470" width="16.44140625" style="349" bestFit="1" customWidth="1"/>
    <col min="1471" max="1476" width="9" style="349" customWidth="1"/>
    <col min="1477" max="1483" width="6" style="349" customWidth="1"/>
    <col min="1484" max="1501" width="5.21875" style="349" customWidth="1"/>
    <col min="1502" max="1504" width="6.6640625" style="349" customWidth="1"/>
    <col min="1505" max="1507" width="9" style="349" customWidth="1"/>
    <col min="1508" max="1508" width="10.77734375" style="349" customWidth="1"/>
    <col min="1509" max="1511" width="9" style="349" customWidth="1"/>
    <col min="1512" max="1512" width="10.21875" style="349" bestFit="1" customWidth="1"/>
    <col min="1513" max="1515" width="9" style="349" customWidth="1"/>
    <col min="1516" max="1516" width="9.21875" style="349" bestFit="1" customWidth="1"/>
    <col min="1517" max="1518" width="9" style="349" customWidth="1"/>
    <col min="1519" max="1519" width="9.109375" style="349" bestFit="1" customWidth="1"/>
    <col min="1520" max="1520" width="9.44140625" style="349" bestFit="1" customWidth="1"/>
    <col min="1521" max="1522" width="5.33203125" style="349" customWidth="1"/>
    <col min="1523" max="1523" width="9.21875" style="349" bestFit="1" customWidth="1"/>
    <col min="1524" max="1524" width="10.21875" style="349" bestFit="1" customWidth="1"/>
    <col min="1525" max="1525" width="7.88671875" style="349" customWidth="1"/>
    <col min="1526" max="1528" width="5.44140625" style="349" customWidth="1"/>
    <col min="1529" max="1532" width="8.44140625" style="349" customWidth="1"/>
    <col min="1533" max="1533" width="12" style="349" customWidth="1"/>
    <col min="1534" max="1554" width="8.44140625" style="349" customWidth="1"/>
    <col min="1555" max="1556" width="6.77734375" style="349" customWidth="1"/>
    <col min="1557" max="1558" width="8.6640625" style="349" customWidth="1"/>
    <col min="1559" max="1561" width="6.77734375" style="349" customWidth="1"/>
    <col min="1562" max="1567" width="6.33203125" style="349" customWidth="1"/>
    <col min="1568" max="1568" width="9" style="349" customWidth="1"/>
    <col min="1569" max="1569" width="6.33203125" style="349" customWidth="1"/>
    <col min="1570" max="1576" width="6.21875" style="349" customWidth="1"/>
    <col min="1577" max="1582" width="9" style="349" customWidth="1"/>
    <col min="1583" max="1586" width="6.33203125" style="349" customWidth="1"/>
    <col min="1587" max="1595" width="9" style="349" customWidth="1"/>
    <col min="1596" max="1653" width="3.6640625" style="349" customWidth="1"/>
    <col min="1654" max="1658" width="9" style="349" customWidth="1"/>
    <col min="1659" max="1668" width="8.21875" style="349"/>
    <col min="1669" max="1669" width="14" style="349" customWidth="1"/>
    <col min="1670" max="1672" width="8.109375" style="349" customWidth="1"/>
    <col min="1673" max="1678" width="6" style="349" customWidth="1"/>
    <col min="1679" max="1680" width="9" style="349" customWidth="1"/>
    <col min="1681" max="1681" width="16.33203125" style="349" customWidth="1"/>
    <col min="1682" max="1682" width="9" style="349" customWidth="1"/>
    <col min="1683" max="1684" width="6.88671875" style="349" customWidth="1"/>
    <col min="1685" max="1686" width="6.33203125" style="349" customWidth="1"/>
    <col min="1687" max="1687" width="9" style="349" customWidth="1"/>
    <col min="1688" max="1688" width="5.44140625" style="349" customWidth="1"/>
    <col min="1689" max="1724" width="9" style="349" customWidth="1"/>
    <col min="1725" max="1725" width="15.33203125" style="349" bestFit="1" customWidth="1"/>
    <col min="1726" max="1726" width="16.44140625" style="349" bestFit="1" customWidth="1"/>
    <col min="1727" max="1732" width="9" style="349" customWidth="1"/>
    <col min="1733" max="1739" width="6" style="349" customWidth="1"/>
    <col min="1740" max="1757" width="5.21875" style="349" customWidth="1"/>
    <col min="1758" max="1760" width="6.6640625" style="349" customWidth="1"/>
    <col min="1761" max="1763" width="9" style="349" customWidth="1"/>
    <col min="1764" max="1764" width="10.77734375" style="349" customWidth="1"/>
    <col min="1765" max="1767" width="9" style="349" customWidth="1"/>
    <col min="1768" max="1768" width="10.21875" style="349" bestFit="1" customWidth="1"/>
    <col min="1769" max="1771" width="9" style="349" customWidth="1"/>
    <col min="1772" max="1772" width="9.21875" style="349" bestFit="1" customWidth="1"/>
    <col min="1773" max="1774" width="9" style="349" customWidth="1"/>
    <col min="1775" max="1775" width="9.109375" style="349" bestFit="1" customWidth="1"/>
    <col min="1776" max="1776" width="9.44140625" style="349" bestFit="1" customWidth="1"/>
    <col min="1777" max="1778" width="5.33203125" style="349" customWidth="1"/>
    <col min="1779" max="1779" width="9.21875" style="349" bestFit="1" customWidth="1"/>
    <col min="1780" max="1780" width="10.21875" style="349" bestFit="1" customWidth="1"/>
    <col min="1781" max="1781" width="7.88671875" style="349" customWidth="1"/>
    <col min="1782" max="1784" width="5.44140625" style="349" customWidth="1"/>
    <col min="1785" max="1788" width="8.44140625" style="349" customWidth="1"/>
    <col min="1789" max="1789" width="12" style="349" customWidth="1"/>
    <col min="1790" max="1810" width="8.44140625" style="349" customWidth="1"/>
    <col min="1811" max="1812" width="6.77734375" style="349" customWidth="1"/>
    <col min="1813" max="1814" width="8.6640625" style="349" customWidth="1"/>
    <col min="1815" max="1817" width="6.77734375" style="349" customWidth="1"/>
    <col min="1818" max="1823" width="6.33203125" style="349" customWidth="1"/>
    <col min="1824" max="1824" width="9" style="349" customWidth="1"/>
    <col min="1825" max="1825" width="6.33203125" style="349" customWidth="1"/>
    <col min="1826" max="1832" width="6.21875" style="349" customWidth="1"/>
    <col min="1833" max="1838" width="9" style="349" customWidth="1"/>
    <col min="1839" max="1842" width="6.33203125" style="349" customWidth="1"/>
    <col min="1843" max="1851" width="9" style="349" customWidth="1"/>
    <col min="1852" max="1909" width="3.6640625" style="349" customWidth="1"/>
    <col min="1910" max="1914" width="9" style="349" customWidth="1"/>
    <col min="1915" max="1924" width="8.21875" style="349"/>
    <col min="1925" max="1925" width="14" style="349" customWidth="1"/>
    <col min="1926" max="1928" width="8.109375" style="349" customWidth="1"/>
    <col min="1929" max="1934" width="6" style="349" customWidth="1"/>
    <col min="1935" max="1936" width="9" style="349" customWidth="1"/>
    <col min="1937" max="1937" width="16.33203125" style="349" customWidth="1"/>
    <col min="1938" max="1938" width="9" style="349" customWidth="1"/>
    <col min="1939" max="1940" width="6.88671875" style="349" customWidth="1"/>
    <col min="1941" max="1942" width="6.33203125" style="349" customWidth="1"/>
    <col min="1943" max="1943" width="9" style="349" customWidth="1"/>
    <col min="1944" max="1944" width="5.44140625" style="349" customWidth="1"/>
    <col min="1945" max="1980" width="9" style="349" customWidth="1"/>
    <col min="1981" max="1981" width="15.33203125" style="349" bestFit="1" customWidth="1"/>
    <col min="1982" max="1982" width="16.44140625" style="349" bestFit="1" customWidth="1"/>
    <col min="1983" max="1988" width="9" style="349" customWidth="1"/>
    <col min="1989" max="1995" width="6" style="349" customWidth="1"/>
    <col min="1996" max="2013" width="5.21875" style="349" customWidth="1"/>
    <col min="2014" max="2016" width="6.6640625" style="349" customWidth="1"/>
    <col min="2017" max="2019" width="9" style="349" customWidth="1"/>
    <col min="2020" max="2020" width="10.77734375" style="349" customWidth="1"/>
    <col min="2021" max="2023" width="9" style="349" customWidth="1"/>
    <col min="2024" max="2024" width="10.21875" style="349" bestFit="1" customWidth="1"/>
    <col min="2025" max="2027" width="9" style="349" customWidth="1"/>
    <col min="2028" max="2028" width="9.21875" style="349" bestFit="1" customWidth="1"/>
    <col min="2029" max="2030" width="9" style="349" customWidth="1"/>
    <col min="2031" max="2031" width="9.109375" style="349" bestFit="1" customWidth="1"/>
    <col min="2032" max="2032" width="9.44140625" style="349" bestFit="1" customWidth="1"/>
    <col min="2033" max="2034" width="5.33203125" style="349" customWidth="1"/>
    <col min="2035" max="2035" width="9.21875" style="349" bestFit="1" customWidth="1"/>
    <col min="2036" max="2036" width="10.21875" style="349" bestFit="1" customWidth="1"/>
    <col min="2037" max="2037" width="7.88671875" style="349" customWidth="1"/>
    <col min="2038" max="2040" width="5.44140625" style="349" customWidth="1"/>
    <col min="2041" max="2044" width="8.44140625" style="349" customWidth="1"/>
    <col min="2045" max="2045" width="12" style="349" customWidth="1"/>
    <col min="2046" max="2066" width="8.44140625" style="349" customWidth="1"/>
    <col min="2067" max="2068" width="6.77734375" style="349" customWidth="1"/>
    <col min="2069" max="2070" width="8.6640625" style="349" customWidth="1"/>
    <col min="2071" max="2073" width="6.77734375" style="349" customWidth="1"/>
    <col min="2074" max="2079" width="6.33203125" style="349" customWidth="1"/>
    <col min="2080" max="2080" width="9" style="349" customWidth="1"/>
    <col min="2081" max="2081" width="6.33203125" style="349" customWidth="1"/>
    <col min="2082" max="2088" width="6.21875" style="349" customWidth="1"/>
    <col min="2089" max="2094" width="9" style="349" customWidth="1"/>
    <col min="2095" max="2098" width="6.33203125" style="349" customWidth="1"/>
    <col min="2099" max="2107" width="9" style="349" customWidth="1"/>
    <col min="2108" max="2165" width="3.6640625" style="349" customWidth="1"/>
    <col min="2166" max="2170" width="9" style="349" customWidth="1"/>
    <col min="2171" max="2180" width="8.21875" style="349"/>
    <col min="2181" max="2181" width="14" style="349" customWidth="1"/>
    <col min="2182" max="2184" width="8.109375" style="349" customWidth="1"/>
    <col min="2185" max="2190" width="6" style="349" customWidth="1"/>
    <col min="2191" max="2192" width="9" style="349" customWidth="1"/>
    <col min="2193" max="2193" width="16.33203125" style="349" customWidth="1"/>
    <col min="2194" max="2194" width="9" style="349" customWidth="1"/>
    <col min="2195" max="2196" width="6.88671875" style="349" customWidth="1"/>
    <col min="2197" max="2198" width="6.33203125" style="349" customWidth="1"/>
    <col min="2199" max="2199" width="9" style="349" customWidth="1"/>
    <col min="2200" max="2200" width="5.44140625" style="349" customWidth="1"/>
    <col min="2201" max="2236" width="9" style="349" customWidth="1"/>
    <col min="2237" max="2237" width="15.33203125" style="349" bestFit="1" customWidth="1"/>
    <col min="2238" max="2238" width="16.44140625" style="349" bestFit="1" customWidth="1"/>
    <col min="2239" max="2244" width="9" style="349" customWidth="1"/>
    <col min="2245" max="2251" width="6" style="349" customWidth="1"/>
    <col min="2252" max="2269" width="5.21875" style="349" customWidth="1"/>
    <col min="2270" max="2272" width="6.6640625" style="349" customWidth="1"/>
    <col min="2273" max="2275" width="9" style="349" customWidth="1"/>
    <col min="2276" max="2276" width="10.77734375" style="349" customWidth="1"/>
    <col min="2277" max="2279" width="9" style="349" customWidth="1"/>
    <col min="2280" max="2280" width="10.21875" style="349" bestFit="1" customWidth="1"/>
    <col min="2281" max="2283" width="9" style="349" customWidth="1"/>
    <col min="2284" max="2284" width="9.21875" style="349" bestFit="1" customWidth="1"/>
    <col min="2285" max="2286" width="9" style="349" customWidth="1"/>
    <col min="2287" max="2287" width="9.109375" style="349" bestFit="1" customWidth="1"/>
    <col min="2288" max="2288" width="9.44140625" style="349" bestFit="1" customWidth="1"/>
    <col min="2289" max="2290" width="5.33203125" style="349" customWidth="1"/>
    <col min="2291" max="2291" width="9.21875" style="349" bestFit="1" customWidth="1"/>
    <col min="2292" max="2292" width="10.21875" style="349" bestFit="1" customWidth="1"/>
    <col min="2293" max="2293" width="7.88671875" style="349" customWidth="1"/>
    <col min="2294" max="2296" width="5.44140625" style="349" customWidth="1"/>
    <col min="2297" max="2300" width="8.44140625" style="349" customWidth="1"/>
    <col min="2301" max="2301" width="12" style="349" customWidth="1"/>
    <col min="2302" max="2322" width="8.44140625" style="349" customWidth="1"/>
    <col min="2323" max="2324" width="6.77734375" style="349" customWidth="1"/>
    <col min="2325" max="2326" width="8.6640625" style="349" customWidth="1"/>
    <col min="2327" max="2329" width="6.77734375" style="349" customWidth="1"/>
    <col min="2330" max="2335" width="6.33203125" style="349" customWidth="1"/>
    <col min="2336" max="2336" width="9" style="349" customWidth="1"/>
    <col min="2337" max="2337" width="6.33203125" style="349" customWidth="1"/>
    <col min="2338" max="2344" width="6.21875" style="349" customWidth="1"/>
    <col min="2345" max="2350" width="9" style="349" customWidth="1"/>
    <col min="2351" max="2354" width="6.33203125" style="349" customWidth="1"/>
    <col min="2355" max="2363" width="9" style="349" customWidth="1"/>
    <col min="2364" max="2421" width="3.6640625" style="349" customWidth="1"/>
    <col min="2422" max="2426" width="9" style="349" customWidth="1"/>
    <col min="2427" max="2436" width="8.21875" style="349"/>
    <col min="2437" max="2437" width="14" style="349" customWidth="1"/>
    <col min="2438" max="2440" width="8.109375" style="349" customWidth="1"/>
    <col min="2441" max="2446" width="6" style="349" customWidth="1"/>
    <col min="2447" max="2448" width="9" style="349" customWidth="1"/>
    <col min="2449" max="2449" width="16.33203125" style="349" customWidth="1"/>
    <col min="2450" max="2450" width="9" style="349" customWidth="1"/>
    <col min="2451" max="2452" width="6.88671875" style="349" customWidth="1"/>
    <col min="2453" max="2454" width="6.33203125" style="349" customWidth="1"/>
    <col min="2455" max="2455" width="9" style="349" customWidth="1"/>
    <col min="2456" max="2456" width="5.44140625" style="349" customWidth="1"/>
    <col min="2457" max="2492" width="9" style="349" customWidth="1"/>
    <col min="2493" max="2493" width="15.33203125" style="349" bestFit="1" customWidth="1"/>
    <col min="2494" max="2494" width="16.44140625" style="349" bestFit="1" customWidth="1"/>
    <col min="2495" max="2500" width="9" style="349" customWidth="1"/>
    <col min="2501" max="2507" width="6" style="349" customWidth="1"/>
    <col min="2508" max="2525" width="5.21875" style="349" customWidth="1"/>
    <col min="2526" max="2528" width="6.6640625" style="349" customWidth="1"/>
    <col min="2529" max="2531" width="9" style="349" customWidth="1"/>
    <col min="2532" max="2532" width="10.77734375" style="349" customWidth="1"/>
    <col min="2533" max="2535" width="9" style="349" customWidth="1"/>
    <col min="2536" max="2536" width="10.21875" style="349" bestFit="1" customWidth="1"/>
    <col min="2537" max="2539" width="9" style="349" customWidth="1"/>
    <col min="2540" max="2540" width="9.21875" style="349" bestFit="1" customWidth="1"/>
    <col min="2541" max="2542" width="9" style="349" customWidth="1"/>
    <col min="2543" max="2543" width="9.109375" style="349" bestFit="1" customWidth="1"/>
    <col min="2544" max="2544" width="9.44140625" style="349" bestFit="1" customWidth="1"/>
    <col min="2545" max="2546" width="5.33203125" style="349" customWidth="1"/>
    <col min="2547" max="2547" width="9.21875" style="349" bestFit="1" customWidth="1"/>
    <col min="2548" max="2548" width="10.21875" style="349" bestFit="1" customWidth="1"/>
    <col min="2549" max="2549" width="7.88671875" style="349" customWidth="1"/>
    <col min="2550" max="2552" width="5.44140625" style="349" customWidth="1"/>
    <col min="2553" max="2556" width="8.44140625" style="349" customWidth="1"/>
    <col min="2557" max="2557" width="12" style="349" customWidth="1"/>
    <col min="2558" max="2578" width="8.44140625" style="349" customWidth="1"/>
    <col min="2579" max="2580" width="6.77734375" style="349" customWidth="1"/>
    <col min="2581" max="2582" width="8.6640625" style="349" customWidth="1"/>
    <col min="2583" max="2585" width="6.77734375" style="349" customWidth="1"/>
    <col min="2586" max="2591" width="6.33203125" style="349" customWidth="1"/>
    <col min="2592" max="2592" width="9" style="349" customWidth="1"/>
    <col min="2593" max="2593" width="6.33203125" style="349" customWidth="1"/>
    <col min="2594" max="2600" width="6.21875" style="349" customWidth="1"/>
    <col min="2601" max="2606" width="9" style="349" customWidth="1"/>
    <col min="2607" max="2610" width="6.33203125" style="349" customWidth="1"/>
    <col min="2611" max="2619" width="9" style="349" customWidth="1"/>
    <col min="2620" max="2677" width="3.6640625" style="349" customWidth="1"/>
    <col min="2678" max="2682" width="9" style="349" customWidth="1"/>
    <col min="2683" max="2692" width="8.21875" style="349"/>
    <col min="2693" max="2693" width="14" style="349" customWidth="1"/>
    <col min="2694" max="2696" width="8.109375" style="349" customWidth="1"/>
    <col min="2697" max="2702" width="6" style="349" customWidth="1"/>
    <col min="2703" max="2704" width="9" style="349" customWidth="1"/>
    <col min="2705" max="2705" width="16.33203125" style="349" customWidth="1"/>
    <col min="2706" max="2706" width="9" style="349" customWidth="1"/>
    <col min="2707" max="2708" width="6.88671875" style="349" customWidth="1"/>
    <col min="2709" max="2710" width="6.33203125" style="349" customWidth="1"/>
    <col min="2711" max="2711" width="9" style="349" customWidth="1"/>
    <col min="2712" max="2712" width="5.44140625" style="349" customWidth="1"/>
    <col min="2713" max="2748" width="9" style="349" customWidth="1"/>
    <col min="2749" max="2749" width="15.33203125" style="349" bestFit="1" customWidth="1"/>
    <col min="2750" max="2750" width="16.44140625" style="349" bestFit="1" customWidth="1"/>
    <col min="2751" max="2756" width="9" style="349" customWidth="1"/>
    <col min="2757" max="2763" width="6" style="349" customWidth="1"/>
    <col min="2764" max="2781" width="5.21875" style="349" customWidth="1"/>
    <col min="2782" max="2784" width="6.6640625" style="349" customWidth="1"/>
    <col min="2785" max="2787" width="9" style="349" customWidth="1"/>
    <col min="2788" max="2788" width="10.77734375" style="349" customWidth="1"/>
    <col min="2789" max="2791" width="9" style="349" customWidth="1"/>
    <col min="2792" max="2792" width="10.21875" style="349" bestFit="1" customWidth="1"/>
    <col min="2793" max="2795" width="9" style="349" customWidth="1"/>
    <col min="2796" max="2796" width="9.21875" style="349" bestFit="1" customWidth="1"/>
    <col min="2797" max="2798" width="9" style="349" customWidth="1"/>
    <col min="2799" max="2799" width="9.109375" style="349" bestFit="1" customWidth="1"/>
    <col min="2800" max="2800" width="9.44140625" style="349" bestFit="1" customWidth="1"/>
    <col min="2801" max="2802" width="5.33203125" style="349" customWidth="1"/>
    <col min="2803" max="2803" width="9.21875" style="349" bestFit="1" customWidth="1"/>
    <col min="2804" max="2804" width="10.21875" style="349" bestFit="1" customWidth="1"/>
    <col min="2805" max="2805" width="7.88671875" style="349" customWidth="1"/>
    <col min="2806" max="2808" width="5.44140625" style="349" customWidth="1"/>
    <col min="2809" max="2812" width="8.44140625" style="349" customWidth="1"/>
    <col min="2813" max="2813" width="12" style="349" customWidth="1"/>
    <col min="2814" max="2834" width="8.44140625" style="349" customWidth="1"/>
    <col min="2835" max="2836" width="6.77734375" style="349" customWidth="1"/>
    <col min="2837" max="2838" width="8.6640625" style="349" customWidth="1"/>
    <col min="2839" max="2841" width="6.77734375" style="349" customWidth="1"/>
    <col min="2842" max="2847" width="6.33203125" style="349" customWidth="1"/>
    <col min="2848" max="2848" width="9" style="349" customWidth="1"/>
    <col min="2849" max="2849" width="6.33203125" style="349" customWidth="1"/>
    <col min="2850" max="2856" width="6.21875" style="349" customWidth="1"/>
    <col min="2857" max="2862" width="9" style="349" customWidth="1"/>
    <col min="2863" max="2866" width="6.33203125" style="349" customWidth="1"/>
    <col min="2867" max="2875" width="9" style="349" customWidth="1"/>
    <col min="2876" max="2933" width="3.6640625" style="349" customWidth="1"/>
    <col min="2934" max="2938" width="9" style="349" customWidth="1"/>
    <col min="2939" max="2948" width="8.21875" style="349"/>
    <col min="2949" max="2949" width="14" style="349" customWidth="1"/>
    <col min="2950" max="2952" width="8.109375" style="349" customWidth="1"/>
    <col min="2953" max="2958" width="6" style="349" customWidth="1"/>
    <col min="2959" max="2960" width="9" style="349" customWidth="1"/>
    <col min="2961" max="2961" width="16.33203125" style="349" customWidth="1"/>
    <col min="2962" max="2962" width="9" style="349" customWidth="1"/>
    <col min="2963" max="2964" width="6.88671875" style="349" customWidth="1"/>
    <col min="2965" max="2966" width="6.33203125" style="349" customWidth="1"/>
    <col min="2967" max="2967" width="9" style="349" customWidth="1"/>
    <col min="2968" max="2968" width="5.44140625" style="349" customWidth="1"/>
    <col min="2969" max="3004" width="9" style="349" customWidth="1"/>
    <col min="3005" max="3005" width="15.33203125" style="349" bestFit="1" customWidth="1"/>
    <col min="3006" max="3006" width="16.44140625" style="349" bestFit="1" customWidth="1"/>
    <col min="3007" max="3012" width="9" style="349" customWidth="1"/>
    <col min="3013" max="3019" width="6" style="349" customWidth="1"/>
    <col min="3020" max="3037" width="5.21875" style="349" customWidth="1"/>
    <col min="3038" max="3040" width="6.6640625" style="349" customWidth="1"/>
    <col min="3041" max="3043" width="9" style="349" customWidth="1"/>
    <col min="3044" max="3044" width="10.77734375" style="349" customWidth="1"/>
    <col min="3045" max="3047" width="9" style="349" customWidth="1"/>
    <col min="3048" max="3048" width="10.21875" style="349" bestFit="1" customWidth="1"/>
    <col min="3049" max="3051" width="9" style="349" customWidth="1"/>
    <col min="3052" max="3052" width="9.21875" style="349" bestFit="1" customWidth="1"/>
    <col min="3053" max="3054" width="9" style="349" customWidth="1"/>
    <col min="3055" max="3055" width="9.109375" style="349" bestFit="1" customWidth="1"/>
    <col min="3056" max="3056" width="9.44140625" style="349" bestFit="1" customWidth="1"/>
    <col min="3057" max="3058" width="5.33203125" style="349" customWidth="1"/>
    <col min="3059" max="3059" width="9.21875" style="349" bestFit="1" customWidth="1"/>
    <col min="3060" max="3060" width="10.21875" style="349" bestFit="1" customWidth="1"/>
    <col min="3061" max="3061" width="7.88671875" style="349" customWidth="1"/>
    <col min="3062" max="3064" width="5.44140625" style="349" customWidth="1"/>
    <col min="3065" max="3068" width="8.44140625" style="349" customWidth="1"/>
    <col min="3069" max="3069" width="12" style="349" customWidth="1"/>
    <col min="3070" max="3090" width="8.44140625" style="349" customWidth="1"/>
    <col min="3091" max="3092" width="6.77734375" style="349" customWidth="1"/>
    <col min="3093" max="3094" width="8.6640625" style="349" customWidth="1"/>
    <col min="3095" max="3097" width="6.77734375" style="349" customWidth="1"/>
    <col min="3098" max="3103" width="6.33203125" style="349" customWidth="1"/>
    <col min="3104" max="3104" width="9" style="349" customWidth="1"/>
    <col min="3105" max="3105" width="6.33203125" style="349" customWidth="1"/>
    <col min="3106" max="3112" width="6.21875" style="349" customWidth="1"/>
    <col min="3113" max="3118" width="9" style="349" customWidth="1"/>
    <col min="3119" max="3122" width="6.33203125" style="349" customWidth="1"/>
    <col min="3123" max="3131" width="9" style="349" customWidth="1"/>
    <col min="3132" max="3189" width="3.6640625" style="349" customWidth="1"/>
    <col min="3190" max="3194" width="9" style="349" customWidth="1"/>
    <col min="3195" max="3204" width="8.21875" style="349"/>
    <col min="3205" max="3205" width="14" style="349" customWidth="1"/>
    <col min="3206" max="3208" width="8.109375" style="349" customWidth="1"/>
    <col min="3209" max="3214" width="6" style="349" customWidth="1"/>
    <col min="3215" max="3216" width="9" style="349" customWidth="1"/>
    <col min="3217" max="3217" width="16.33203125" style="349" customWidth="1"/>
    <col min="3218" max="3218" width="9" style="349" customWidth="1"/>
    <col min="3219" max="3220" width="6.88671875" style="349" customWidth="1"/>
    <col min="3221" max="3222" width="6.33203125" style="349" customWidth="1"/>
    <col min="3223" max="3223" width="9" style="349" customWidth="1"/>
    <col min="3224" max="3224" width="5.44140625" style="349" customWidth="1"/>
    <col min="3225" max="3260" width="9" style="349" customWidth="1"/>
    <col min="3261" max="3261" width="15.33203125" style="349" bestFit="1" customWidth="1"/>
    <col min="3262" max="3262" width="16.44140625" style="349" bestFit="1" customWidth="1"/>
    <col min="3263" max="3268" width="9" style="349" customWidth="1"/>
    <col min="3269" max="3275" width="6" style="349" customWidth="1"/>
    <col min="3276" max="3293" width="5.21875" style="349" customWidth="1"/>
    <col min="3294" max="3296" width="6.6640625" style="349" customWidth="1"/>
    <col min="3297" max="3299" width="9" style="349" customWidth="1"/>
    <col min="3300" max="3300" width="10.77734375" style="349" customWidth="1"/>
    <col min="3301" max="3303" width="9" style="349" customWidth="1"/>
    <col min="3304" max="3304" width="10.21875" style="349" bestFit="1" customWidth="1"/>
    <col min="3305" max="3307" width="9" style="349" customWidth="1"/>
    <col min="3308" max="3308" width="9.21875" style="349" bestFit="1" customWidth="1"/>
    <col min="3309" max="3310" width="9" style="349" customWidth="1"/>
    <col min="3311" max="3311" width="9.109375" style="349" bestFit="1" customWidth="1"/>
    <col min="3312" max="3312" width="9.44140625" style="349" bestFit="1" customWidth="1"/>
    <col min="3313" max="3314" width="5.33203125" style="349" customWidth="1"/>
    <col min="3315" max="3315" width="9.21875" style="349" bestFit="1" customWidth="1"/>
    <col min="3316" max="3316" width="10.21875" style="349" bestFit="1" customWidth="1"/>
    <col min="3317" max="3317" width="7.88671875" style="349" customWidth="1"/>
    <col min="3318" max="3320" width="5.44140625" style="349" customWidth="1"/>
    <col min="3321" max="3324" width="8.44140625" style="349" customWidth="1"/>
    <col min="3325" max="3325" width="12" style="349" customWidth="1"/>
    <col min="3326" max="3346" width="8.44140625" style="349" customWidth="1"/>
    <col min="3347" max="3348" width="6.77734375" style="349" customWidth="1"/>
    <col min="3349" max="3350" width="8.6640625" style="349" customWidth="1"/>
    <col min="3351" max="3353" width="6.77734375" style="349" customWidth="1"/>
    <col min="3354" max="3359" width="6.33203125" style="349" customWidth="1"/>
    <col min="3360" max="3360" width="9" style="349" customWidth="1"/>
    <col min="3361" max="3361" width="6.33203125" style="349" customWidth="1"/>
    <col min="3362" max="3368" width="6.21875" style="349" customWidth="1"/>
    <col min="3369" max="3374" width="9" style="349" customWidth="1"/>
    <col min="3375" max="3378" width="6.33203125" style="349" customWidth="1"/>
    <col min="3379" max="3387" width="9" style="349" customWidth="1"/>
    <col min="3388" max="3445" width="3.6640625" style="349" customWidth="1"/>
    <col min="3446" max="3450" width="9" style="349" customWidth="1"/>
    <col min="3451" max="3460" width="8.21875" style="349"/>
    <col min="3461" max="3461" width="14" style="349" customWidth="1"/>
    <col min="3462" max="3464" width="8.109375" style="349" customWidth="1"/>
    <col min="3465" max="3470" width="6" style="349" customWidth="1"/>
    <col min="3471" max="3472" width="9" style="349" customWidth="1"/>
    <col min="3473" max="3473" width="16.33203125" style="349" customWidth="1"/>
    <col min="3474" max="3474" width="9" style="349" customWidth="1"/>
    <col min="3475" max="3476" width="6.88671875" style="349" customWidth="1"/>
    <col min="3477" max="3478" width="6.33203125" style="349" customWidth="1"/>
    <col min="3479" max="3479" width="9" style="349" customWidth="1"/>
    <col min="3480" max="3480" width="5.44140625" style="349" customWidth="1"/>
    <col min="3481" max="3516" width="9" style="349" customWidth="1"/>
    <col min="3517" max="3517" width="15.33203125" style="349" bestFit="1" customWidth="1"/>
    <col min="3518" max="3518" width="16.44140625" style="349" bestFit="1" customWidth="1"/>
    <col min="3519" max="3524" width="9" style="349" customWidth="1"/>
    <col min="3525" max="3531" width="6" style="349" customWidth="1"/>
    <col min="3532" max="3549" width="5.21875" style="349" customWidth="1"/>
    <col min="3550" max="3552" width="6.6640625" style="349" customWidth="1"/>
    <col min="3553" max="3555" width="9" style="349" customWidth="1"/>
    <col min="3556" max="3556" width="10.77734375" style="349" customWidth="1"/>
    <col min="3557" max="3559" width="9" style="349" customWidth="1"/>
    <col min="3560" max="3560" width="10.21875" style="349" bestFit="1" customWidth="1"/>
    <col min="3561" max="3563" width="9" style="349" customWidth="1"/>
    <col min="3564" max="3564" width="9.21875" style="349" bestFit="1" customWidth="1"/>
    <col min="3565" max="3566" width="9" style="349" customWidth="1"/>
    <col min="3567" max="3567" width="9.109375" style="349" bestFit="1" customWidth="1"/>
    <col min="3568" max="3568" width="9.44140625" style="349" bestFit="1" customWidth="1"/>
    <col min="3569" max="3570" width="5.33203125" style="349" customWidth="1"/>
    <col min="3571" max="3571" width="9.21875" style="349" bestFit="1" customWidth="1"/>
    <col min="3572" max="3572" width="10.21875" style="349" bestFit="1" customWidth="1"/>
    <col min="3573" max="3573" width="7.88671875" style="349" customWidth="1"/>
    <col min="3574" max="3576" width="5.44140625" style="349" customWidth="1"/>
    <col min="3577" max="3580" width="8.44140625" style="349" customWidth="1"/>
    <col min="3581" max="3581" width="12" style="349" customWidth="1"/>
    <col min="3582" max="3602" width="8.44140625" style="349" customWidth="1"/>
    <col min="3603" max="3604" width="6.77734375" style="349" customWidth="1"/>
    <col min="3605" max="3606" width="8.6640625" style="349" customWidth="1"/>
    <col min="3607" max="3609" width="6.77734375" style="349" customWidth="1"/>
    <col min="3610" max="3615" width="6.33203125" style="349" customWidth="1"/>
    <col min="3616" max="3616" width="9" style="349" customWidth="1"/>
    <col min="3617" max="3617" width="6.33203125" style="349" customWidth="1"/>
    <col min="3618" max="3624" width="6.21875" style="349" customWidth="1"/>
    <col min="3625" max="3630" width="9" style="349" customWidth="1"/>
    <col min="3631" max="3634" width="6.33203125" style="349" customWidth="1"/>
    <col min="3635" max="3643" width="9" style="349" customWidth="1"/>
    <col min="3644" max="3701" width="3.6640625" style="349" customWidth="1"/>
    <col min="3702" max="3706" width="9" style="349" customWidth="1"/>
    <col min="3707" max="3716" width="8.21875" style="349"/>
    <col min="3717" max="3717" width="14" style="349" customWidth="1"/>
    <col min="3718" max="3720" width="8.109375" style="349" customWidth="1"/>
    <col min="3721" max="3726" width="6" style="349" customWidth="1"/>
    <col min="3727" max="3728" width="9" style="349" customWidth="1"/>
    <col min="3729" max="3729" width="16.33203125" style="349" customWidth="1"/>
    <col min="3730" max="3730" width="9" style="349" customWidth="1"/>
    <col min="3731" max="3732" width="6.88671875" style="349" customWidth="1"/>
    <col min="3733" max="3734" width="6.33203125" style="349" customWidth="1"/>
    <col min="3735" max="3735" width="9" style="349" customWidth="1"/>
    <col min="3736" max="3736" width="5.44140625" style="349" customWidth="1"/>
    <col min="3737" max="3772" width="9" style="349" customWidth="1"/>
    <col min="3773" max="3773" width="15.33203125" style="349" bestFit="1" customWidth="1"/>
    <col min="3774" max="3774" width="16.44140625" style="349" bestFit="1" customWidth="1"/>
    <col min="3775" max="3780" width="9" style="349" customWidth="1"/>
    <col min="3781" max="3787" width="6" style="349" customWidth="1"/>
    <col min="3788" max="3805" width="5.21875" style="349" customWidth="1"/>
    <col min="3806" max="3808" width="6.6640625" style="349" customWidth="1"/>
    <col min="3809" max="3811" width="9" style="349" customWidth="1"/>
    <col min="3812" max="3812" width="10.77734375" style="349" customWidth="1"/>
    <col min="3813" max="3815" width="9" style="349" customWidth="1"/>
    <col min="3816" max="3816" width="10.21875" style="349" bestFit="1" customWidth="1"/>
    <col min="3817" max="3819" width="9" style="349" customWidth="1"/>
    <col min="3820" max="3820" width="9.21875" style="349" bestFit="1" customWidth="1"/>
    <col min="3821" max="3822" width="9" style="349" customWidth="1"/>
    <col min="3823" max="3823" width="9.109375" style="349" bestFit="1" customWidth="1"/>
    <col min="3824" max="3824" width="9.44140625" style="349" bestFit="1" customWidth="1"/>
    <col min="3825" max="3826" width="5.33203125" style="349" customWidth="1"/>
    <col min="3827" max="3827" width="9.21875" style="349" bestFit="1" customWidth="1"/>
    <col min="3828" max="3828" width="10.21875" style="349" bestFit="1" customWidth="1"/>
    <col min="3829" max="3829" width="7.88671875" style="349" customWidth="1"/>
    <col min="3830" max="3832" width="5.44140625" style="349" customWidth="1"/>
    <col min="3833" max="3836" width="8.44140625" style="349" customWidth="1"/>
    <col min="3837" max="3837" width="12" style="349" customWidth="1"/>
    <col min="3838" max="3858" width="8.44140625" style="349" customWidth="1"/>
    <col min="3859" max="3860" width="6.77734375" style="349" customWidth="1"/>
    <col min="3861" max="3862" width="8.6640625" style="349" customWidth="1"/>
    <col min="3863" max="3865" width="6.77734375" style="349" customWidth="1"/>
    <col min="3866" max="3871" width="6.33203125" style="349" customWidth="1"/>
    <col min="3872" max="3872" width="9" style="349" customWidth="1"/>
    <col min="3873" max="3873" width="6.33203125" style="349" customWidth="1"/>
    <col min="3874" max="3880" width="6.21875" style="349" customWidth="1"/>
    <col min="3881" max="3886" width="9" style="349" customWidth="1"/>
    <col min="3887" max="3890" width="6.33203125" style="349" customWidth="1"/>
    <col min="3891" max="3899" width="9" style="349" customWidth="1"/>
    <col min="3900" max="3957" width="3.6640625" style="349" customWidth="1"/>
    <col min="3958" max="3962" width="9" style="349" customWidth="1"/>
    <col min="3963" max="3972" width="8.21875" style="349"/>
    <col min="3973" max="3973" width="14" style="349" customWidth="1"/>
    <col min="3974" max="3976" width="8.109375" style="349" customWidth="1"/>
    <col min="3977" max="3982" width="6" style="349" customWidth="1"/>
    <col min="3983" max="3984" width="9" style="349" customWidth="1"/>
    <col min="3985" max="3985" width="16.33203125" style="349" customWidth="1"/>
    <col min="3986" max="3986" width="9" style="349" customWidth="1"/>
    <col min="3987" max="3988" width="6.88671875" style="349" customWidth="1"/>
    <col min="3989" max="3990" width="6.33203125" style="349" customWidth="1"/>
    <col min="3991" max="3991" width="9" style="349" customWidth="1"/>
    <col min="3992" max="3992" width="5.44140625" style="349" customWidth="1"/>
    <col min="3993" max="4028" width="9" style="349" customWidth="1"/>
    <col min="4029" max="4029" width="15.33203125" style="349" bestFit="1" customWidth="1"/>
    <col min="4030" max="4030" width="16.44140625" style="349" bestFit="1" customWidth="1"/>
    <col min="4031" max="4036" width="9" style="349" customWidth="1"/>
    <col min="4037" max="4043" width="6" style="349" customWidth="1"/>
    <col min="4044" max="4061" width="5.21875" style="349" customWidth="1"/>
    <col min="4062" max="4064" width="6.6640625" style="349" customWidth="1"/>
    <col min="4065" max="4067" width="9" style="349" customWidth="1"/>
    <col min="4068" max="4068" width="10.77734375" style="349" customWidth="1"/>
    <col min="4069" max="4071" width="9" style="349" customWidth="1"/>
    <col min="4072" max="4072" width="10.21875" style="349" bestFit="1" customWidth="1"/>
    <col min="4073" max="4075" width="9" style="349" customWidth="1"/>
    <col min="4076" max="4076" width="9.21875" style="349" bestFit="1" customWidth="1"/>
    <col min="4077" max="4078" width="9" style="349" customWidth="1"/>
    <col min="4079" max="4079" width="9.109375" style="349" bestFit="1" customWidth="1"/>
    <col min="4080" max="4080" width="9.44140625" style="349" bestFit="1" customWidth="1"/>
    <col min="4081" max="4082" width="5.33203125" style="349" customWidth="1"/>
    <col min="4083" max="4083" width="9.21875" style="349" bestFit="1" customWidth="1"/>
    <col min="4084" max="4084" width="10.21875" style="349" bestFit="1" customWidth="1"/>
    <col min="4085" max="4085" width="7.88671875" style="349" customWidth="1"/>
    <col min="4086" max="4088" width="5.44140625" style="349" customWidth="1"/>
    <col min="4089" max="4092" width="8.44140625" style="349" customWidth="1"/>
    <col min="4093" max="4093" width="12" style="349" customWidth="1"/>
    <col min="4094" max="4114" width="8.44140625" style="349" customWidth="1"/>
    <col min="4115" max="4116" width="6.77734375" style="349" customWidth="1"/>
    <col min="4117" max="4118" width="8.6640625" style="349" customWidth="1"/>
    <col min="4119" max="4121" width="6.77734375" style="349" customWidth="1"/>
    <col min="4122" max="4127" width="6.33203125" style="349" customWidth="1"/>
    <col min="4128" max="4128" width="9" style="349" customWidth="1"/>
    <col min="4129" max="4129" width="6.33203125" style="349" customWidth="1"/>
    <col min="4130" max="4136" width="6.21875" style="349" customWidth="1"/>
    <col min="4137" max="4142" width="9" style="349" customWidth="1"/>
    <col min="4143" max="4146" width="6.33203125" style="349" customWidth="1"/>
    <col min="4147" max="4155" width="9" style="349" customWidth="1"/>
    <col min="4156" max="4213" width="3.6640625" style="349" customWidth="1"/>
    <col min="4214" max="4218" width="9" style="349" customWidth="1"/>
    <col min="4219" max="4228" width="8.21875" style="349"/>
    <col min="4229" max="4229" width="14" style="349" customWidth="1"/>
    <col min="4230" max="4232" width="8.109375" style="349" customWidth="1"/>
    <col min="4233" max="4238" width="6" style="349" customWidth="1"/>
    <col min="4239" max="4240" width="9" style="349" customWidth="1"/>
    <col min="4241" max="4241" width="16.33203125" style="349" customWidth="1"/>
    <col min="4242" max="4242" width="9" style="349" customWidth="1"/>
    <col min="4243" max="4244" width="6.88671875" style="349" customWidth="1"/>
    <col min="4245" max="4246" width="6.33203125" style="349" customWidth="1"/>
    <col min="4247" max="4247" width="9" style="349" customWidth="1"/>
    <col min="4248" max="4248" width="5.44140625" style="349" customWidth="1"/>
    <col min="4249" max="4284" width="9" style="349" customWidth="1"/>
    <col min="4285" max="4285" width="15.33203125" style="349" bestFit="1" customWidth="1"/>
    <col min="4286" max="4286" width="16.44140625" style="349" bestFit="1" customWidth="1"/>
    <col min="4287" max="4292" width="9" style="349" customWidth="1"/>
    <col min="4293" max="4299" width="6" style="349" customWidth="1"/>
    <col min="4300" max="4317" width="5.21875" style="349" customWidth="1"/>
    <col min="4318" max="4320" width="6.6640625" style="349" customWidth="1"/>
    <col min="4321" max="4323" width="9" style="349" customWidth="1"/>
    <col min="4324" max="4324" width="10.77734375" style="349" customWidth="1"/>
    <col min="4325" max="4327" width="9" style="349" customWidth="1"/>
    <col min="4328" max="4328" width="10.21875" style="349" bestFit="1" customWidth="1"/>
    <col min="4329" max="4331" width="9" style="349" customWidth="1"/>
    <col min="4332" max="4332" width="9.21875" style="349" bestFit="1" customWidth="1"/>
    <col min="4333" max="4334" width="9" style="349" customWidth="1"/>
    <col min="4335" max="4335" width="9.109375" style="349" bestFit="1" customWidth="1"/>
    <col min="4336" max="4336" width="9.44140625" style="349" bestFit="1" customWidth="1"/>
    <col min="4337" max="4338" width="5.33203125" style="349" customWidth="1"/>
    <col min="4339" max="4339" width="9.21875" style="349" bestFit="1" customWidth="1"/>
    <col min="4340" max="4340" width="10.21875" style="349" bestFit="1" customWidth="1"/>
    <col min="4341" max="4341" width="7.88671875" style="349" customWidth="1"/>
    <col min="4342" max="4344" width="5.44140625" style="349" customWidth="1"/>
    <col min="4345" max="4348" width="8.44140625" style="349" customWidth="1"/>
    <col min="4349" max="4349" width="12" style="349" customWidth="1"/>
    <col min="4350" max="4370" width="8.44140625" style="349" customWidth="1"/>
    <col min="4371" max="4372" width="6.77734375" style="349" customWidth="1"/>
    <col min="4373" max="4374" width="8.6640625" style="349" customWidth="1"/>
    <col min="4375" max="4377" width="6.77734375" style="349" customWidth="1"/>
    <col min="4378" max="4383" width="6.33203125" style="349" customWidth="1"/>
    <col min="4384" max="4384" width="9" style="349" customWidth="1"/>
    <col min="4385" max="4385" width="6.33203125" style="349" customWidth="1"/>
    <col min="4386" max="4392" width="6.21875" style="349" customWidth="1"/>
    <col min="4393" max="4398" width="9" style="349" customWidth="1"/>
    <col min="4399" max="4402" width="6.33203125" style="349" customWidth="1"/>
    <col min="4403" max="4411" width="9" style="349" customWidth="1"/>
    <col min="4412" max="4469" width="3.6640625" style="349" customWidth="1"/>
    <col min="4470" max="4474" width="9" style="349" customWidth="1"/>
    <col min="4475" max="4484" width="8.21875" style="349"/>
    <col min="4485" max="4485" width="14" style="349" customWidth="1"/>
    <col min="4486" max="4488" width="8.109375" style="349" customWidth="1"/>
    <col min="4489" max="4494" width="6" style="349" customWidth="1"/>
    <col min="4495" max="4496" width="9" style="349" customWidth="1"/>
    <col min="4497" max="4497" width="16.33203125" style="349" customWidth="1"/>
    <col min="4498" max="4498" width="9" style="349" customWidth="1"/>
    <col min="4499" max="4500" width="6.88671875" style="349" customWidth="1"/>
    <col min="4501" max="4502" width="6.33203125" style="349" customWidth="1"/>
    <col min="4503" max="4503" width="9" style="349" customWidth="1"/>
    <col min="4504" max="4504" width="5.44140625" style="349" customWidth="1"/>
    <col min="4505" max="4540" width="9" style="349" customWidth="1"/>
    <col min="4541" max="4541" width="15.33203125" style="349" bestFit="1" customWidth="1"/>
    <col min="4542" max="4542" width="16.44140625" style="349" bestFit="1" customWidth="1"/>
    <col min="4543" max="4548" width="9" style="349" customWidth="1"/>
    <col min="4549" max="4555" width="6" style="349" customWidth="1"/>
    <col min="4556" max="4573" width="5.21875" style="349" customWidth="1"/>
    <col min="4574" max="4576" width="6.6640625" style="349" customWidth="1"/>
    <col min="4577" max="4579" width="9" style="349" customWidth="1"/>
    <col min="4580" max="4580" width="10.77734375" style="349" customWidth="1"/>
    <col min="4581" max="4583" width="9" style="349" customWidth="1"/>
    <col min="4584" max="4584" width="10.21875" style="349" bestFit="1" customWidth="1"/>
    <col min="4585" max="4587" width="9" style="349" customWidth="1"/>
    <col min="4588" max="4588" width="9.21875" style="349" bestFit="1" customWidth="1"/>
    <col min="4589" max="4590" width="9" style="349" customWidth="1"/>
    <col min="4591" max="4591" width="9.109375" style="349" bestFit="1" customWidth="1"/>
    <col min="4592" max="4592" width="9.44140625" style="349" bestFit="1" customWidth="1"/>
    <col min="4593" max="4594" width="5.33203125" style="349" customWidth="1"/>
    <col min="4595" max="4595" width="9.21875" style="349" bestFit="1" customWidth="1"/>
    <col min="4596" max="4596" width="10.21875" style="349" bestFit="1" customWidth="1"/>
    <col min="4597" max="4597" width="7.88671875" style="349" customWidth="1"/>
    <col min="4598" max="4600" width="5.44140625" style="349" customWidth="1"/>
    <col min="4601" max="4604" width="8.44140625" style="349" customWidth="1"/>
    <col min="4605" max="4605" width="12" style="349" customWidth="1"/>
    <col min="4606" max="4626" width="8.44140625" style="349" customWidth="1"/>
    <col min="4627" max="4628" width="6.77734375" style="349" customWidth="1"/>
    <col min="4629" max="4630" width="8.6640625" style="349" customWidth="1"/>
    <col min="4631" max="4633" width="6.77734375" style="349" customWidth="1"/>
    <col min="4634" max="4639" width="6.33203125" style="349" customWidth="1"/>
    <col min="4640" max="4640" width="9" style="349" customWidth="1"/>
    <col min="4641" max="4641" width="6.33203125" style="349" customWidth="1"/>
    <col min="4642" max="4648" width="6.21875" style="349" customWidth="1"/>
    <col min="4649" max="4654" width="9" style="349" customWidth="1"/>
    <col min="4655" max="4658" width="6.33203125" style="349" customWidth="1"/>
    <col min="4659" max="4667" width="9" style="349" customWidth="1"/>
    <col min="4668" max="4725" width="3.6640625" style="349" customWidth="1"/>
    <col min="4726" max="4730" width="9" style="349" customWidth="1"/>
    <col min="4731" max="4740" width="8.21875" style="349"/>
    <col min="4741" max="4741" width="14" style="349" customWidth="1"/>
    <col min="4742" max="4744" width="8.109375" style="349" customWidth="1"/>
    <col min="4745" max="4750" width="6" style="349" customWidth="1"/>
    <col min="4751" max="4752" width="9" style="349" customWidth="1"/>
    <col min="4753" max="4753" width="16.33203125" style="349" customWidth="1"/>
    <col min="4754" max="4754" width="9" style="349" customWidth="1"/>
    <col min="4755" max="4756" width="6.88671875" style="349" customWidth="1"/>
    <col min="4757" max="4758" width="6.33203125" style="349" customWidth="1"/>
    <col min="4759" max="4759" width="9" style="349" customWidth="1"/>
    <col min="4760" max="4760" width="5.44140625" style="349" customWidth="1"/>
    <col min="4761" max="4796" width="9" style="349" customWidth="1"/>
    <col min="4797" max="4797" width="15.33203125" style="349" bestFit="1" customWidth="1"/>
    <col min="4798" max="4798" width="16.44140625" style="349" bestFit="1" customWidth="1"/>
    <col min="4799" max="4804" width="9" style="349" customWidth="1"/>
    <col min="4805" max="4811" width="6" style="349" customWidth="1"/>
    <col min="4812" max="4829" width="5.21875" style="349" customWidth="1"/>
    <col min="4830" max="4832" width="6.6640625" style="349" customWidth="1"/>
    <col min="4833" max="4835" width="9" style="349" customWidth="1"/>
    <col min="4836" max="4836" width="10.77734375" style="349" customWidth="1"/>
    <col min="4837" max="4839" width="9" style="349" customWidth="1"/>
    <col min="4840" max="4840" width="10.21875" style="349" bestFit="1" customWidth="1"/>
    <col min="4841" max="4843" width="9" style="349" customWidth="1"/>
    <col min="4844" max="4844" width="9.21875" style="349" bestFit="1" customWidth="1"/>
    <col min="4845" max="4846" width="9" style="349" customWidth="1"/>
    <col min="4847" max="4847" width="9.109375" style="349" bestFit="1" customWidth="1"/>
    <col min="4848" max="4848" width="9.44140625" style="349" bestFit="1" customWidth="1"/>
    <col min="4849" max="4850" width="5.33203125" style="349" customWidth="1"/>
    <col min="4851" max="4851" width="9.21875" style="349" bestFit="1" customWidth="1"/>
    <col min="4852" max="4852" width="10.21875" style="349" bestFit="1" customWidth="1"/>
    <col min="4853" max="4853" width="7.88671875" style="349" customWidth="1"/>
    <col min="4854" max="4856" width="5.44140625" style="349" customWidth="1"/>
    <col min="4857" max="4860" width="8.44140625" style="349" customWidth="1"/>
    <col min="4861" max="4861" width="12" style="349" customWidth="1"/>
    <col min="4862" max="4882" width="8.44140625" style="349" customWidth="1"/>
    <col min="4883" max="4884" width="6.77734375" style="349" customWidth="1"/>
    <col min="4885" max="4886" width="8.6640625" style="349" customWidth="1"/>
    <col min="4887" max="4889" width="6.77734375" style="349" customWidth="1"/>
    <col min="4890" max="4895" width="6.33203125" style="349" customWidth="1"/>
    <col min="4896" max="4896" width="9" style="349" customWidth="1"/>
    <col min="4897" max="4897" width="6.33203125" style="349" customWidth="1"/>
    <col min="4898" max="4904" width="6.21875" style="349" customWidth="1"/>
    <col min="4905" max="4910" width="9" style="349" customWidth="1"/>
    <col min="4911" max="4914" width="6.33203125" style="349" customWidth="1"/>
    <col min="4915" max="4923" width="9" style="349" customWidth="1"/>
    <col min="4924" max="4981" width="3.6640625" style="349" customWidth="1"/>
    <col min="4982" max="4986" width="9" style="349" customWidth="1"/>
    <col min="4987" max="4996" width="8.21875" style="349"/>
    <col min="4997" max="4997" width="14" style="349" customWidth="1"/>
    <col min="4998" max="5000" width="8.109375" style="349" customWidth="1"/>
    <col min="5001" max="5006" width="6" style="349" customWidth="1"/>
    <col min="5007" max="5008" width="9" style="349" customWidth="1"/>
    <col min="5009" max="5009" width="16.33203125" style="349" customWidth="1"/>
    <col min="5010" max="5010" width="9" style="349" customWidth="1"/>
    <col min="5011" max="5012" width="6.88671875" style="349" customWidth="1"/>
    <col min="5013" max="5014" width="6.33203125" style="349" customWidth="1"/>
    <col min="5015" max="5015" width="9" style="349" customWidth="1"/>
    <col min="5016" max="5016" width="5.44140625" style="349" customWidth="1"/>
    <col min="5017" max="5052" width="9" style="349" customWidth="1"/>
    <col min="5053" max="5053" width="15.33203125" style="349" bestFit="1" customWidth="1"/>
    <col min="5054" max="5054" width="16.44140625" style="349" bestFit="1" customWidth="1"/>
    <col min="5055" max="5060" width="9" style="349" customWidth="1"/>
    <col min="5061" max="5067" width="6" style="349" customWidth="1"/>
    <col min="5068" max="5085" width="5.21875" style="349" customWidth="1"/>
    <col min="5086" max="5088" width="6.6640625" style="349" customWidth="1"/>
    <col min="5089" max="5091" width="9" style="349" customWidth="1"/>
    <col min="5092" max="5092" width="10.77734375" style="349" customWidth="1"/>
    <col min="5093" max="5095" width="9" style="349" customWidth="1"/>
    <col min="5096" max="5096" width="10.21875" style="349" bestFit="1" customWidth="1"/>
    <col min="5097" max="5099" width="9" style="349" customWidth="1"/>
    <col min="5100" max="5100" width="9.21875" style="349" bestFit="1" customWidth="1"/>
    <col min="5101" max="5102" width="9" style="349" customWidth="1"/>
    <col min="5103" max="5103" width="9.109375" style="349" bestFit="1" customWidth="1"/>
    <col min="5104" max="5104" width="9.44140625" style="349" bestFit="1" customWidth="1"/>
    <col min="5105" max="5106" width="5.33203125" style="349" customWidth="1"/>
    <col min="5107" max="5107" width="9.21875" style="349" bestFit="1" customWidth="1"/>
    <col min="5108" max="5108" width="10.21875" style="349" bestFit="1" customWidth="1"/>
    <col min="5109" max="5109" width="7.88671875" style="349" customWidth="1"/>
    <col min="5110" max="5112" width="5.44140625" style="349" customWidth="1"/>
    <col min="5113" max="5116" width="8.44140625" style="349" customWidth="1"/>
    <col min="5117" max="5117" width="12" style="349" customWidth="1"/>
    <col min="5118" max="5138" width="8.44140625" style="349" customWidth="1"/>
    <col min="5139" max="5140" width="6.77734375" style="349" customWidth="1"/>
    <col min="5141" max="5142" width="8.6640625" style="349" customWidth="1"/>
    <col min="5143" max="5145" width="6.77734375" style="349" customWidth="1"/>
    <col min="5146" max="5151" width="6.33203125" style="349" customWidth="1"/>
    <col min="5152" max="5152" width="9" style="349" customWidth="1"/>
    <col min="5153" max="5153" width="6.33203125" style="349" customWidth="1"/>
    <col min="5154" max="5160" width="6.21875" style="349" customWidth="1"/>
    <col min="5161" max="5166" width="9" style="349" customWidth="1"/>
    <col min="5167" max="5170" width="6.33203125" style="349" customWidth="1"/>
    <col min="5171" max="5179" width="9" style="349" customWidth="1"/>
    <col min="5180" max="5237" width="3.6640625" style="349" customWidth="1"/>
    <col min="5238" max="5242" width="9" style="349" customWidth="1"/>
    <col min="5243" max="5252" width="8.21875" style="349"/>
    <col min="5253" max="5253" width="14" style="349" customWidth="1"/>
    <col min="5254" max="5256" width="8.109375" style="349" customWidth="1"/>
    <col min="5257" max="5262" width="6" style="349" customWidth="1"/>
    <col min="5263" max="5264" width="9" style="349" customWidth="1"/>
    <col min="5265" max="5265" width="16.33203125" style="349" customWidth="1"/>
    <col min="5266" max="5266" width="9" style="349" customWidth="1"/>
    <col min="5267" max="5268" width="6.88671875" style="349" customWidth="1"/>
    <col min="5269" max="5270" width="6.33203125" style="349" customWidth="1"/>
    <col min="5271" max="5271" width="9" style="349" customWidth="1"/>
    <col min="5272" max="5272" width="5.44140625" style="349" customWidth="1"/>
    <col min="5273" max="5308" width="9" style="349" customWidth="1"/>
    <col min="5309" max="5309" width="15.33203125" style="349" bestFit="1" customWidth="1"/>
    <col min="5310" max="5310" width="16.44140625" style="349" bestFit="1" customWidth="1"/>
    <col min="5311" max="5316" width="9" style="349" customWidth="1"/>
    <col min="5317" max="5323" width="6" style="349" customWidth="1"/>
    <col min="5324" max="5341" width="5.21875" style="349" customWidth="1"/>
    <col min="5342" max="5344" width="6.6640625" style="349" customWidth="1"/>
    <col min="5345" max="5347" width="9" style="349" customWidth="1"/>
    <col min="5348" max="5348" width="10.77734375" style="349" customWidth="1"/>
    <col min="5349" max="5351" width="9" style="349" customWidth="1"/>
    <col min="5352" max="5352" width="10.21875" style="349" bestFit="1" customWidth="1"/>
    <col min="5353" max="5355" width="9" style="349" customWidth="1"/>
    <col min="5356" max="5356" width="9.21875" style="349" bestFit="1" customWidth="1"/>
    <col min="5357" max="5358" width="9" style="349" customWidth="1"/>
    <col min="5359" max="5359" width="9.109375" style="349" bestFit="1" customWidth="1"/>
    <col min="5360" max="5360" width="9.44140625" style="349" bestFit="1" customWidth="1"/>
    <col min="5361" max="5362" width="5.33203125" style="349" customWidth="1"/>
    <col min="5363" max="5363" width="9.21875" style="349" bestFit="1" customWidth="1"/>
    <col min="5364" max="5364" width="10.21875" style="349" bestFit="1" customWidth="1"/>
    <col min="5365" max="5365" width="7.88671875" style="349" customWidth="1"/>
    <col min="5366" max="5368" width="5.44140625" style="349" customWidth="1"/>
    <col min="5369" max="5372" width="8.44140625" style="349" customWidth="1"/>
    <col min="5373" max="5373" width="12" style="349" customWidth="1"/>
    <col min="5374" max="5394" width="8.44140625" style="349" customWidth="1"/>
    <col min="5395" max="5396" width="6.77734375" style="349" customWidth="1"/>
    <col min="5397" max="5398" width="8.6640625" style="349" customWidth="1"/>
    <col min="5399" max="5401" width="6.77734375" style="349" customWidth="1"/>
    <col min="5402" max="5407" width="6.33203125" style="349" customWidth="1"/>
    <col min="5408" max="5408" width="9" style="349" customWidth="1"/>
    <col min="5409" max="5409" width="6.33203125" style="349" customWidth="1"/>
    <col min="5410" max="5416" width="6.21875" style="349" customWidth="1"/>
    <col min="5417" max="5422" width="9" style="349" customWidth="1"/>
    <col min="5423" max="5426" width="6.33203125" style="349" customWidth="1"/>
    <col min="5427" max="5435" width="9" style="349" customWidth="1"/>
    <col min="5436" max="5493" width="3.6640625" style="349" customWidth="1"/>
    <col min="5494" max="5498" width="9" style="349" customWidth="1"/>
    <col min="5499" max="5508" width="8.21875" style="349"/>
    <col min="5509" max="5509" width="14" style="349" customWidth="1"/>
    <col min="5510" max="5512" width="8.109375" style="349" customWidth="1"/>
    <col min="5513" max="5518" width="6" style="349" customWidth="1"/>
    <col min="5519" max="5520" width="9" style="349" customWidth="1"/>
    <col min="5521" max="5521" width="16.33203125" style="349" customWidth="1"/>
    <col min="5522" max="5522" width="9" style="349" customWidth="1"/>
    <col min="5523" max="5524" width="6.88671875" style="349" customWidth="1"/>
    <col min="5525" max="5526" width="6.33203125" style="349" customWidth="1"/>
    <col min="5527" max="5527" width="9" style="349" customWidth="1"/>
    <col min="5528" max="5528" width="5.44140625" style="349" customWidth="1"/>
    <col min="5529" max="5564" width="9" style="349" customWidth="1"/>
    <col min="5565" max="5565" width="15.33203125" style="349" bestFit="1" customWidth="1"/>
    <col min="5566" max="5566" width="16.44140625" style="349" bestFit="1" customWidth="1"/>
    <col min="5567" max="5572" width="9" style="349" customWidth="1"/>
    <col min="5573" max="5579" width="6" style="349" customWidth="1"/>
    <col min="5580" max="5597" width="5.21875" style="349" customWidth="1"/>
    <col min="5598" max="5600" width="6.6640625" style="349" customWidth="1"/>
    <col min="5601" max="5603" width="9" style="349" customWidth="1"/>
    <col min="5604" max="5604" width="10.77734375" style="349" customWidth="1"/>
    <col min="5605" max="5607" width="9" style="349" customWidth="1"/>
    <col min="5608" max="5608" width="10.21875" style="349" bestFit="1" customWidth="1"/>
    <col min="5609" max="5611" width="9" style="349" customWidth="1"/>
    <col min="5612" max="5612" width="9.21875" style="349" bestFit="1" customWidth="1"/>
    <col min="5613" max="5614" width="9" style="349" customWidth="1"/>
    <col min="5615" max="5615" width="9.109375" style="349" bestFit="1" customWidth="1"/>
    <col min="5616" max="5616" width="9.44140625" style="349" bestFit="1" customWidth="1"/>
    <col min="5617" max="5618" width="5.33203125" style="349" customWidth="1"/>
    <col min="5619" max="5619" width="9.21875" style="349" bestFit="1" customWidth="1"/>
    <col min="5620" max="5620" width="10.21875" style="349" bestFit="1" customWidth="1"/>
    <col min="5621" max="5621" width="7.88671875" style="349" customWidth="1"/>
    <col min="5622" max="5624" width="5.44140625" style="349" customWidth="1"/>
    <col min="5625" max="5628" width="8.44140625" style="349" customWidth="1"/>
    <col min="5629" max="5629" width="12" style="349" customWidth="1"/>
    <col min="5630" max="5650" width="8.44140625" style="349" customWidth="1"/>
    <col min="5651" max="5652" width="6.77734375" style="349" customWidth="1"/>
    <col min="5653" max="5654" width="8.6640625" style="349" customWidth="1"/>
    <col min="5655" max="5657" width="6.77734375" style="349" customWidth="1"/>
    <col min="5658" max="5663" width="6.33203125" style="349" customWidth="1"/>
    <col min="5664" max="5664" width="9" style="349" customWidth="1"/>
    <col min="5665" max="5665" width="6.33203125" style="349" customWidth="1"/>
    <col min="5666" max="5672" width="6.21875" style="349" customWidth="1"/>
    <col min="5673" max="5678" width="9" style="349" customWidth="1"/>
    <col min="5679" max="5682" width="6.33203125" style="349" customWidth="1"/>
    <col min="5683" max="5691" width="9" style="349" customWidth="1"/>
    <col min="5692" max="5749" width="3.6640625" style="349" customWidth="1"/>
    <col min="5750" max="5754" width="9" style="349" customWidth="1"/>
    <col min="5755" max="5764" width="8.21875" style="349"/>
    <col min="5765" max="5765" width="14" style="349" customWidth="1"/>
    <col min="5766" max="5768" width="8.109375" style="349" customWidth="1"/>
    <col min="5769" max="5774" width="6" style="349" customWidth="1"/>
    <col min="5775" max="5776" width="9" style="349" customWidth="1"/>
    <col min="5777" max="5777" width="16.33203125" style="349" customWidth="1"/>
    <col min="5778" max="5778" width="9" style="349" customWidth="1"/>
    <col min="5779" max="5780" width="6.88671875" style="349" customWidth="1"/>
    <col min="5781" max="5782" width="6.33203125" style="349" customWidth="1"/>
    <col min="5783" max="5783" width="9" style="349" customWidth="1"/>
    <col min="5784" max="5784" width="5.44140625" style="349" customWidth="1"/>
    <col min="5785" max="5820" width="9" style="349" customWidth="1"/>
    <col min="5821" max="5821" width="15.33203125" style="349" bestFit="1" customWidth="1"/>
    <col min="5822" max="5822" width="16.44140625" style="349" bestFit="1" customWidth="1"/>
    <col min="5823" max="5828" width="9" style="349" customWidth="1"/>
    <col min="5829" max="5835" width="6" style="349" customWidth="1"/>
    <col min="5836" max="5853" width="5.21875" style="349" customWidth="1"/>
    <col min="5854" max="5856" width="6.6640625" style="349" customWidth="1"/>
    <col min="5857" max="5859" width="9" style="349" customWidth="1"/>
    <col min="5860" max="5860" width="10.77734375" style="349" customWidth="1"/>
    <col min="5861" max="5863" width="9" style="349" customWidth="1"/>
    <col min="5864" max="5864" width="10.21875" style="349" bestFit="1" customWidth="1"/>
    <col min="5865" max="5867" width="9" style="349" customWidth="1"/>
    <col min="5868" max="5868" width="9.21875" style="349" bestFit="1" customWidth="1"/>
    <col min="5869" max="5870" width="9" style="349" customWidth="1"/>
    <col min="5871" max="5871" width="9.109375" style="349" bestFit="1" customWidth="1"/>
    <col min="5872" max="5872" width="9.44140625" style="349" bestFit="1" customWidth="1"/>
    <col min="5873" max="5874" width="5.33203125" style="349" customWidth="1"/>
    <col min="5875" max="5875" width="9.21875" style="349" bestFit="1" customWidth="1"/>
    <col min="5876" max="5876" width="10.21875" style="349" bestFit="1" customWidth="1"/>
    <col min="5877" max="5877" width="7.88671875" style="349" customWidth="1"/>
    <col min="5878" max="5880" width="5.44140625" style="349" customWidth="1"/>
    <col min="5881" max="5884" width="8.44140625" style="349" customWidth="1"/>
    <col min="5885" max="5885" width="12" style="349" customWidth="1"/>
    <col min="5886" max="5906" width="8.44140625" style="349" customWidth="1"/>
    <col min="5907" max="5908" width="6.77734375" style="349" customWidth="1"/>
    <col min="5909" max="5910" width="8.6640625" style="349" customWidth="1"/>
    <col min="5911" max="5913" width="6.77734375" style="349" customWidth="1"/>
    <col min="5914" max="5919" width="6.33203125" style="349" customWidth="1"/>
    <col min="5920" max="5920" width="9" style="349" customWidth="1"/>
    <col min="5921" max="5921" width="6.33203125" style="349" customWidth="1"/>
    <col min="5922" max="5928" width="6.21875" style="349" customWidth="1"/>
    <col min="5929" max="5934" width="9" style="349" customWidth="1"/>
    <col min="5935" max="5938" width="6.33203125" style="349" customWidth="1"/>
    <col min="5939" max="5947" width="9" style="349" customWidth="1"/>
    <col min="5948" max="6005" width="3.6640625" style="349" customWidth="1"/>
    <col min="6006" max="6010" width="9" style="349" customWidth="1"/>
    <col min="6011" max="6020" width="8.21875" style="349"/>
    <col min="6021" max="6021" width="14" style="349" customWidth="1"/>
    <col min="6022" max="6024" width="8.109375" style="349" customWidth="1"/>
    <col min="6025" max="6030" width="6" style="349" customWidth="1"/>
    <col min="6031" max="6032" width="9" style="349" customWidth="1"/>
    <col min="6033" max="6033" width="16.33203125" style="349" customWidth="1"/>
    <col min="6034" max="6034" width="9" style="349" customWidth="1"/>
    <col min="6035" max="6036" width="6.88671875" style="349" customWidth="1"/>
    <col min="6037" max="6038" width="6.33203125" style="349" customWidth="1"/>
    <col min="6039" max="6039" width="9" style="349" customWidth="1"/>
    <col min="6040" max="6040" width="5.44140625" style="349" customWidth="1"/>
    <col min="6041" max="6076" width="9" style="349" customWidth="1"/>
    <col min="6077" max="6077" width="15.33203125" style="349" bestFit="1" customWidth="1"/>
    <col min="6078" max="6078" width="16.44140625" style="349" bestFit="1" customWidth="1"/>
    <col min="6079" max="6084" width="9" style="349" customWidth="1"/>
    <col min="6085" max="6091" width="6" style="349" customWidth="1"/>
    <col min="6092" max="6109" width="5.21875" style="349" customWidth="1"/>
    <col min="6110" max="6112" width="6.6640625" style="349" customWidth="1"/>
    <col min="6113" max="6115" width="9" style="349" customWidth="1"/>
    <col min="6116" max="6116" width="10.77734375" style="349" customWidth="1"/>
    <col min="6117" max="6119" width="9" style="349" customWidth="1"/>
    <col min="6120" max="6120" width="10.21875" style="349" bestFit="1" customWidth="1"/>
    <col min="6121" max="6123" width="9" style="349" customWidth="1"/>
    <col min="6124" max="6124" width="9.21875" style="349" bestFit="1" customWidth="1"/>
    <col min="6125" max="6126" width="9" style="349" customWidth="1"/>
    <col min="6127" max="6127" width="9.109375" style="349" bestFit="1" customWidth="1"/>
    <col min="6128" max="6128" width="9.44140625" style="349" bestFit="1" customWidth="1"/>
    <col min="6129" max="6130" width="5.33203125" style="349" customWidth="1"/>
    <col min="6131" max="6131" width="9.21875" style="349" bestFit="1" customWidth="1"/>
    <col min="6132" max="6132" width="10.21875" style="349" bestFit="1" customWidth="1"/>
    <col min="6133" max="6133" width="7.88671875" style="349" customWidth="1"/>
    <col min="6134" max="6136" width="5.44140625" style="349" customWidth="1"/>
    <col min="6137" max="6140" width="8.44140625" style="349" customWidth="1"/>
    <col min="6141" max="6141" width="12" style="349" customWidth="1"/>
    <col min="6142" max="6162" width="8.44140625" style="349" customWidth="1"/>
    <col min="6163" max="6164" width="6.77734375" style="349" customWidth="1"/>
    <col min="6165" max="6166" width="8.6640625" style="349" customWidth="1"/>
    <col min="6167" max="6169" width="6.77734375" style="349" customWidth="1"/>
    <col min="6170" max="6175" width="6.33203125" style="349" customWidth="1"/>
    <col min="6176" max="6176" width="9" style="349" customWidth="1"/>
    <col min="6177" max="6177" width="6.33203125" style="349" customWidth="1"/>
    <col min="6178" max="6184" width="6.21875" style="349" customWidth="1"/>
    <col min="6185" max="6190" width="9" style="349" customWidth="1"/>
    <col min="6191" max="6194" width="6.33203125" style="349" customWidth="1"/>
    <col min="6195" max="6203" width="9" style="349" customWidth="1"/>
    <col min="6204" max="6261" width="3.6640625" style="349" customWidth="1"/>
    <col min="6262" max="6266" width="9" style="349" customWidth="1"/>
    <col min="6267" max="6276" width="8.21875" style="349"/>
    <col min="6277" max="6277" width="14" style="349" customWidth="1"/>
    <col min="6278" max="6280" width="8.109375" style="349" customWidth="1"/>
    <col min="6281" max="6286" width="6" style="349" customWidth="1"/>
    <col min="6287" max="6288" width="9" style="349" customWidth="1"/>
    <col min="6289" max="6289" width="16.33203125" style="349" customWidth="1"/>
    <col min="6290" max="6290" width="9" style="349" customWidth="1"/>
    <col min="6291" max="6292" width="6.88671875" style="349" customWidth="1"/>
    <col min="6293" max="6294" width="6.33203125" style="349" customWidth="1"/>
    <col min="6295" max="6295" width="9" style="349" customWidth="1"/>
    <col min="6296" max="6296" width="5.44140625" style="349" customWidth="1"/>
    <col min="6297" max="6332" width="9" style="349" customWidth="1"/>
    <col min="6333" max="6333" width="15.33203125" style="349" bestFit="1" customWidth="1"/>
    <col min="6334" max="6334" width="16.44140625" style="349" bestFit="1" customWidth="1"/>
    <col min="6335" max="6340" width="9" style="349" customWidth="1"/>
    <col min="6341" max="6347" width="6" style="349" customWidth="1"/>
    <col min="6348" max="6365" width="5.21875" style="349" customWidth="1"/>
    <col min="6366" max="6368" width="6.6640625" style="349" customWidth="1"/>
    <col min="6369" max="6371" width="9" style="349" customWidth="1"/>
    <col min="6372" max="6372" width="10.77734375" style="349" customWidth="1"/>
    <col min="6373" max="6375" width="9" style="349" customWidth="1"/>
    <col min="6376" max="6376" width="10.21875" style="349" bestFit="1" customWidth="1"/>
    <col min="6377" max="6379" width="9" style="349" customWidth="1"/>
    <col min="6380" max="6380" width="9.21875" style="349" bestFit="1" customWidth="1"/>
    <col min="6381" max="6382" width="9" style="349" customWidth="1"/>
    <col min="6383" max="6383" width="9.109375" style="349" bestFit="1" customWidth="1"/>
    <col min="6384" max="6384" width="9.44140625" style="349" bestFit="1" customWidth="1"/>
    <col min="6385" max="6386" width="5.33203125" style="349" customWidth="1"/>
    <col min="6387" max="6387" width="9.21875" style="349" bestFit="1" customWidth="1"/>
    <col min="6388" max="6388" width="10.21875" style="349" bestFit="1" customWidth="1"/>
    <col min="6389" max="6389" width="7.88671875" style="349" customWidth="1"/>
    <col min="6390" max="6392" width="5.44140625" style="349" customWidth="1"/>
    <col min="6393" max="6396" width="8.44140625" style="349" customWidth="1"/>
    <col min="6397" max="6397" width="12" style="349" customWidth="1"/>
    <col min="6398" max="6418" width="8.44140625" style="349" customWidth="1"/>
    <col min="6419" max="6420" width="6.77734375" style="349" customWidth="1"/>
    <col min="6421" max="6422" width="8.6640625" style="349" customWidth="1"/>
    <col min="6423" max="6425" width="6.77734375" style="349" customWidth="1"/>
    <col min="6426" max="6431" width="6.33203125" style="349" customWidth="1"/>
    <col min="6432" max="6432" width="9" style="349" customWidth="1"/>
    <col min="6433" max="6433" width="6.33203125" style="349" customWidth="1"/>
    <col min="6434" max="6440" width="6.21875" style="349" customWidth="1"/>
    <col min="6441" max="6446" width="9" style="349" customWidth="1"/>
    <col min="6447" max="6450" width="6.33203125" style="349" customWidth="1"/>
    <col min="6451" max="6459" width="9" style="349" customWidth="1"/>
    <col min="6460" max="6517" width="3.6640625" style="349" customWidth="1"/>
    <col min="6518" max="6522" width="9" style="349" customWidth="1"/>
    <col min="6523" max="6532" width="8.21875" style="349"/>
    <col min="6533" max="6533" width="14" style="349" customWidth="1"/>
    <col min="6534" max="6536" width="8.109375" style="349" customWidth="1"/>
    <col min="6537" max="6542" width="6" style="349" customWidth="1"/>
    <col min="6543" max="6544" width="9" style="349" customWidth="1"/>
    <col min="6545" max="6545" width="16.33203125" style="349" customWidth="1"/>
    <col min="6546" max="6546" width="9" style="349" customWidth="1"/>
    <col min="6547" max="6548" width="6.88671875" style="349" customWidth="1"/>
    <col min="6549" max="6550" width="6.33203125" style="349" customWidth="1"/>
    <col min="6551" max="6551" width="9" style="349" customWidth="1"/>
    <col min="6552" max="6552" width="5.44140625" style="349" customWidth="1"/>
    <col min="6553" max="6588" width="9" style="349" customWidth="1"/>
    <col min="6589" max="6589" width="15.33203125" style="349" bestFit="1" customWidth="1"/>
    <col min="6590" max="6590" width="16.44140625" style="349" bestFit="1" customWidth="1"/>
    <col min="6591" max="6596" width="9" style="349" customWidth="1"/>
    <col min="6597" max="6603" width="6" style="349" customWidth="1"/>
    <col min="6604" max="6621" width="5.21875" style="349" customWidth="1"/>
    <col min="6622" max="6624" width="6.6640625" style="349" customWidth="1"/>
    <col min="6625" max="6627" width="9" style="349" customWidth="1"/>
    <col min="6628" max="6628" width="10.77734375" style="349" customWidth="1"/>
    <col min="6629" max="6631" width="9" style="349" customWidth="1"/>
    <col min="6632" max="6632" width="10.21875" style="349" bestFit="1" customWidth="1"/>
    <col min="6633" max="6635" width="9" style="349" customWidth="1"/>
    <col min="6636" max="6636" width="9.21875" style="349" bestFit="1" customWidth="1"/>
    <col min="6637" max="6638" width="9" style="349" customWidth="1"/>
    <col min="6639" max="6639" width="9.109375" style="349" bestFit="1" customWidth="1"/>
    <col min="6640" max="6640" width="9.44140625" style="349" bestFit="1" customWidth="1"/>
    <col min="6641" max="6642" width="5.33203125" style="349" customWidth="1"/>
    <col min="6643" max="6643" width="9.21875" style="349" bestFit="1" customWidth="1"/>
    <col min="6644" max="6644" width="10.21875" style="349" bestFit="1" customWidth="1"/>
    <col min="6645" max="6645" width="7.88671875" style="349" customWidth="1"/>
    <col min="6646" max="6648" width="5.44140625" style="349" customWidth="1"/>
    <col min="6649" max="6652" width="8.44140625" style="349" customWidth="1"/>
    <col min="6653" max="6653" width="12" style="349" customWidth="1"/>
    <col min="6654" max="6674" width="8.44140625" style="349" customWidth="1"/>
    <col min="6675" max="6676" width="6.77734375" style="349" customWidth="1"/>
    <col min="6677" max="6678" width="8.6640625" style="349" customWidth="1"/>
    <col min="6679" max="6681" width="6.77734375" style="349" customWidth="1"/>
    <col min="6682" max="6687" width="6.33203125" style="349" customWidth="1"/>
    <col min="6688" max="6688" width="9" style="349" customWidth="1"/>
    <col min="6689" max="6689" width="6.33203125" style="349" customWidth="1"/>
    <col min="6690" max="6696" width="6.21875" style="349" customWidth="1"/>
    <col min="6697" max="6702" width="9" style="349" customWidth="1"/>
    <col min="6703" max="6706" width="6.33203125" style="349" customWidth="1"/>
    <col min="6707" max="6715" width="9" style="349" customWidth="1"/>
    <col min="6716" max="6773" width="3.6640625" style="349" customWidth="1"/>
    <col min="6774" max="6778" width="9" style="349" customWidth="1"/>
    <col min="6779" max="6788" width="8.21875" style="349"/>
    <col min="6789" max="6789" width="14" style="349" customWidth="1"/>
    <col min="6790" max="6792" width="8.109375" style="349" customWidth="1"/>
    <col min="6793" max="6798" width="6" style="349" customWidth="1"/>
    <col min="6799" max="6800" width="9" style="349" customWidth="1"/>
    <col min="6801" max="6801" width="16.33203125" style="349" customWidth="1"/>
    <col min="6802" max="6802" width="9" style="349" customWidth="1"/>
    <col min="6803" max="6804" width="6.88671875" style="349" customWidth="1"/>
    <col min="6805" max="6806" width="6.33203125" style="349" customWidth="1"/>
    <col min="6807" max="6807" width="9" style="349" customWidth="1"/>
    <col min="6808" max="6808" width="5.44140625" style="349" customWidth="1"/>
    <col min="6809" max="6844" width="9" style="349" customWidth="1"/>
    <col min="6845" max="6845" width="15.33203125" style="349" bestFit="1" customWidth="1"/>
    <col min="6846" max="6846" width="16.44140625" style="349" bestFit="1" customWidth="1"/>
    <col min="6847" max="6852" width="9" style="349" customWidth="1"/>
    <col min="6853" max="6859" width="6" style="349" customWidth="1"/>
    <col min="6860" max="6877" width="5.21875" style="349" customWidth="1"/>
    <col min="6878" max="6880" width="6.6640625" style="349" customWidth="1"/>
    <col min="6881" max="6883" width="9" style="349" customWidth="1"/>
    <col min="6884" max="6884" width="10.77734375" style="349" customWidth="1"/>
    <col min="6885" max="6887" width="9" style="349" customWidth="1"/>
    <col min="6888" max="6888" width="10.21875" style="349" bestFit="1" customWidth="1"/>
    <col min="6889" max="6891" width="9" style="349" customWidth="1"/>
    <col min="6892" max="6892" width="9.21875" style="349" bestFit="1" customWidth="1"/>
    <col min="6893" max="6894" width="9" style="349" customWidth="1"/>
    <col min="6895" max="6895" width="9.109375" style="349" bestFit="1" customWidth="1"/>
    <col min="6896" max="6896" width="9.44140625" style="349" bestFit="1" customWidth="1"/>
    <col min="6897" max="6898" width="5.33203125" style="349" customWidth="1"/>
    <col min="6899" max="6899" width="9.21875" style="349" bestFit="1" customWidth="1"/>
    <col min="6900" max="6900" width="10.21875" style="349" bestFit="1" customWidth="1"/>
    <col min="6901" max="6901" width="7.88671875" style="349" customWidth="1"/>
    <col min="6902" max="6904" width="5.44140625" style="349" customWidth="1"/>
    <col min="6905" max="6908" width="8.44140625" style="349" customWidth="1"/>
    <col min="6909" max="6909" width="12" style="349" customWidth="1"/>
    <col min="6910" max="6930" width="8.44140625" style="349" customWidth="1"/>
    <col min="6931" max="6932" width="6.77734375" style="349" customWidth="1"/>
    <col min="6933" max="6934" width="8.6640625" style="349" customWidth="1"/>
    <col min="6935" max="6937" width="6.77734375" style="349" customWidth="1"/>
    <col min="6938" max="6943" width="6.33203125" style="349" customWidth="1"/>
    <col min="6944" max="6944" width="9" style="349" customWidth="1"/>
    <col min="6945" max="6945" width="6.33203125" style="349" customWidth="1"/>
    <col min="6946" max="6952" width="6.21875" style="349" customWidth="1"/>
    <col min="6953" max="6958" width="9" style="349" customWidth="1"/>
    <col min="6959" max="6962" width="6.33203125" style="349" customWidth="1"/>
    <col min="6963" max="6971" width="9" style="349" customWidth="1"/>
    <col min="6972" max="7029" width="3.6640625" style="349" customWidth="1"/>
    <col min="7030" max="7034" width="9" style="349" customWidth="1"/>
    <col min="7035" max="7044" width="8.21875" style="349"/>
    <col min="7045" max="7045" width="14" style="349" customWidth="1"/>
    <col min="7046" max="7048" width="8.109375" style="349" customWidth="1"/>
    <col min="7049" max="7054" width="6" style="349" customWidth="1"/>
    <col min="7055" max="7056" width="9" style="349" customWidth="1"/>
    <col min="7057" max="7057" width="16.33203125" style="349" customWidth="1"/>
    <col min="7058" max="7058" width="9" style="349" customWidth="1"/>
    <col min="7059" max="7060" width="6.88671875" style="349" customWidth="1"/>
    <col min="7061" max="7062" width="6.33203125" style="349" customWidth="1"/>
    <col min="7063" max="7063" width="9" style="349" customWidth="1"/>
    <col min="7064" max="7064" width="5.44140625" style="349" customWidth="1"/>
    <col min="7065" max="7100" width="9" style="349" customWidth="1"/>
    <col min="7101" max="7101" width="15.33203125" style="349" bestFit="1" customWidth="1"/>
    <col min="7102" max="7102" width="16.44140625" style="349" bestFit="1" customWidth="1"/>
    <col min="7103" max="7108" width="9" style="349" customWidth="1"/>
    <col min="7109" max="7115" width="6" style="349" customWidth="1"/>
    <col min="7116" max="7133" width="5.21875" style="349" customWidth="1"/>
    <col min="7134" max="7136" width="6.6640625" style="349" customWidth="1"/>
    <col min="7137" max="7139" width="9" style="349" customWidth="1"/>
    <col min="7140" max="7140" width="10.77734375" style="349" customWidth="1"/>
    <col min="7141" max="7143" width="9" style="349" customWidth="1"/>
    <col min="7144" max="7144" width="10.21875" style="349" bestFit="1" customWidth="1"/>
    <col min="7145" max="7147" width="9" style="349" customWidth="1"/>
    <col min="7148" max="7148" width="9.21875" style="349" bestFit="1" customWidth="1"/>
    <col min="7149" max="7150" width="9" style="349" customWidth="1"/>
    <col min="7151" max="7151" width="9.109375" style="349" bestFit="1" customWidth="1"/>
    <col min="7152" max="7152" width="9.44140625" style="349" bestFit="1" customWidth="1"/>
    <col min="7153" max="7154" width="5.33203125" style="349" customWidth="1"/>
    <col min="7155" max="7155" width="9.21875" style="349" bestFit="1" customWidth="1"/>
    <col min="7156" max="7156" width="10.21875" style="349" bestFit="1" customWidth="1"/>
    <col min="7157" max="7157" width="7.88671875" style="349" customWidth="1"/>
    <col min="7158" max="7160" width="5.44140625" style="349" customWidth="1"/>
    <col min="7161" max="7164" width="8.44140625" style="349" customWidth="1"/>
    <col min="7165" max="7165" width="12" style="349" customWidth="1"/>
    <col min="7166" max="7186" width="8.44140625" style="349" customWidth="1"/>
    <col min="7187" max="7188" width="6.77734375" style="349" customWidth="1"/>
    <col min="7189" max="7190" width="8.6640625" style="349" customWidth="1"/>
    <col min="7191" max="7193" width="6.77734375" style="349" customWidth="1"/>
    <col min="7194" max="7199" width="6.33203125" style="349" customWidth="1"/>
    <col min="7200" max="7200" width="9" style="349" customWidth="1"/>
    <col min="7201" max="7201" width="6.33203125" style="349" customWidth="1"/>
    <col min="7202" max="7208" width="6.21875" style="349" customWidth="1"/>
    <col min="7209" max="7214" width="9" style="349" customWidth="1"/>
    <col min="7215" max="7218" width="6.33203125" style="349" customWidth="1"/>
    <col min="7219" max="7227" width="9" style="349" customWidth="1"/>
    <col min="7228" max="7285" width="3.6640625" style="349" customWidth="1"/>
    <col min="7286" max="7290" width="9" style="349" customWidth="1"/>
    <col min="7291" max="7300" width="8.21875" style="349"/>
    <col min="7301" max="7301" width="14" style="349" customWidth="1"/>
    <col min="7302" max="7304" width="8.109375" style="349" customWidth="1"/>
    <col min="7305" max="7310" width="6" style="349" customWidth="1"/>
    <col min="7311" max="7312" width="9" style="349" customWidth="1"/>
    <col min="7313" max="7313" width="16.33203125" style="349" customWidth="1"/>
    <col min="7314" max="7314" width="9" style="349" customWidth="1"/>
    <col min="7315" max="7316" width="6.88671875" style="349" customWidth="1"/>
    <col min="7317" max="7318" width="6.33203125" style="349" customWidth="1"/>
    <col min="7319" max="7319" width="9" style="349" customWidth="1"/>
    <col min="7320" max="7320" width="5.44140625" style="349" customWidth="1"/>
    <col min="7321" max="7356" width="9" style="349" customWidth="1"/>
    <col min="7357" max="7357" width="15.33203125" style="349" bestFit="1" customWidth="1"/>
    <col min="7358" max="7358" width="16.44140625" style="349" bestFit="1" customWidth="1"/>
    <col min="7359" max="7364" width="9" style="349" customWidth="1"/>
    <col min="7365" max="7371" width="6" style="349" customWidth="1"/>
    <col min="7372" max="7389" width="5.21875" style="349" customWidth="1"/>
    <col min="7390" max="7392" width="6.6640625" style="349" customWidth="1"/>
    <col min="7393" max="7395" width="9" style="349" customWidth="1"/>
    <col min="7396" max="7396" width="10.77734375" style="349" customWidth="1"/>
    <col min="7397" max="7399" width="9" style="349" customWidth="1"/>
    <col min="7400" max="7400" width="10.21875" style="349" bestFit="1" customWidth="1"/>
    <col min="7401" max="7403" width="9" style="349" customWidth="1"/>
    <col min="7404" max="7404" width="9.21875" style="349" bestFit="1" customWidth="1"/>
    <col min="7405" max="7406" width="9" style="349" customWidth="1"/>
    <col min="7407" max="7407" width="9.109375" style="349" bestFit="1" customWidth="1"/>
    <col min="7408" max="7408" width="9.44140625" style="349" bestFit="1" customWidth="1"/>
    <col min="7409" max="7410" width="5.33203125" style="349" customWidth="1"/>
    <col min="7411" max="7411" width="9.21875" style="349" bestFit="1" customWidth="1"/>
    <col min="7412" max="7412" width="10.21875" style="349" bestFit="1" customWidth="1"/>
    <col min="7413" max="7413" width="7.88671875" style="349" customWidth="1"/>
    <col min="7414" max="7416" width="5.44140625" style="349" customWidth="1"/>
    <col min="7417" max="7420" width="8.44140625" style="349" customWidth="1"/>
    <col min="7421" max="7421" width="12" style="349" customWidth="1"/>
    <col min="7422" max="7442" width="8.44140625" style="349" customWidth="1"/>
    <col min="7443" max="7444" width="6.77734375" style="349" customWidth="1"/>
    <col min="7445" max="7446" width="8.6640625" style="349" customWidth="1"/>
    <col min="7447" max="7449" width="6.77734375" style="349" customWidth="1"/>
    <col min="7450" max="7455" width="6.33203125" style="349" customWidth="1"/>
    <col min="7456" max="7456" width="9" style="349" customWidth="1"/>
    <col min="7457" max="7457" width="6.33203125" style="349" customWidth="1"/>
    <col min="7458" max="7464" width="6.21875" style="349" customWidth="1"/>
    <col min="7465" max="7470" width="9" style="349" customWidth="1"/>
    <col min="7471" max="7474" width="6.33203125" style="349" customWidth="1"/>
    <col min="7475" max="7483" width="9" style="349" customWidth="1"/>
    <col min="7484" max="7541" width="3.6640625" style="349" customWidth="1"/>
    <col min="7542" max="7546" width="9" style="349" customWidth="1"/>
    <col min="7547" max="7556" width="8.21875" style="349"/>
    <col min="7557" max="7557" width="14" style="349" customWidth="1"/>
    <col min="7558" max="7560" width="8.109375" style="349" customWidth="1"/>
    <col min="7561" max="7566" width="6" style="349" customWidth="1"/>
    <col min="7567" max="7568" width="9" style="349" customWidth="1"/>
    <col min="7569" max="7569" width="16.33203125" style="349" customWidth="1"/>
    <col min="7570" max="7570" width="9" style="349" customWidth="1"/>
    <col min="7571" max="7572" width="6.88671875" style="349" customWidth="1"/>
    <col min="7573" max="7574" width="6.33203125" style="349" customWidth="1"/>
    <col min="7575" max="7575" width="9" style="349" customWidth="1"/>
    <col min="7576" max="7576" width="5.44140625" style="349" customWidth="1"/>
    <col min="7577" max="7612" width="9" style="349" customWidth="1"/>
    <col min="7613" max="7613" width="15.33203125" style="349" bestFit="1" customWidth="1"/>
    <col min="7614" max="7614" width="16.44140625" style="349" bestFit="1" customWidth="1"/>
    <col min="7615" max="7620" width="9" style="349" customWidth="1"/>
    <col min="7621" max="7627" width="6" style="349" customWidth="1"/>
    <col min="7628" max="7645" width="5.21875" style="349" customWidth="1"/>
    <col min="7646" max="7648" width="6.6640625" style="349" customWidth="1"/>
    <col min="7649" max="7651" width="9" style="349" customWidth="1"/>
    <col min="7652" max="7652" width="10.77734375" style="349" customWidth="1"/>
    <col min="7653" max="7655" width="9" style="349" customWidth="1"/>
    <col min="7656" max="7656" width="10.21875" style="349" bestFit="1" customWidth="1"/>
    <col min="7657" max="7659" width="9" style="349" customWidth="1"/>
    <col min="7660" max="7660" width="9.21875" style="349" bestFit="1" customWidth="1"/>
    <col min="7661" max="7662" width="9" style="349" customWidth="1"/>
    <col min="7663" max="7663" width="9.109375" style="349" bestFit="1" customWidth="1"/>
    <col min="7664" max="7664" width="9.44140625" style="349" bestFit="1" customWidth="1"/>
    <col min="7665" max="7666" width="5.33203125" style="349" customWidth="1"/>
    <col min="7667" max="7667" width="9.21875" style="349" bestFit="1" customWidth="1"/>
    <col min="7668" max="7668" width="10.21875" style="349" bestFit="1" customWidth="1"/>
    <col min="7669" max="7669" width="7.88671875" style="349" customWidth="1"/>
    <col min="7670" max="7672" width="5.44140625" style="349" customWidth="1"/>
    <col min="7673" max="7676" width="8.44140625" style="349" customWidth="1"/>
    <col min="7677" max="7677" width="12" style="349" customWidth="1"/>
    <col min="7678" max="7698" width="8.44140625" style="349" customWidth="1"/>
    <col min="7699" max="7700" width="6.77734375" style="349" customWidth="1"/>
    <col min="7701" max="7702" width="8.6640625" style="349" customWidth="1"/>
    <col min="7703" max="7705" width="6.77734375" style="349" customWidth="1"/>
    <col min="7706" max="7711" width="6.33203125" style="349" customWidth="1"/>
    <col min="7712" max="7712" width="9" style="349" customWidth="1"/>
    <col min="7713" max="7713" width="6.33203125" style="349" customWidth="1"/>
    <col min="7714" max="7720" width="6.21875" style="349" customWidth="1"/>
    <col min="7721" max="7726" width="9" style="349" customWidth="1"/>
    <col min="7727" max="7730" width="6.33203125" style="349" customWidth="1"/>
    <col min="7731" max="7739" width="9" style="349" customWidth="1"/>
    <col min="7740" max="7797" width="3.6640625" style="349" customWidth="1"/>
    <col min="7798" max="7802" width="9" style="349" customWidth="1"/>
    <col min="7803" max="7812" width="8.21875" style="349"/>
    <col min="7813" max="7813" width="14" style="349" customWidth="1"/>
    <col min="7814" max="7816" width="8.109375" style="349" customWidth="1"/>
    <col min="7817" max="7822" width="6" style="349" customWidth="1"/>
    <col min="7823" max="7824" width="9" style="349" customWidth="1"/>
    <col min="7825" max="7825" width="16.33203125" style="349" customWidth="1"/>
    <col min="7826" max="7826" width="9" style="349" customWidth="1"/>
    <col min="7827" max="7828" width="6.88671875" style="349" customWidth="1"/>
    <col min="7829" max="7830" width="6.33203125" style="349" customWidth="1"/>
    <col min="7831" max="7831" width="9" style="349" customWidth="1"/>
    <col min="7832" max="7832" width="5.44140625" style="349" customWidth="1"/>
    <col min="7833" max="7868" width="9" style="349" customWidth="1"/>
    <col min="7869" max="7869" width="15.33203125" style="349" bestFit="1" customWidth="1"/>
    <col min="7870" max="7870" width="16.44140625" style="349" bestFit="1" customWidth="1"/>
    <col min="7871" max="7876" width="9" style="349" customWidth="1"/>
    <col min="7877" max="7883" width="6" style="349" customWidth="1"/>
    <col min="7884" max="7901" width="5.21875" style="349" customWidth="1"/>
    <col min="7902" max="7904" width="6.6640625" style="349" customWidth="1"/>
    <col min="7905" max="7907" width="9" style="349" customWidth="1"/>
    <col min="7908" max="7908" width="10.77734375" style="349" customWidth="1"/>
    <col min="7909" max="7911" width="9" style="349" customWidth="1"/>
    <col min="7912" max="7912" width="10.21875" style="349" bestFit="1" customWidth="1"/>
    <col min="7913" max="7915" width="9" style="349" customWidth="1"/>
    <col min="7916" max="7916" width="9.21875" style="349" bestFit="1" customWidth="1"/>
    <col min="7917" max="7918" width="9" style="349" customWidth="1"/>
    <col min="7919" max="7919" width="9.109375" style="349" bestFit="1" customWidth="1"/>
    <col min="7920" max="7920" width="9.44140625" style="349" bestFit="1" customWidth="1"/>
    <col min="7921" max="7922" width="5.33203125" style="349" customWidth="1"/>
    <col min="7923" max="7923" width="9.21875" style="349" bestFit="1" customWidth="1"/>
    <col min="7924" max="7924" width="10.21875" style="349" bestFit="1" customWidth="1"/>
    <col min="7925" max="7925" width="7.88671875" style="349" customWidth="1"/>
    <col min="7926" max="7928" width="5.44140625" style="349" customWidth="1"/>
    <col min="7929" max="7932" width="8.44140625" style="349" customWidth="1"/>
    <col min="7933" max="7933" width="12" style="349" customWidth="1"/>
    <col min="7934" max="7954" width="8.44140625" style="349" customWidth="1"/>
    <col min="7955" max="7956" width="6.77734375" style="349" customWidth="1"/>
    <col min="7957" max="7958" width="8.6640625" style="349" customWidth="1"/>
    <col min="7959" max="7961" width="6.77734375" style="349" customWidth="1"/>
    <col min="7962" max="7967" width="6.33203125" style="349" customWidth="1"/>
    <col min="7968" max="7968" width="9" style="349" customWidth="1"/>
    <col min="7969" max="7969" width="6.33203125" style="349" customWidth="1"/>
    <col min="7970" max="7976" width="6.21875" style="349" customWidth="1"/>
    <col min="7977" max="7982" width="9" style="349" customWidth="1"/>
    <col min="7983" max="7986" width="6.33203125" style="349" customWidth="1"/>
    <col min="7987" max="7995" width="9" style="349" customWidth="1"/>
    <col min="7996" max="8053" width="3.6640625" style="349" customWidth="1"/>
    <col min="8054" max="8058" width="9" style="349" customWidth="1"/>
    <col min="8059" max="8068" width="8.21875" style="349"/>
    <col min="8069" max="8069" width="14" style="349" customWidth="1"/>
    <col min="8070" max="8072" width="8.109375" style="349" customWidth="1"/>
    <col min="8073" max="8078" width="6" style="349" customWidth="1"/>
    <col min="8079" max="8080" width="9" style="349" customWidth="1"/>
    <col min="8081" max="8081" width="16.33203125" style="349" customWidth="1"/>
    <col min="8082" max="8082" width="9" style="349" customWidth="1"/>
    <col min="8083" max="8084" width="6.88671875" style="349" customWidth="1"/>
    <col min="8085" max="8086" width="6.33203125" style="349" customWidth="1"/>
    <col min="8087" max="8087" width="9" style="349" customWidth="1"/>
    <col min="8088" max="8088" width="5.44140625" style="349" customWidth="1"/>
    <col min="8089" max="8124" width="9" style="349" customWidth="1"/>
    <col min="8125" max="8125" width="15.33203125" style="349" bestFit="1" customWidth="1"/>
    <col min="8126" max="8126" width="16.44140625" style="349" bestFit="1" customWidth="1"/>
    <col min="8127" max="8132" width="9" style="349" customWidth="1"/>
    <col min="8133" max="8139" width="6" style="349" customWidth="1"/>
    <col min="8140" max="8157" width="5.21875" style="349" customWidth="1"/>
    <col min="8158" max="8160" width="6.6640625" style="349" customWidth="1"/>
    <col min="8161" max="8163" width="9" style="349" customWidth="1"/>
    <col min="8164" max="8164" width="10.77734375" style="349" customWidth="1"/>
    <col min="8165" max="8167" width="9" style="349" customWidth="1"/>
    <col min="8168" max="8168" width="10.21875" style="349" bestFit="1" customWidth="1"/>
    <col min="8169" max="8171" width="9" style="349" customWidth="1"/>
    <col min="8172" max="8172" width="9.21875" style="349" bestFit="1" customWidth="1"/>
    <col min="8173" max="8174" width="9" style="349" customWidth="1"/>
    <col min="8175" max="8175" width="9.109375" style="349" bestFit="1" customWidth="1"/>
    <col min="8176" max="8176" width="9.44140625" style="349" bestFit="1" customWidth="1"/>
    <col min="8177" max="8178" width="5.33203125" style="349" customWidth="1"/>
    <col min="8179" max="8179" width="9.21875" style="349" bestFit="1" customWidth="1"/>
    <col min="8180" max="8180" width="10.21875" style="349" bestFit="1" customWidth="1"/>
    <col min="8181" max="8181" width="7.88671875" style="349" customWidth="1"/>
    <col min="8182" max="8184" width="5.44140625" style="349" customWidth="1"/>
    <col min="8185" max="8188" width="8.44140625" style="349" customWidth="1"/>
    <col min="8189" max="8189" width="12" style="349" customWidth="1"/>
    <col min="8190" max="8210" width="8.44140625" style="349" customWidth="1"/>
    <col min="8211" max="8212" width="6.77734375" style="349" customWidth="1"/>
    <col min="8213" max="8214" width="8.6640625" style="349" customWidth="1"/>
    <col min="8215" max="8217" width="6.77734375" style="349" customWidth="1"/>
    <col min="8218" max="8223" width="6.33203125" style="349" customWidth="1"/>
    <col min="8224" max="8224" width="9" style="349" customWidth="1"/>
    <col min="8225" max="8225" width="6.33203125" style="349" customWidth="1"/>
    <col min="8226" max="8232" width="6.21875" style="349" customWidth="1"/>
    <col min="8233" max="8238" width="9" style="349" customWidth="1"/>
    <col min="8239" max="8242" width="6.33203125" style="349" customWidth="1"/>
    <col min="8243" max="8251" width="9" style="349" customWidth="1"/>
    <col min="8252" max="8309" width="3.6640625" style="349" customWidth="1"/>
    <col min="8310" max="8314" width="9" style="349" customWidth="1"/>
    <col min="8315" max="8324" width="8.21875" style="349"/>
    <col min="8325" max="8325" width="14" style="349" customWidth="1"/>
    <col min="8326" max="8328" width="8.109375" style="349" customWidth="1"/>
    <col min="8329" max="8334" width="6" style="349" customWidth="1"/>
    <col min="8335" max="8336" width="9" style="349" customWidth="1"/>
    <col min="8337" max="8337" width="16.33203125" style="349" customWidth="1"/>
    <col min="8338" max="8338" width="9" style="349" customWidth="1"/>
    <col min="8339" max="8340" width="6.88671875" style="349" customWidth="1"/>
    <col min="8341" max="8342" width="6.33203125" style="349" customWidth="1"/>
    <col min="8343" max="8343" width="9" style="349" customWidth="1"/>
    <col min="8344" max="8344" width="5.44140625" style="349" customWidth="1"/>
    <col min="8345" max="8380" width="9" style="349" customWidth="1"/>
    <col min="8381" max="8381" width="15.33203125" style="349" bestFit="1" customWidth="1"/>
    <col min="8382" max="8382" width="16.44140625" style="349" bestFit="1" customWidth="1"/>
    <col min="8383" max="8388" width="9" style="349" customWidth="1"/>
    <col min="8389" max="8395" width="6" style="349" customWidth="1"/>
    <col min="8396" max="8413" width="5.21875" style="349" customWidth="1"/>
    <col min="8414" max="8416" width="6.6640625" style="349" customWidth="1"/>
    <col min="8417" max="8419" width="9" style="349" customWidth="1"/>
    <col min="8420" max="8420" width="10.77734375" style="349" customWidth="1"/>
    <col min="8421" max="8423" width="9" style="349" customWidth="1"/>
    <col min="8424" max="8424" width="10.21875" style="349" bestFit="1" customWidth="1"/>
    <col min="8425" max="8427" width="9" style="349" customWidth="1"/>
    <col min="8428" max="8428" width="9.21875" style="349" bestFit="1" customWidth="1"/>
    <col min="8429" max="8430" width="9" style="349" customWidth="1"/>
    <col min="8431" max="8431" width="9.109375" style="349" bestFit="1" customWidth="1"/>
    <col min="8432" max="8432" width="9.44140625" style="349" bestFit="1" customWidth="1"/>
    <col min="8433" max="8434" width="5.33203125" style="349" customWidth="1"/>
    <col min="8435" max="8435" width="9.21875" style="349" bestFit="1" customWidth="1"/>
    <col min="8436" max="8436" width="10.21875" style="349" bestFit="1" customWidth="1"/>
    <col min="8437" max="8437" width="7.88671875" style="349" customWidth="1"/>
    <col min="8438" max="8440" width="5.44140625" style="349" customWidth="1"/>
    <col min="8441" max="8444" width="8.44140625" style="349" customWidth="1"/>
    <col min="8445" max="8445" width="12" style="349" customWidth="1"/>
    <col min="8446" max="8466" width="8.44140625" style="349" customWidth="1"/>
    <col min="8467" max="8468" width="6.77734375" style="349" customWidth="1"/>
    <col min="8469" max="8470" width="8.6640625" style="349" customWidth="1"/>
    <col min="8471" max="8473" width="6.77734375" style="349" customWidth="1"/>
    <col min="8474" max="8479" width="6.33203125" style="349" customWidth="1"/>
    <col min="8480" max="8480" width="9" style="349" customWidth="1"/>
    <col min="8481" max="8481" width="6.33203125" style="349" customWidth="1"/>
    <col min="8482" max="8488" width="6.21875" style="349" customWidth="1"/>
    <col min="8489" max="8494" width="9" style="349" customWidth="1"/>
    <col min="8495" max="8498" width="6.33203125" style="349" customWidth="1"/>
    <col min="8499" max="8507" width="9" style="349" customWidth="1"/>
    <col min="8508" max="8565" width="3.6640625" style="349" customWidth="1"/>
    <col min="8566" max="8570" width="9" style="349" customWidth="1"/>
    <col min="8571" max="8580" width="8.21875" style="349"/>
    <col min="8581" max="8581" width="14" style="349" customWidth="1"/>
    <col min="8582" max="8584" width="8.109375" style="349" customWidth="1"/>
    <col min="8585" max="8590" width="6" style="349" customWidth="1"/>
    <col min="8591" max="8592" width="9" style="349" customWidth="1"/>
    <col min="8593" max="8593" width="16.33203125" style="349" customWidth="1"/>
    <col min="8594" max="8594" width="9" style="349" customWidth="1"/>
    <col min="8595" max="8596" width="6.88671875" style="349" customWidth="1"/>
    <col min="8597" max="8598" width="6.33203125" style="349" customWidth="1"/>
    <col min="8599" max="8599" width="9" style="349" customWidth="1"/>
    <col min="8600" max="8600" width="5.44140625" style="349" customWidth="1"/>
    <col min="8601" max="8636" width="9" style="349" customWidth="1"/>
    <col min="8637" max="8637" width="15.33203125" style="349" bestFit="1" customWidth="1"/>
    <col min="8638" max="8638" width="16.44140625" style="349" bestFit="1" customWidth="1"/>
    <col min="8639" max="8644" width="9" style="349" customWidth="1"/>
    <col min="8645" max="8651" width="6" style="349" customWidth="1"/>
    <col min="8652" max="8669" width="5.21875" style="349" customWidth="1"/>
    <col min="8670" max="8672" width="6.6640625" style="349" customWidth="1"/>
    <col min="8673" max="8675" width="9" style="349" customWidth="1"/>
    <col min="8676" max="8676" width="10.77734375" style="349" customWidth="1"/>
    <col min="8677" max="8679" width="9" style="349" customWidth="1"/>
    <col min="8680" max="8680" width="10.21875" style="349" bestFit="1" customWidth="1"/>
    <col min="8681" max="8683" width="9" style="349" customWidth="1"/>
    <col min="8684" max="8684" width="9.21875" style="349" bestFit="1" customWidth="1"/>
    <col min="8685" max="8686" width="9" style="349" customWidth="1"/>
    <col min="8687" max="8687" width="9.109375" style="349" bestFit="1" customWidth="1"/>
    <col min="8688" max="8688" width="9.44140625" style="349" bestFit="1" customWidth="1"/>
    <col min="8689" max="8690" width="5.33203125" style="349" customWidth="1"/>
    <col min="8691" max="8691" width="9.21875" style="349" bestFit="1" customWidth="1"/>
    <col min="8692" max="8692" width="10.21875" style="349" bestFit="1" customWidth="1"/>
    <col min="8693" max="8693" width="7.88671875" style="349" customWidth="1"/>
    <col min="8694" max="8696" width="5.44140625" style="349" customWidth="1"/>
    <col min="8697" max="8700" width="8.44140625" style="349" customWidth="1"/>
    <col min="8701" max="8701" width="12" style="349" customWidth="1"/>
    <col min="8702" max="8722" width="8.44140625" style="349" customWidth="1"/>
    <col min="8723" max="8724" width="6.77734375" style="349" customWidth="1"/>
    <col min="8725" max="8726" width="8.6640625" style="349" customWidth="1"/>
    <col min="8727" max="8729" width="6.77734375" style="349" customWidth="1"/>
    <col min="8730" max="8735" width="6.33203125" style="349" customWidth="1"/>
    <col min="8736" max="8736" width="9" style="349" customWidth="1"/>
    <col min="8737" max="8737" width="6.33203125" style="349" customWidth="1"/>
    <col min="8738" max="8744" width="6.21875" style="349" customWidth="1"/>
    <col min="8745" max="8750" width="9" style="349" customWidth="1"/>
    <col min="8751" max="8754" width="6.33203125" style="349" customWidth="1"/>
    <col min="8755" max="8763" width="9" style="349" customWidth="1"/>
    <col min="8764" max="8821" width="3.6640625" style="349" customWidth="1"/>
    <col min="8822" max="8826" width="9" style="349" customWidth="1"/>
    <col min="8827" max="8836" width="8.21875" style="349"/>
    <col min="8837" max="8837" width="14" style="349" customWidth="1"/>
    <col min="8838" max="8840" width="8.109375" style="349" customWidth="1"/>
    <col min="8841" max="8846" width="6" style="349" customWidth="1"/>
    <col min="8847" max="8848" width="9" style="349" customWidth="1"/>
    <col min="8849" max="8849" width="16.33203125" style="349" customWidth="1"/>
    <col min="8850" max="8850" width="9" style="349" customWidth="1"/>
    <col min="8851" max="8852" width="6.88671875" style="349" customWidth="1"/>
    <col min="8853" max="8854" width="6.33203125" style="349" customWidth="1"/>
    <col min="8855" max="8855" width="9" style="349" customWidth="1"/>
    <col min="8856" max="8856" width="5.44140625" style="349" customWidth="1"/>
    <col min="8857" max="8892" width="9" style="349" customWidth="1"/>
    <col min="8893" max="8893" width="15.33203125" style="349" bestFit="1" customWidth="1"/>
    <col min="8894" max="8894" width="16.44140625" style="349" bestFit="1" customWidth="1"/>
    <col min="8895" max="8900" width="9" style="349" customWidth="1"/>
    <col min="8901" max="8907" width="6" style="349" customWidth="1"/>
    <col min="8908" max="8925" width="5.21875" style="349" customWidth="1"/>
    <col min="8926" max="8928" width="6.6640625" style="349" customWidth="1"/>
    <col min="8929" max="8931" width="9" style="349" customWidth="1"/>
    <col min="8932" max="8932" width="10.77734375" style="349" customWidth="1"/>
    <col min="8933" max="8935" width="9" style="349" customWidth="1"/>
    <col min="8936" max="8936" width="10.21875" style="349" bestFit="1" customWidth="1"/>
    <col min="8937" max="8939" width="9" style="349" customWidth="1"/>
    <col min="8940" max="8940" width="9.21875" style="349" bestFit="1" customWidth="1"/>
    <col min="8941" max="8942" width="9" style="349" customWidth="1"/>
    <col min="8943" max="8943" width="9.109375" style="349" bestFit="1" customWidth="1"/>
    <col min="8944" max="8944" width="9.44140625" style="349" bestFit="1" customWidth="1"/>
    <col min="8945" max="8946" width="5.33203125" style="349" customWidth="1"/>
    <col min="8947" max="8947" width="9.21875" style="349" bestFit="1" customWidth="1"/>
    <col min="8948" max="8948" width="10.21875" style="349" bestFit="1" customWidth="1"/>
    <col min="8949" max="8949" width="7.88671875" style="349" customWidth="1"/>
    <col min="8950" max="8952" width="5.44140625" style="349" customWidth="1"/>
    <col min="8953" max="8956" width="8.44140625" style="349" customWidth="1"/>
    <col min="8957" max="8957" width="12" style="349" customWidth="1"/>
    <col min="8958" max="8978" width="8.44140625" style="349" customWidth="1"/>
    <col min="8979" max="8980" width="6.77734375" style="349" customWidth="1"/>
    <col min="8981" max="8982" width="8.6640625" style="349" customWidth="1"/>
    <col min="8983" max="8985" width="6.77734375" style="349" customWidth="1"/>
    <col min="8986" max="8991" width="6.33203125" style="349" customWidth="1"/>
    <col min="8992" max="8992" width="9" style="349" customWidth="1"/>
    <col min="8993" max="8993" width="6.33203125" style="349" customWidth="1"/>
    <col min="8994" max="9000" width="6.21875" style="349" customWidth="1"/>
    <col min="9001" max="9006" width="9" style="349" customWidth="1"/>
    <col min="9007" max="9010" width="6.33203125" style="349" customWidth="1"/>
    <col min="9011" max="9019" width="9" style="349" customWidth="1"/>
    <col min="9020" max="9077" width="3.6640625" style="349" customWidth="1"/>
    <col min="9078" max="9082" width="9" style="349" customWidth="1"/>
    <col min="9083" max="9092" width="8.21875" style="349"/>
    <col min="9093" max="9093" width="14" style="349" customWidth="1"/>
    <col min="9094" max="9096" width="8.109375" style="349" customWidth="1"/>
    <col min="9097" max="9102" width="6" style="349" customWidth="1"/>
    <col min="9103" max="9104" width="9" style="349" customWidth="1"/>
    <col min="9105" max="9105" width="16.33203125" style="349" customWidth="1"/>
    <col min="9106" max="9106" width="9" style="349" customWidth="1"/>
    <col min="9107" max="9108" width="6.88671875" style="349" customWidth="1"/>
    <col min="9109" max="9110" width="6.33203125" style="349" customWidth="1"/>
    <col min="9111" max="9111" width="9" style="349" customWidth="1"/>
    <col min="9112" max="9112" width="5.44140625" style="349" customWidth="1"/>
    <col min="9113" max="9148" width="9" style="349" customWidth="1"/>
    <col min="9149" max="9149" width="15.33203125" style="349" bestFit="1" customWidth="1"/>
    <col min="9150" max="9150" width="16.44140625" style="349" bestFit="1" customWidth="1"/>
    <col min="9151" max="9156" width="9" style="349" customWidth="1"/>
    <col min="9157" max="9163" width="6" style="349" customWidth="1"/>
    <col min="9164" max="9181" width="5.21875" style="349" customWidth="1"/>
    <col min="9182" max="9184" width="6.6640625" style="349" customWidth="1"/>
    <col min="9185" max="9187" width="9" style="349" customWidth="1"/>
    <col min="9188" max="9188" width="10.77734375" style="349" customWidth="1"/>
    <col min="9189" max="9191" width="9" style="349" customWidth="1"/>
    <col min="9192" max="9192" width="10.21875" style="349" bestFit="1" customWidth="1"/>
    <col min="9193" max="9195" width="9" style="349" customWidth="1"/>
    <col min="9196" max="9196" width="9.21875" style="349" bestFit="1" customWidth="1"/>
    <col min="9197" max="9198" width="9" style="349" customWidth="1"/>
    <col min="9199" max="9199" width="9.109375" style="349" bestFit="1" customWidth="1"/>
    <col min="9200" max="9200" width="9.44140625" style="349" bestFit="1" customWidth="1"/>
    <col min="9201" max="9202" width="5.33203125" style="349" customWidth="1"/>
    <col min="9203" max="9203" width="9.21875" style="349" bestFit="1" customWidth="1"/>
    <col min="9204" max="9204" width="10.21875" style="349" bestFit="1" customWidth="1"/>
    <col min="9205" max="9205" width="7.88671875" style="349" customWidth="1"/>
    <col min="9206" max="9208" width="5.44140625" style="349" customWidth="1"/>
    <col min="9209" max="9212" width="8.44140625" style="349" customWidth="1"/>
    <col min="9213" max="9213" width="12" style="349" customWidth="1"/>
    <col min="9214" max="9234" width="8.44140625" style="349" customWidth="1"/>
    <col min="9235" max="9236" width="6.77734375" style="349" customWidth="1"/>
    <col min="9237" max="9238" width="8.6640625" style="349" customWidth="1"/>
    <col min="9239" max="9241" width="6.77734375" style="349" customWidth="1"/>
    <col min="9242" max="9247" width="6.33203125" style="349" customWidth="1"/>
    <col min="9248" max="9248" width="9" style="349" customWidth="1"/>
    <col min="9249" max="9249" width="6.33203125" style="349" customWidth="1"/>
    <col min="9250" max="9256" width="6.21875" style="349" customWidth="1"/>
    <col min="9257" max="9262" width="9" style="349" customWidth="1"/>
    <col min="9263" max="9266" width="6.33203125" style="349" customWidth="1"/>
    <col min="9267" max="9275" width="9" style="349" customWidth="1"/>
    <col min="9276" max="9333" width="3.6640625" style="349" customWidth="1"/>
    <col min="9334" max="9338" width="9" style="349" customWidth="1"/>
    <col min="9339" max="9348" width="8.21875" style="349"/>
    <col min="9349" max="9349" width="14" style="349" customWidth="1"/>
    <col min="9350" max="9352" width="8.109375" style="349" customWidth="1"/>
    <col min="9353" max="9358" width="6" style="349" customWidth="1"/>
    <col min="9359" max="9360" width="9" style="349" customWidth="1"/>
    <col min="9361" max="9361" width="16.33203125" style="349" customWidth="1"/>
    <col min="9362" max="9362" width="9" style="349" customWidth="1"/>
    <col min="9363" max="9364" width="6.88671875" style="349" customWidth="1"/>
    <col min="9365" max="9366" width="6.33203125" style="349" customWidth="1"/>
    <col min="9367" max="9367" width="9" style="349" customWidth="1"/>
    <col min="9368" max="9368" width="5.44140625" style="349" customWidth="1"/>
    <col min="9369" max="9404" width="9" style="349" customWidth="1"/>
    <col min="9405" max="9405" width="15.33203125" style="349" bestFit="1" customWidth="1"/>
    <col min="9406" max="9406" width="16.44140625" style="349" bestFit="1" customWidth="1"/>
    <col min="9407" max="9412" width="9" style="349" customWidth="1"/>
    <col min="9413" max="9419" width="6" style="349" customWidth="1"/>
    <col min="9420" max="9437" width="5.21875" style="349" customWidth="1"/>
    <col min="9438" max="9440" width="6.6640625" style="349" customWidth="1"/>
    <col min="9441" max="9443" width="9" style="349" customWidth="1"/>
    <col min="9444" max="9444" width="10.77734375" style="349" customWidth="1"/>
    <col min="9445" max="9447" width="9" style="349" customWidth="1"/>
    <col min="9448" max="9448" width="10.21875" style="349" bestFit="1" customWidth="1"/>
    <col min="9449" max="9451" width="9" style="349" customWidth="1"/>
    <col min="9452" max="9452" width="9.21875" style="349" bestFit="1" customWidth="1"/>
    <col min="9453" max="9454" width="9" style="349" customWidth="1"/>
    <col min="9455" max="9455" width="9.109375" style="349" bestFit="1" customWidth="1"/>
    <col min="9456" max="9456" width="9.44140625" style="349" bestFit="1" customWidth="1"/>
    <col min="9457" max="9458" width="5.33203125" style="349" customWidth="1"/>
    <col min="9459" max="9459" width="9.21875" style="349" bestFit="1" customWidth="1"/>
    <col min="9460" max="9460" width="10.21875" style="349" bestFit="1" customWidth="1"/>
    <col min="9461" max="9461" width="7.88671875" style="349" customWidth="1"/>
    <col min="9462" max="9464" width="5.44140625" style="349" customWidth="1"/>
    <col min="9465" max="9468" width="8.44140625" style="349" customWidth="1"/>
    <col min="9469" max="9469" width="12" style="349" customWidth="1"/>
    <col min="9470" max="9490" width="8.44140625" style="349" customWidth="1"/>
    <col min="9491" max="9492" width="6.77734375" style="349" customWidth="1"/>
    <col min="9493" max="9494" width="8.6640625" style="349" customWidth="1"/>
    <col min="9495" max="9497" width="6.77734375" style="349" customWidth="1"/>
    <col min="9498" max="9503" width="6.33203125" style="349" customWidth="1"/>
    <col min="9504" max="9504" width="9" style="349" customWidth="1"/>
    <col min="9505" max="9505" width="6.33203125" style="349" customWidth="1"/>
    <col min="9506" max="9512" width="6.21875" style="349" customWidth="1"/>
    <col min="9513" max="9518" width="9" style="349" customWidth="1"/>
    <col min="9519" max="9522" width="6.33203125" style="349" customWidth="1"/>
    <col min="9523" max="9531" width="9" style="349" customWidth="1"/>
    <col min="9532" max="9589" width="3.6640625" style="349" customWidth="1"/>
    <col min="9590" max="9594" width="9" style="349" customWidth="1"/>
    <col min="9595" max="9604" width="8.21875" style="349"/>
    <col min="9605" max="9605" width="14" style="349" customWidth="1"/>
    <col min="9606" max="9608" width="8.109375" style="349" customWidth="1"/>
    <col min="9609" max="9614" width="6" style="349" customWidth="1"/>
    <col min="9615" max="9616" width="9" style="349" customWidth="1"/>
    <col min="9617" max="9617" width="16.33203125" style="349" customWidth="1"/>
    <col min="9618" max="9618" width="9" style="349" customWidth="1"/>
    <col min="9619" max="9620" width="6.88671875" style="349" customWidth="1"/>
    <col min="9621" max="9622" width="6.33203125" style="349" customWidth="1"/>
    <col min="9623" max="9623" width="9" style="349" customWidth="1"/>
    <col min="9624" max="9624" width="5.44140625" style="349" customWidth="1"/>
    <col min="9625" max="9660" width="9" style="349" customWidth="1"/>
    <col min="9661" max="9661" width="15.33203125" style="349" bestFit="1" customWidth="1"/>
    <col min="9662" max="9662" width="16.44140625" style="349" bestFit="1" customWidth="1"/>
    <col min="9663" max="9668" width="9" style="349" customWidth="1"/>
    <col min="9669" max="9675" width="6" style="349" customWidth="1"/>
    <col min="9676" max="9693" width="5.21875" style="349" customWidth="1"/>
    <col min="9694" max="9696" width="6.6640625" style="349" customWidth="1"/>
    <col min="9697" max="9699" width="9" style="349" customWidth="1"/>
    <col min="9700" max="9700" width="10.77734375" style="349" customWidth="1"/>
    <col min="9701" max="9703" width="9" style="349" customWidth="1"/>
    <col min="9704" max="9704" width="10.21875" style="349" bestFit="1" customWidth="1"/>
    <col min="9705" max="9707" width="9" style="349" customWidth="1"/>
    <col min="9708" max="9708" width="9.21875" style="349" bestFit="1" customWidth="1"/>
    <col min="9709" max="9710" width="9" style="349" customWidth="1"/>
    <col min="9711" max="9711" width="9.109375" style="349" bestFit="1" customWidth="1"/>
    <col min="9712" max="9712" width="9.44140625" style="349" bestFit="1" customWidth="1"/>
    <col min="9713" max="9714" width="5.33203125" style="349" customWidth="1"/>
    <col min="9715" max="9715" width="9.21875" style="349" bestFit="1" customWidth="1"/>
    <col min="9716" max="9716" width="10.21875" style="349" bestFit="1" customWidth="1"/>
    <col min="9717" max="9717" width="7.88671875" style="349" customWidth="1"/>
    <col min="9718" max="9720" width="5.44140625" style="349" customWidth="1"/>
    <col min="9721" max="9724" width="8.44140625" style="349" customWidth="1"/>
    <col min="9725" max="9725" width="12" style="349" customWidth="1"/>
    <col min="9726" max="9746" width="8.44140625" style="349" customWidth="1"/>
    <col min="9747" max="9748" width="6.77734375" style="349" customWidth="1"/>
    <col min="9749" max="9750" width="8.6640625" style="349" customWidth="1"/>
    <col min="9751" max="9753" width="6.77734375" style="349" customWidth="1"/>
    <col min="9754" max="9759" width="6.33203125" style="349" customWidth="1"/>
    <col min="9760" max="9760" width="9" style="349" customWidth="1"/>
    <col min="9761" max="9761" width="6.33203125" style="349" customWidth="1"/>
    <col min="9762" max="9768" width="6.21875" style="349" customWidth="1"/>
    <col min="9769" max="9774" width="9" style="349" customWidth="1"/>
    <col min="9775" max="9778" width="6.33203125" style="349" customWidth="1"/>
    <col min="9779" max="9787" width="9" style="349" customWidth="1"/>
    <col min="9788" max="9845" width="3.6640625" style="349" customWidth="1"/>
    <col min="9846" max="9850" width="9" style="349" customWidth="1"/>
    <col min="9851" max="9860" width="8.21875" style="349"/>
    <col min="9861" max="9861" width="14" style="349" customWidth="1"/>
    <col min="9862" max="9864" width="8.109375" style="349" customWidth="1"/>
    <col min="9865" max="9870" width="6" style="349" customWidth="1"/>
    <col min="9871" max="9872" width="9" style="349" customWidth="1"/>
    <col min="9873" max="9873" width="16.33203125" style="349" customWidth="1"/>
    <col min="9874" max="9874" width="9" style="349" customWidth="1"/>
    <col min="9875" max="9876" width="6.88671875" style="349" customWidth="1"/>
    <col min="9877" max="9878" width="6.33203125" style="349" customWidth="1"/>
    <col min="9879" max="9879" width="9" style="349" customWidth="1"/>
    <col min="9880" max="9880" width="5.44140625" style="349" customWidth="1"/>
    <col min="9881" max="9916" width="9" style="349" customWidth="1"/>
    <col min="9917" max="9917" width="15.33203125" style="349" bestFit="1" customWidth="1"/>
    <col min="9918" max="9918" width="16.44140625" style="349" bestFit="1" customWidth="1"/>
    <col min="9919" max="9924" width="9" style="349" customWidth="1"/>
    <col min="9925" max="9931" width="6" style="349" customWidth="1"/>
    <col min="9932" max="9949" width="5.21875" style="349" customWidth="1"/>
    <col min="9950" max="9952" width="6.6640625" style="349" customWidth="1"/>
    <col min="9953" max="9955" width="9" style="349" customWidth="1"/>
    <col min="9956" max="9956" width="10.77734375" style="349" customWidth="1"/>
    <col min="9957" max="9959" width="9" style="349" customWidth="1"/>
    <col min="9960" max="9960" width="10.21875" style="349" bestFit="1" customWidth="1"/>
    <col min="9961" max="9963" width="9" style="349" customWidth="1"/>
    <col min="9964" max="9964" width="9.21875" style="349" bestFit="1" customWidth="1"/>
    <col min="9965" max="9966" width="9" style="349" customWidth="1"/>
    <col min="9967" max="9967" width="9.109375" style="349" bestFit="1" customWidth="1"/>
    <col min="9968" max="9968" width="9.44140625" style="349" bestFit="1" customWidth="1"/>
    <col min="9969" max="9970" width="5.33203125" style="349" customWidth="1"/>
    <col min="9971" max="9971" width="9.21875" style="349" bestFit="1" customWidth="1"/>
    <col min="9972" max="9972" width="10.21875" style="349" bestFit="1" customWidth="1"/>
    <col min="9973" max="9973" width="7.88671875" style="349" customWidth="1"/>
    <col min="9974" max="9976" width="5.44140625" style="349" customWidth="1"/>
    <col min="9977" max="9980" width="8.44140625" style="349" customWidth="1"/>
    <col min="9981" max="9981" width="12" style="349" customWidth="1"/>
    <col min="9982" max="10002" width="8.44140625" style="349" customWidth="1"/>
    <col min="10003" max="10004" width="6.77734375" style="349" customWidth="1"/>
    <col min="10005" max="10006" width="8.6640625" style="349" customWidth="1"/>
    <col min="10007" max="10009" width="6.77734375" style="349" customWidth="1"/>
    <col min="10010" max="10015" width="6.33203125" style="349" customWidth="1"/>
    <col min="10016" max="10016" width="9" style="349" customWidth="1"/>
    <col min="10017" max="10017" width="6.33203125" style="349" customWidth="1"/>
    <col min="10018" max="10024" width="6.21875" style="349" customWidth="1"/>
    <col min="10025" max="10030" width="9" style="349" customWidth="1"/>
    <col min="10031" max="10034" width="6.33203125" style="349" customWidth="1"/>
    <col min="10035" max="10043" width="9" style="349" customWidth="1"/>
    <col min="10044" max="10101" width="3.6640625" style="349" customWidth="1"/>
    <col min="10102" max="10106" width="9" style="349" customWidth="1"/>
    <col min="10107" max="10116" width="8.21875" style="349"/>
    <col min="10117" max="10117" width="14" style="349" customWidth="1"/>
    <col min="10118" max="10120" width="8.109375" style="349" customWidth="1"/>
    <col min="10121" max="10126" width="6" style="349" customWidth="1"/>
    <col min="10127" max="10128" width="9" style="349" customWidth="1"/>
    <col min="10129" max="10129" width="16.33203125" style="349" customWidth="1"/>
    <col min="10130" max="10130" width="9" style="349" customWidth="1"/>
    <col min="10131" max="10132" width="6.88671875" style="349" customWidth="1"/>
    <col min="10133" max="10134" width="6.33203125" style="349" customWidth="1"/>
    <col min="10135" max="10135" width="9" style="349" customWidth="1"/>
    <col min="10136" max="10136" width="5.44140625" style="349" customWidth="1"/>
    <col min="10137" max="10172" width="9" style="349" customWidth="1"/>
    <col min="10173" max="10173" width="15.33203125" style="349" bestFit="1" customWidth="1"/>
    <col min="10174" max="10174" width="16.44140625" style="349" bestFit="1" customWidth="1"/>
    <col min="10175" max="10180" width="9" style="349" customWidth="1"/>
    <col min="10181" max="10187" width="6" style="349" customWidth="1"/>
    <col min="10188" max="10205" width="5.21875" style="349" customWidth="1"/>
    <col min="10206" max="10208" width="6.6640625" style="349" customWidth="1"/>
    <col min="10209" max="10211" width="9" style="349" customWidth="1"/>
    <col min="10212" max="10212" width="10.77734375" style="349" customWidth="1"/>
    <col min="10213" max="10215" width="9" style="349" customWidth="1"/>
    <col min="10216" max="10216" width="10.21875" style="349" bestFit="1" customWidth="1"/>
    <col min="10217" max="10219" width="9" style="349" customWidth="1"/>
    <col min="10220" max="10220" width="9.21875" style="349" bestFit="1" customWidth="1"/>
    <col min="10221" max="10222" width="9" style="349" customWidth="1"/>
    <col min="10223" max="10223" width="9.109375" style="349" bestFit="1" customWidth="1"/>
    <col min="10224" max="10224" width="9.44140625" style="349" bestFit="1" customWidth="1"/>
    <col min="10225" max="10226" width="5.33203125" style="349" customWidth="1"/>
    <col min="10227" max="10227" width="9.21875" style="349" bestFit="1" customWidth="1"/>
    <col min="10228" max="10228" width="10.21875" style="349" bestFit="1" customWidth="1"/>
    <col min="10229" max="10229" width="7.88671875" style="349" customWidth="1"/>
    <col min="10230" max="10232" width="5.44140625" style="349" customWidth="1"/>
    <col min="10233" max="10236" width="8.44140625" style="349" customWidth="1"/>
    <col min="10237" max="10237" width="12" style="349" customWidth="1"/>
    <col min="10238" max="10258" width="8.44140625" style="349" customWidth="1"/>
    <col min="10259" max="10260" width="6.77734375" style="349" customWidth="1"/>
    <col min="10261" max="10262" width="8.6640625" style="349" customWidth="1"/>
    <col min="10263" max="10265" width="6.77734375" style="349" customWidth="1"/>
    <col min="10266" max="10271" width="6.33203125" style="349" customWidth="1"/>
    <col min="10272" max="10272" width="9" style="349" customWidth="1"/>
    <col min="10273" max="10273" width="6.33203125" style="349" customWidth="1"/>
    <col min="10274" max="10280" width="6.21875" style="349" customWidth="1"/>
    <col min="10281" max="10286" width="9" style="349" customWidth="1"/>
    <col min="10287" max="10290" width="6.33203125" style="349" customWidth="1"/>
    <col min="10291" max="10299" width="9" style="349" customWidth="1"/>
    <col min="10300" max="10357" width="3.6640625" style="349" customWidth="1"/>
    <col min="10358" max="10362" width="9" style="349" customWidth="1"/>
    <col min="10363" max="10372" width="8.21875" style="349"/>
    <col min="10373" max="10373" width="14" style="349" customWidth="1"/>
    <col min="10374" max="10376" width="8.109375" style="349" customWidth="1"/>
    <col min="10377" max="10382" width="6" style="349" customWidth="1"/>
    <col min="10383" max="10384" width="9" style="349" customWidth="1"/>
    <col min="10385" max="10385" width="16.33203125" style="349" customWidth="1"/>
    <col min="10386" max="10386" width="9" style="349" customWidth="1"/>
    <col min="10387" max="10388" width="6.88671875" style="349" customWidth="1"/>
    <col min="10389" max="10390" width="6.33203125" style="349" customWidth="1"/>
    <col min="10391" max="10391" width="9" style="349" customWidth="1"/>
    <col min="10392" max="10392" width="5.44140625" style="349" customWidth="1"/>
    <col min="10393" max="10428" width="9" style="349" customWidth="1"/>
    <col min="10429" max="10429" width="15.33203125" style="349" bestFit="1" customWidth="1"/>
    <col min="10430" max="10430" width="16.44140625" style="349" bestFit="1" customWidth="1"/>
    <col min="10431" max="10436" width="9" style="349" customWidth="1"/>
    <col min="10437" max="10443" width="6" style="349" customWidth="1"/>
    <col min="10444" max="10461" width="5.21875" style="349" customWidth="1"/>
    <col min="10462" max="10464" width="6.6640625" style="349" customWidth="1"/>
    <col min="10465" max="10467" width="9" style="349" customWidth="1"/>
    <col min="10468" max="10468" width="10.77734375" style="349" customWidth="1"/>
    <col min="10469" max="10471" width="9" style="349" customWidth="1"/>
    <col min="10472" max="10472" width="10.21875" style="349" bestFit="1" customWidth="1"/>
    <col min="10473" max="10475" width="9" style="349" customWidth="1"/>
    <col min="10476" max="10476" width="9.21875" style="349" bestFit="1" customWidth="1"/>
    <col min="10477" max="10478" width="9" style="349" customWidth="1"/>
    <col min="10479" max="10479" width="9.109375" style="349" bestFit="1" customWidth="1"/>
    <col min="10480" max="10480" width="9.44140625" style="349" bestFit="1" customWidth="1"/>
    <col min="10481" max="10482" width="5.33203125" style="349" customWidth="1"/>
    <col min="10483" max="10483" width="9.21875" style="349" bestFit="1" customWidth="1"/>
    <col min="10484" max="10484" width="10.21875" style="349" bestFit="1" customWidth="1"/>
    <col min="10485" max="10485" width="7.88671875" style="349" customWidth="1"/>
    <col min="10486" max="10488" width="5.44140625" style="349" customWidth="1"/>
    <col min="10489" max="10492" width="8.44140625" style="349" customWidth="1"/>
    <col min="10493" max="10493" width="12" style="349" customWidth="1"/>
    <col min="10494" max="10514" width="8.44140625" style="349" customWidth="1"/>
    <col min="10515" max="10516" width="6.77734375" style="349" customWidth="1"/>
    <col min="10517" max="10518" width="8.6640625" style="349" customWidth="1"/>
    <col min="10519" max="10521" width="6.77734375" style="349" customWidth="1"/>
    <col min="10522" max="10527" width="6.33203125" style="349" customWidth="1"/>
    <col min="10528" max="10528" width="9" style="349" customWidth="1"/>
    <col min="10529" max="10529" width="6.33203125" style="349" customWidth="1"/>
    <col min="10530" max="10536" width="6.21875" style="349" customWidth="1"/>
    <col min="10537" max="10542" width="9" style="349" customWidth="1"/>
    <col min="10543" max="10546" width="6.33203125" style="349" customWidth="1"/>
    <col min="10547" max="10555" width="9" style="349" customWidth="1"/>
    <col min="10556" max="10613" width="3.6640625" style="349" customWidth="1"/>
    <col min="10614" max="10618" width="9" style="349" customWidth="1"/>
    <col min="10619" max="10628" width="8.21875" style="349"/>
    <col min="10629" max="10629" width="14" style="349" customWidth="1"/>
    <col min="10630" max="10632" width="8.109375" style="349" customWidth="1"/>
    <col min="10633" max="10638" width="6" style="349" customWidth="1"/>
    <col min="10639" max="10640" width="9" style="349" customWidth="1"/>
    <col min="10641" max="10641" width="16.33203125" style="349" customWidth="1"/>
    <col min="10642" max="10642" width="9" style="349" customWidth="1"/>
    <col min="10643" max="10644" width="6.88671875" style="349" customWidth="1"/>
    <col min="10645" max="10646" width="6.33203125" style="349" customWidth="1"/>
    <col min="10647" max="10647" width="9" style="349" customWidth="1"/>
    <col min="10648" max="10648" width="5.44140625" style="349" customWidth="1"/>
    <col min="10649" max="10684" width="9" style="349" customWidth="1"/>
    <col min="10685" max="10685" width="15.33203125" style="349" bestFit="1" customWidth="1"/>
    <col min="10686" max="10686" width="16.44140625" style="349" bestFit="1" customWidth="1"/>
    <col min="10687" max="10692" width="9" style="349" customWidth="1"/>
    <col min="10693" max="10699" width="6" style="349" customWidth="1"/>
    <col min="10700" max="10717" width="5.21875" style="349" customWidth="1"/>
    <col min="10718" max="10720" width="6.6640625" style="349" customWidth="1"/>
    <col min="10721" max="10723" width="9" style="349" customWidth="1"/>
    <col min="10724" max="10724" width="10.77734375" style="349" customWidth="1"/>
    <col min="10725" max="10727" width="9" style="349" customWidth="1"/>
    <col min="10728" max="10728" width="10.21875" style="349" bestFit="1" customWidth="1"/>
    <col min="10729" max="10731" width="9" style="349" customWidth="1"/>
    <col min="10732" max="10732" width="9.21875" style="349" bestFit="1" customWidth="1"/>
    <col min="10733" max="10734" width="9" style="349" customWidth="1"/>
    <col min="10735" max="10735" width="9.109375" style="349" bestFit="1" customWidth="1"/>
    <col min="10736" max="10736" width="9.44140625" style="349" bestFit="1" customWidth="1"/>
    <col min="10737" max="10738" width="5.33203125" style="349" customWidth="1"/>
    <col min="10739" max="10739" width="9.21875" style="349" bestFit="1" customWidth="1"/>
    <col min="10740" max="10740" width="10.21875" style="349" bestFit="1" customWidth="1"/>
    <col min="10741" max="10741" width="7.88671875" style="349" customWidth="1"/>
    <col min="10742" max="10744" width="5.44140625" style="349" customWidth="1"/>
    <col min="10745" max="10748" width="8.44140625" style="349" customWidth="1"/>
    <col min="10749" max="10749" width="12" style="349" customWidth="1"/>
    <col min="10750" max="10770" width="8.44140625" style="349" customWidth="1"/>
    <col min="10771" max="10772" width="6.77734375" style="349" customWidth="1"/>
    <col min="10773" max="10774" width="8.6640625" style="349" customWidth="1"/>
    <col min="10775" max="10777" width="6.77734375" style="349" customWidth="1"/>
    <col min="10778" max="10783" width="6.33203125" style="349" customWidth="1"/>
    <col min="10784" max="10784" width="9" style="349" customWidth="1"/>
    <col min="10785" max="10785" width="6.33203125" style="349" customWidth="1"/>
    <col min="10786" max="10792" width="6.21875" style="349" customWidth="1"/>
    <col min="10793" max="10798" width="9" style="349" customWidth="1"/>
    <col min="10799" max="10802" width="6.33203125" style="349" customWidth="1"/>
    <col min="10803" max="10811" width="9" style="349" customWidth="1"/>
    <col min="10812" max="10869" width="3.6640625" style="349" customWidth="1"/>
    <col min="10870" max="10874" width="9" style="349" customWidth="1"/>
    <col min="10875" max="10884" width="8.21875" style="349"/>
    <col min="10885" max="10885" width="14" style="349" customWidth="1"/>
    <col min="10886" max="10888" width="8.109375" style="349" customWidth="1"/>
    <col min="10889" max="10894" width="6" style="349" customWidth="1"/>
    <col min="10895" max="10896" width="9" style="349" customWidth="1"/>
    <col min="10897" max="10897" width="16.33203125" style="349" customWidth="1"/>
    <col min="10898" max="10898" width="9" style="349" customWidth="1"/>
    <col min="10899" max="10900" width="6.88671875" style="349" customWidth="1"/>
    <col min="10901" max="10902" width="6.33203125" style="349" customWidth="1"/>
    <col min="10903" max="10903" width="9" style="349" customWidth="1"/>
    <col min="10904" max="10904" width="5.44140625" style="349" customWidth="1"/>
    <col min="10905" max="10940" width="9" style="349" customWidth="1"/>
    <col min="10941" max="10941" width="15.33203125" style="349" bestFit="1" customWidth="1"/>
    <col min="10942" max="10942" width="16.44140625" style="349" bestFit="1" customWidth="1"/>
    <col min="10943" max="10948" width="9" style="349" customWidth="1"/>
    <col min="10949" max="10955" width="6" style="349" customWidth="1"/>
    <col min="10956" max="10973" width="5.21875" style="349" customWidth="1"/>
    <col min="10974" max="10976" width="6.6640625" style="349" customWidth="1"/>
    <col min="10977" max="10979" width="9" style="349" customWidth="1"/>
    <col min="10980" max="10980" width="10.77734375" style="349" customWidth="1"/>
    <col min="10981" max="10983" width="9" style="349" customWidth="1"/>
    <col min="10984" max="10984" width="10.21875" style="349" bestFit="1" customWidth="1"/>
    <col min="10985" max="10987" width="9" style="349" customWidth="1"/>
    <col min="10988" max="10988" width="9.21875" style="349" bestFit="1" customWidth="1"/>
    <col min="10989" max="10990" width="9" style="349" customWidth="1"/>
    <col min="10991" max="10991" width="9.109375" style="349" bestFit="1" customWidth="1"/>
    <col min="10992" max="10992" width="9.44140625" style="349" bestFit="1" customWidth="1"/>
    <col min="10993" max="10994" width="5.33203125" style="349" customWidth="1"/>
    <col min="10995" max="10995" width="9.21875" style="349" bestFit="1" customWidth="1"/>
    <col min="10996" max="10996" width="10.21875" style="349" bestFit="1" customWidth="1"/>
    <col min="10997" max="10997" width="7.88671875" style="349" customWidth="1"/>
    <col min="10998" max="11000" width="5.44140625" style="349" customWidth="1"/>
    <col min="11001" max="11004" width="8.44140625" style="349" customWidth="1"/>
    <col min="11005" max="11005" width="12" style="349" customWidth="1"/>
    <col min="11006" max="11026" width="8.44140625" style="349" customWidth="1"/>
    <col min="11027" max="11028" width="6.77734375" style="349" customWidth="1"/>
    <col min="11029" max="11030" width="8.6640625" style="349" customWidth="1"/>
    <col min="11031" max="11033" width="6.77734375" style="349" customWidth="1"/>
    <col min="11034" max="11039" width="6.33203125" style="349" customWidth="1"/>
    <col min="11040" max="11040" width="9" style="349" customWidth="1"/>
    <col min="11041" max="11041" width="6.33203125" style="349" customWidth="1"/>
    <col min="11042" max="11048" width="6.21875" style="349" customWidth="1"/>
    <col min="11049" max="11054" width="9" style="349" customWidth="1"/>
    <col min="11055" max="11058" width="6.33203125" style="349" customWidth="1"/>
    <col min="11059" max="11067" width="9" style="349" customWidth="1"/>
    <col min="11068" max="11125" width="3.6640625" style="349" customWidth="1"/>
    <col min="11126" max="11130" width="9" style="349" customWidth="1"/>
    <col min="11131" max="11140" width="8.21875" style="349"/>
    <col min="11141" max="11141" width="14" style="349" customWidth="1"/>
    <col min="11142" max="11144" width="8.109375" style="349" customWidth="1"/>
    <col min="11145" max="11150" width="6" style="349" customWidth="1"/>
    <col min="11151" max="11152" width="9" style="349" customWidth="1"/>
    <col min="11153" max="11153" width="16.33203125" style="349" customWidth="1"/>
    <col min="11154" max="11154" width="9" style="349" customWidth="1"/>
    <col min="11155" max="11156" width="6.88671875" style="349" customWidth="1"/>
    <col min="11157" max="11158" width="6.33203125" style="349" customWidth="1"/>
    <col min="11159" max="11159" width="9" style="349" customWidth="1"/>
    <col min="11160" max="11160" width="5.44140625" style="349" customWidth="1"/>
    <col min="11161" max="11196" width="9" style="349" customWidth="1"/>
    <col min="11197" max="11197" width="15.33203125" style="349" bestFit="1" customWidth="1"/>
    <col min="11198" max="11198" width="16.44140625" style="349" bestFit="1" customWidth="1"/>
    <col min="11199" max="11204" width="9" style="349" customWidth="1"/>
    <col min="11205" max="11211" width="6" style="349" customWidth="1"/>
    <col min="11212" max="11229" width="5.21875" style="349" customWidth="1"/>
    <col min="11230" max="11232" width="6.6640625" style="349" customWidth="1"/>
    <col min="11233" max="11235" width="9" style="349" customWidth="1"/>
    <col min="11236" max="11236" width="10.77734375" style="349" customWidth="1"/>
    <col min="11237" max="11239" width="9" style="349" customWidth="1"/>
    <col min="11240" max="11240" width="10.21875" style="349" bestFit="1" customWidth="1"/>
    <col min="11241" max="11243" width="9" style="349" customWidth="1"/>
    <col min="11244" max="11244" width="9.21875" style="349" bestFit="1" customWidth="1"/>
    <col min="11245" max="11246" width="9" style="349" customWidth="1"/>
    <col min="11247" max="11247" width="9.109375" style="349" bestFit="1" customWidth="1"/>
    <col min="11248" max="11248" width="9.44140625" style="349" bestFit="1" customWidth="1"/>
    <col min="11249" max="11250" width="5.33203125" style="349" customWidth="1"/>
    <col min="11251" max="11251" width="9.21875" style="349" bestFit="1" customWidth="1"/>
    <col min="11252" max="11252" width="10.21875" style="349" bestFit="1" customWidth="1"/>
    <col min="11253" max="11253" width="7.88671875" style="349" customWidth="1"/>
    <col min="11254" max="11256" width="5.44140625" style="349" customWidth="1"/>
    <col min="11257" max="11260" width="8.44140625" style="349" customWidth="1"/>
    <col min="11261" max="11261" width="12" style="349" customWidth="1"/>
    <col min="11262" max="11282" width="8.44140625" style="349" customWidth="1"/>
    <col min="11283" max="11284" width="6.77734375" style="349" customWidth="1"/>
    <col min="11285" max="11286" width="8.6640625" style="349" customWidth="1"/>
    <col min="11287" max="11289" width="6.77734375" style="349" customWidth="1"/>
    <col min="11290" max="11295" width="6.33203125" style="349" customWidth="1"/>
    <col min="11296" max="11296" width="9" style="349" customWidth="1"/>
    <col min="11297" max="11297" width="6.33203125" style="349" customWidth="1"/>
    <col min="11298" max="11304" width="6.21875" style="349" customWidth="1"/>
    <col min="11305" max="11310" width="9" style="349" customWidth="1"/>
    <col min="11311" max="11314" width="6.33203125" style="349" customWidth="1"/>
    <col min="11315" max="11323" width="9" style="349" customWidth="1"/>
    <col min="11324" max="11381" width="3.6640625" style="349" customWidth="1"/>
    <col min="11382" max="11386" width="9" style="349" customWidth="1"/>
    <col min="11387" max="11396" width="8.21875" style="349"/>
    <col min="11397" max="11397" width="14" style="349" customWidth="1"/>
    <col min="11398" max="11400" width="8.109375" style="349" customWidth="1"/>
    <col min="11401" max="11406" width="6" style="349" customWidth="1"/>
    <col min="11407" max="11408" width="9" style="349" customWidth="1"/>
    <col min="11409" max="11409" width="16.33203125" style="349" customWidth="1"/>
    <col min="11410" max="11410" width="9" style="349" customWidth="1"/>
    <col min="11411" max="11412" width="6.88671875" style="349" customWidth="1"/>
    <col min="11413" max="11414" width="6.33203125" style="349" customWidth="1"/>
    <col min="11415" max="11415" width="9" style="349" customWidth="1"/>
    <col min="11416" max="11416" width="5.44140625" style="349" customWidth="1"/>
    <col min="11417" max="11452" width="9" style="349" customWidth="1"/>
    <col min="11453" max="11453" width="15.33203125" style="349" bestFit="1" customWidth="1"/>
    <col min="11454" max="11454" width="16.44140625" style="349" bestFit="1" customWidth="1"/>
    <col min="11455" max="11460" width="9" style="349" customWidth="1"/>
    <col min="11461" max="11467" width="6" style="349" customWidth="1"/>
    <col min="11468" max="11485" width="5.21875" style="349" customWidth="1"/>
    <col min="11486" max="11488" width="6.6640625" style="349" customWidth="1"/>
    <col min="11489" max="11491" width="9" style="349" customWidth="1"/>
    <col min="11492" max="11492" width="10.77734375" style="349" customWidth="1"/>
    <col min="11493" max="11495" width="9" style="349" customWidth="1"/>
    <col min="11496" max="11496" width="10.21875" style="349" bestFit="1" customWidth="1"/>
    <col min="11497" max="11499" width="9" style="349" customWidth="1"/>
    <col min="11500" max="11500" width="9.21875" style="349" bestFit="1" customWidth="1"/>
    <col min="11501" max="11502" width="9" style="349" customWidth="1"/>
    <col min="11503" max="11503" width="9.109375" style="349" bestFit="1" customWidth="1"/>
    <col min="11504" max="11504" width="9.44140625" style="349" bestFit="1" customWidth="1"/>
    <col min="11505" max="11506" width="5.33203125" style="349" customWidth="1"/>
    <col min="11507" max="11507" width="9.21875" style="349" bestFit="1" customWidth="1"/>
    <col min="11508" max="11508" width="10.21875" style="349" bestFit="1" customWidth="1"/>
    <col min="11509" max="11509" width="7.88671875" style="349" customWidth="1"/>
    <col min="11510" max="11512" width="5.44140625" style="349" customWidth="1"/>
    <col min="11513" max="11516" width="8.44140625" style="349" customWidth="1"/>
    <col min="11517" max="11517" width="12" style="349" customWidth="1"/>
    <col min="11518" max="11538" width="8.44140625" style="349" customWidth="1"/>
    <col min="11539" max="11540" width="6.77734375" style="349" customWidth="1"/>
    <col min="11541" max="11542" width="8.6640625" style="349" customWidth="1"/>
    <col min="11543" max="11545" width="6.77734375" style="349" customWidth="1"/>
    <col min="11546" max="11551" width="6.33203125" style="349" customWidth="1"/>
    <col min="11552" max="11552" width="9" style="349" customWidth="1"/>
    <col min="11553" max="11553" width="6.33203125" style="349" customWidth="1"/>
    <col min="11554" max="11560" width="6.21875" style="349" customWidth="1"/>
    <col min="11561" max="11566" width="9" style="349" customWidth="1"/>
    <col min="11567" max="11570" width="6.33203125" style="349" customWidth="1"/>
    <col min="11571" max="11579" width="9" style="349" customWidth="1"/>
    <col min="11580" max="11637" width="3.6640625" style="349" customWidth="1"/>
    <col min="11638" max="11642" width="9" style="349" customWidth="1"/>
    <col min="11643" max="11652" width="8.21875" style="349"/>
    <col min="11653" max="11653" width="14" style="349" customWidth="1"/>
    <col min="11654" max="11656" width="8.109375" style="349" customWidth="1"/>
    <col min="11657" max="11662" width="6" style="349" customWidth="1"/>
    <col min="11663" max="11664" width="9" style="349" customWidth="1"/>
    <col min="11665" max="11665" width="16.33203125" style="349" customWidth="1"/>
    <col min="11666" max="11666" width="9" style="349" customWidth="1"/>
    <col min="11667" max="11668" width="6.88671875" style="349" customWidth="1"/>
    <col min="11669" max="11670" width="6.33203125" style="349" customWidth="1"/>
    <col min="11671" max="11671" width="9" style="349" customWidth="1"/>
    <col min="11672" max="11672" width="5.44140625" style="349" customWidth="1"/>
    <col min="11673" max="11708" width="9" style="349" customWidth="1"/>
    <col min="11709" max="11709" width="15.33203125" style="349" bestFit="1" customWidth="1"/>
    <col min="11710" max="11710" width="16.44140625" style="349" bestFit="1" customWidth="1"/>
    <col min="11711" max="11716" width="9" style="349" customWidth="1"/>
    <col min="11717" max="11723" width="6" style="349" customWidth="1"/>
    <col min="11724" max="11741" width="5.21875" style="349" customWidth="1"/>
    <col min="11742" max="11744" width="6.6640625" style="349" customWidth="1"/>
    <col min="11745" max="11747" width="9" style="349" customWidth="1"/>
    <col min="11748" max="11748" width="10.77734375" style="349" customWidth="1"/>
    <col min="11749" max="11751" width="9" style="349" customWidth="1"/>
    <col min="11752" max="11752" width="10.21875" style="349" bestFit="1" customWidth="1"/>
    <col min="11753" max="11755" width="9" style="349" customWidth="1"/>
    <col min="11756" max="11756" width="9.21875" style="349" bestFit="1" customWidth="1"/>
    <col min="11757" max="11758" width="9" style="349" customWidth="1"/>
    <col min="11759" max="11759" width="9.109375" style="349" bestFit="1" customWidth="1"/>
    <col min="11760" max="11760" width="9.44140625" style="349" bestFit="1" customWidth="1"/>
    <col min="11761" max="11762" width="5.33203125" style="349" customWidth="1"/>
    <col min="11763" max="11763" width="9.21875" style="349" bestFit="1" customWidth="1"/>
    <col min="11764" max="11764" width="10.21875" style="349" bestFit="1" customWidth="1"/>
    <col min="11765" max="11765" width="7.88671875" style="349" customWidth="1"/>
    <col min="11766" max="11768" width="5.44140625" style="349" customWidth="1"/>
    <col min="11769" max="11772" width="8.44140625" style="349" customWidth="1"/>
    <col min="11773" max="11773" width="12" style="349" customWidth="1"/>
    <col min="11774" max="11794" width="8.44140625" style="349" customWidth="1"/>
    <col min="11795" max="11796" width="6.77734375" style="349" customWidth="1"/>
    <col min="11797" max="11798" width="8.6640625" style="349" customWidth="1"/>
    <col min="11799" max="11801" width="6.77734375" style="349" customWidth="1"/>
    <col min="11802" max="11807" width="6.33203125" style="349" customWidth="1"/>
    <col min="11808" max="11808" width="9" style="349" customWidth="1"/>
    <col min="11809" max="11809" width="6.33203125" style="349" customWidth="1"/>
    <col min="11810" max="11816" width="6.21875" style="349" customWidth="1"/>
    <col min="11817" max="11822" width="9" style="349" customWidth="1"/>
    <col min="11823" max="11826" width="6.33203125" style="349" customWidth="1"/>
    <col min="11827" max="11835" width="9" style="349" customWidth="1"/>
    <col min="11836" max="11893" width="3.6640625" style="349" customWidth="1"/>
    <col min="11894" max="11898" width="9" style="349" customWidth="1"/>
    <col min="11899" max="11908" width="8.21875" style="349"/>
    <col min="11909" max="11909" width="14" style="349" customWidth="1"/>
    <col min="11910" max="11912" width="8.109375" style="349" customWidth="1"/>
    <col min="11913" max="11918" width="6" style="349" customWidth="1"/>
    <col min="11919" max="11920" width="9" style="349" customWidth="1"/>
    <col min="11921" max="11921" width="16.33203125" style="349" customWidth="1"/>
    <col min="11922" max="11922" width="9" style="349" customWidth="1"/>
    <col min="11923" max="11924" width="6.88671875" style="349" customWidth="1"/>
    <col min="11925" max="11926" width="6.33203125" style="349" customWidth="1"/>
    <col min="11927" max="11927" width="9" style="349" customWidth="1"/>
    <col min="11928" max="11928" width="5.44140625" style="349" customWidth="1"/>
    <col min="11929" max="11964" width="9" style="349" customWidth="1"/>
    <col min="11965" max="11965" width="15.33203125" style="349" bestFit="1" customWidth="1"/>
    <col min="11966" max="11966" width="16.44140625" style="349" bestFit="1" customWidth="1"/>
    <col min="11967" max="11972" width="9" style="349" customWidth="1"/>
    <col min="11973" max="11979" width="6" style="349" customWidth="1"/>
    <col min="11980" max="11997" width="5.21875" style="349" customWidth="1"/>
    <col min="11998" max="12000" width="6.6640625" style="349" customWidth="1"/>
    <col min="12001" max="12003" width="9" style="349" customWidth="1"/>
    <col min="12004" max="12004" width="10.77734375" style="349" customWidth="1"/>
    <col min="12005" max="12007" width="9" style="349" customWidth="1"/>
    <col min="12008" max="12008" width="10.21875" style="349" bestFit="1" customWidth="1"/>
    <col min="12009" max="12011" width="9" style="349" customWidth="1"/>
    <col min="12012" max="12012" width="9.21875" style="349" bestFit="1" customWidth="1"/>
    <col min="12013" max="12014" width="9" style="349" customWidth="1"/>
    <col min="12015" max="12015" width="9.109375" style="349" bestFit="1" customWidth="1"/>
    <col min="12016" max="12016" width="9.44140625" style="349" bestFit="1" customWidth="1"/>
    <col min="12017" max="12018" width="5.33203125" style="349" customWidth="1"/>
    <col min="12019" max="12019" width="9.21875" style="349" bestFit="1" customWidth="1"/>
    <col min="12020" max="12020" width="10.21875" style="349" bestFit="1" customWidth="1"/>
    <col min="12021" max="12021" width="7.88671875" style="349" customWidth="1"/>
    <col min="12022" max="12024" width="5.44140625" style="349" customWidth="1"/>
    <col min="12025" max="12028" width="8.44140625" style="349" customWidth="1"/>
    <col min="12029" max="12029" width="12" style="349" customWidth="1"/>
    <col min="12030" max="12050" width="8.44140625" style="349" customWidth="1"/>
    <col min="12051" max="12052" width="6.77734375" style="349" customWidth="1"/>
    <col min="12053" max="12054" width="8.6640625" style="349" customWidth="1"/>
    <col min="12055" max="12057" width="6.77734375" style="349" customWidth="1"/>
    <col min="12058" max="12063" width="6.33203125" style="349" customWidth="1"/>
    <col min="12064" max="12064" width="9" style="349" customWidth="1"/>
    <col min="12065" max="12065" width="6.33203125" style="349" customWidth="1"/>
    <col min="12066" max="12072" width="6.21875" style="349" customWidth="1"/>
    <col min="12073" max="12078" width="9" style="349" customWidth="1"/>
    <col min="12079" max="12082" width="6.33203125" style="349" customWidth="1"/>
    <col min="12083" max="12091" width="9" style="349" customWidth="1"/>
    <col min="12092" max="12149" width="3.6640625" style="349" customWidth="1"/>
    <col min="12150" max="12154" width="9" style="349" customWidth="1"/>
    <col min="12155" max="12164" width="8.21875" style="349"/>
    <col min="12165" max="12165" width="14" style="349" customWidth="1"/>
    <col min="12166" max="12168" width="8.109375" style="349" customWidth="1"/>
    <col min="12169" max="12174" width="6" style="349" customWidth="1"/>
    <col min="12175" max="12176" width="9" style="349" customWidth="1"/>
    <col min="12177" max="12177" width="16.33203125" style="349" customWidth="1"/>
    <col min="12178" max="12178" width="9" style="349" customWidth="1"/>
    <col min="12179" max="12180" width="6.88671875" style="349" customWidth="1"/>
    <col min="12181" max="12182" width="6.33203125" style="349" customWidth="1"/>
    <col min="12183" max="12183" width="9" style="349" customWidth="1"/>
    <col min="12184" max="12184" width="5.44140625" style="349" customWidth="1"/>
    <col min="12185" max="12220" width="9" style="349" customWidth="1"/>
    <col min="12221" max="12221" width="15.33203125" style="349" bestFit="1" customWidth="1"/>
    <col min="12222" max="12222" width="16.44140625" style="349" bestFit="1" customWidth="1"/>
    <col min="12223" max="12228" width="9" style="349" customWidth="1"/>
    <col min="12229" max="12235" width="6" style="349" customWidth="1"/>
    <col min="12236" max="12253" width="5.21875" style="349" customWidth="1"/>
    <col min="12254" max="12256" width="6.6640625" style="349" customWidth="1"/>
    <col min="12257" max="12259" width="9" style="349" customWidth="1"/>
    <col min="12260" max="12260" width="10.77734375" style="349" customWidth="1"/>
    <col min="12261" max="12263" width="9" style="349" customWidth="1"/>
    <col min="12264" max="12264" width="10.21875" style="349" bestFit="1" customWidth="1"/>
    <col min="12265" max="12267" width="9" style="349" customWidth="1"/>
    <col min="12268" max="12268" width="9.21875" style="349" bestFit="1" customWidth="1"/>
    <col min="12269" max="12270" width="9" style="349" customWidth="1"/>
    <col min="12271" max="12271" width="9.109375" style="349" bestFit="1" customWidth="1"/>
    <col min="12272" max="12272" width="9.44140625" style="349" bestFit="1" customWidth="1"/>
    <col min="12273" max="12274" width="5.33203125" style="349" customWidth="1"/>
    <col min="12275" max="12275" width="9.21875" style="349" bestFit="1" customWidth="1"/>
    <col min="12276" max="12276" width="10.21875" style="349" bestFit="1" customWidth="1"/>
    <col min="12277" max="12277" width="7.88671875" style="349" customWidth="1"/>
    <col min="12278" max="12280" width="5.44140625" style="349" customWidth="1"/>
    <col min="12281" max="12284" width="8.44140625" style="349" customWidth="1"/>
    <col min="12285" max="12285" width="12" style="349" customWidth="1"/>
    <col min="12286" max="12306" width="8.44140625" style="349" customWidth="1"/>
    <col min="12307" max="12308" width="6.77734375" style="349" customWidth="1"/>
    <col min="12309" max="12310" width="8.6640625" style="349" customWidth="1"/>
    <col min="12311" max="12313" width="6.77734375" style="349" customWidth="1"/>
    <col min="12314" max="12319" width="6.33203125" style="349" customWidth="1"/>
    <col min="12320" max="12320" width="9" style="349" customWidth="1"/>
    <col min="12321" max="12321" width="6.33203125" style="349" customWidth="1"/>
    <col min="12322" max="12328" width="6.21875" style="349" customWidth="1"/>
    <col min="12329" max="12334" width="9" style="349" customWidth="1"/>
    <col min="12335" max="12338" width="6.33203125" style="349" customWidth="1"/>
    <col min="12339" max="12347" width="9" style="349" customWidth="1"/>
    <col min="12348" max="12405" width="3.6640625" style="349" customWidth="1"/>
    <col min="12406" max="12410" width="9" style="349" customWidth="1"/>
    <col min="12411" max="12420" width="8.21875" style="349"/>
    <col min="12421" max="12421" width="14" style="349" customWidth="1"/>
    <col min="12422" max="12424" width="8.109375" style="349" customWidth="1"/>
    <col min="12425" max="12430" width="6" style="349" customWidth="1"/>
    <col min="12431" max="12432" width="9" style="349" customWidth="1"/>
    <col min="12433" max="12433" width="16.33203125" style="349" customWidth="1"/>
    <col min="12434" max="12434" width="9" style="349" customWidth="1"/>
    <col min="12435" max="12436" width="6.88671875" style="349" customWidth="1"/>
    <col min="12437" max="12438" width="6.33203125" style="349" customWidth="1"/>
    <col min="12439" max="12439" width="9" style="349" customWidth="1"/>
    <col min="12440" max="12440" width="5.44140625" style="349" customWidth="1"/>
    <col min="12441" max="12476" width="9" style="349" customWidth="1"/>
    <col min="12477" max="12477" width="15.33203125" style="349" bestFit="1" customWidth="1"/>
    <col min="12478" max="12478" width="16.44140625" style="349" bestFit="1" customWidth="1"/>
    <col min="12479" max="12484" width="9" style="349" customWidth="1"/>
    <col min="12485" max="12491" width="6" style="349" customWidth="1"/>
    <col min="12492" max="12509" width="5.21875" style="349" customWidth="1"/>
    <col min="12510" max="12512" width="6.6640625" style="349" customWidth="1"/>
    <col min="12513" max="12515" width="9" style="349" customWidth="1"/>
    <col min="12516" max="12516" width="10.77734375" style="349" customWidth="1"/>
    <col min="12517" max="12519" width="9" style="349" customWidth="1"/>
    <col min="12520" max="12520" width="10.21875" style="349" bestFit="1" customWidth="1"/>
    <col min="12521" max="12523" width="9" style="349" customWidth="1"/>
    <col min="12524" max="12524" width="9.21875" style="349" bestFit="1" customWidth="1"/>
    <col min="12525" max="12526" width="9" style="349" customWidth="1"/>
    <col min="12527" max="12527" width="9.109375" style="349" bestFit="1" customWidth="1"/>
    <col min="12528" max="12528" width="9.44140625" style="349" bestFit="1" customWidth="1"/>
    <col min="12529" max="12530" width="5.33203125" style="349" customWidth="1"/>
    <col min="12531" max="12531" width="9.21875" style="349" bestFit="1" customWidth="1"/>
    <col min="12532" max="12532" width="10.21875" style="349" bestFit="1" customWidth="1"/>
    <col min="12533" max="12533" width="7.88671875" style="349" customWidth="1"/>
    <col min="12534" max="12536" width="5.44140625" style="349" customWidth="1"/>
    <col min="12537" max="12540" width="8.44140625" style="349" customWidth="1"/>
    <col min="12541" max="12541" width="12" style="349" customWidth="1"/>
    <col min="12542" max="12562" width="8.44140625" style="349" customWidth="1"/>
    <col min="12563" max="12564" width="6.77734375" style="349" customWidth="1"/>
    <col min="12565" max="12566" width="8.6640625" style="349" customWidth="1"/>
    <col min="12567" max="12569" width="6.77734375" style="349" customWidth="1"/>
    <col min="12570" max="12575" width="6.33203125" style="349" customWidth="1"/>
    <col min="12576" max="12576" width="9" style="349" customWidth="1"/>
    <col min="12577" max="12577" width="6.33203125" style="349" customWidth="1"/>
    <col min="12578" max="12584" width="6.21875" style="349" customWidth="1"/>
    <col min="12585" max="12590" width="9" style="349" customWidth="1"/>
    <col min="12591" max="12594" width="6.33203125" style="349" customWidth="1"/>
    <col min="12595" max="12603" width="9" style="349" customWidth="1"/>
    <col min="12604" max="12661" width="3.6640625" style="349" customWidth="1"/>
    <col min="12662" max="12666" width="9" style="349" customWidth="1"/>
    <col min="12667" max="12676" width="8.21875" style="349"/>
    <col min="12677" max="12677" width="14" style="349" customWidth="1"/>
    <col min="12678" max="12680" width="8.109375" style="349" customWidth="1"/>
    <col min="12681" max="12686" width="6" style="349" customWidth="1"/>
    <col min="12687" max="12688" width="9" style="349" customWidth="1"/>
    <col min="12689" max="12689" width="16.33203125" style="349" customWidth="1"/>
    <col min="12690" max="12690" width="9" style="349" customWidth="1"/>
    <col min="12691" max="12692" width="6.88671875" style="349" customWidth="1"/>
    <col min="12693" max="12694" width="6.33203125" style="349" customWidth="1"/>
    <col min="12695" max="12695" width="9" style="349" customWidth="1"/>
    <col min="12696" max="12696" width="5.44140625" style="349" customWidth="1"/>
    <col min="12697" max="12732" width="9" style="349" customWidth="1"/>
    <col min="12733" max="12733" width="15.33203125" style="349" bestFit="1" customWidth="1"/>
    <col min="12734" max="12734" width="16.44140625" style="349" bestFit="1" customWidth="1"/>
    <col min="12735" max="12740" width="9" style="349" customWidth="1"/>
    <col min="12741" max="12747" width="6" style="349" customWidth="1"/>
    <col min="12748" max="12765" width="5.21875" style="349" customWidth="1"/>
    <col min="12766" max="12768" width="6.6640625" style="349" customWidth="1"/>
    <col min="12769" max="12771" width="9" style="349" customWidth="1"/>
    <col min="12772" max="12772" width="10.77734375" style="349" customWidth="1"/>
    <col min="12773" max="12775" width="9" style="349" customWidth="1"/>
    <col min="12776" max="12776" width="10.21875" style="349" bestFit="1" customWidth="1"/>
    <col min="12777" max="12779" width="9" style="349" customWidth="1"/>
    <col min="12780" max="12780" width="9.21875" style="349" bestFit="1" customWidth="1"/>
    <col min="12781" max="12782" width="9" style="349" customWidth="1"/>
    <col min="12783" max="12783" width="9.109375" style="349" bestFit="1" customWidth="1"/>
    <col min="12784" max="12784" width="9.44140625" style="349" bestFit="1" customWidth="1"/>
    <col min="12785" max="12786" width="5.33203125" style="349" customWidth="1"/>
    <col min="12787" max="12787" width="9.21875" style="349" bestFit="1" customWidth="1"/>
    <col min="12788" max="12788" width="10.21875" style="349" bestFit="1" customWidth="1"/>
    <col min="12789" max="12789" width="7.88671875" style="349" customWidth="1"/>
    <col min="12790" max="12792" width="5.44140625" style="349" customWidth="1"/>
    <col min="12793" max="12796" width="8.44140625" style="349" customWidth="1"/>
    <col min="12797" max="12797" width="12" style="349" customWidth="1"/>
    <col min="12798" max="12818" width="8.44140625" style="349" customWidth="1"/>
    <col min="12819" max="12820" width="6.77734375" style="349" customWidth="1"/>
    <col min="12821" max="12822" width="8.6640625" style="349" customWidth="1"/>
    <col min="12823" max="12825" width="6.77734375" style="349" customWidth="1"/>
    <col min="12826" max="12831" width="6.33203125" style="349" customWidth="1"/>
    <col min="12832" max="12832" width="9" style="349" customWidth="1"/>
    <col min="12833" max="12833" width="6.33203125" style="349" customWidth="1"/>
    <col min="12834" max="12840" width="6.21875" style="349" customWidth="1"/>
    <col min="12841" max="12846" width="9" style="349" customWidth="1"/>
    <col min="12847" max="12850" width="6.33203125" style="349" customWidth="1"/>
    <col min="12851" max="12859" width="9" style="349" customWidth="1"/>
    <col min="12860" max="12917" width="3.6640625" style="349" customWidth="1"/>
    <col min="12918" max="12922" width="9" style="349" customWidth="1"/>
    <col min="12923" max="12932" width="8.21875" style="349"/>
    <col min="12933" max="12933" width="14" style="349" customWidth="1"/>
    <col min="12934" max="12936" width="8.109375" style="349" customWidth="1"/>
    <col min="12937" max="12942" width="6" style="349" customWidth="1"/>
    <col min="12943" max="12944" width="9" style="349" customWidth="1"/>
    <col min="12945" max="12945" width="16.33203125" style="349" customWidth="1"/>
    <col min="12946" max="12946" width="9" style="349" customWidth="1"/>
    <col min="12947" max="12948" width="6.88671875" style="349" customWidth="1"/>
    <col min="12949" max="12950" width="6.33203125" style="349" customWidth="1"/>
    <col min="12951" max="12951" width="9" style="349" customWidth="1"/>
    <col min="12952" max="12952" width="5.44140625" style="349" customWidth="1"/>
    <col min="12953" max="12988" width="9" style="349" customWidth="1"/>
    <col min="12989" max="12989" width="15.33203125" style="349" bestFit="1" customWidth="1"/>
    <col min="12990" max="12990" width="16.44140625" style="349" bestFit="1" customWidth="1"/>
    <col min="12991" max="12996" width="9" style="349" customWidth="1"/>
    <col min="12997" max="13003" width="6" style="349" customWidth="1"/>
    <col min="13004" max="13021" width="5.21875" style="349" customWidth="1"/>
    <col min="13022" max="13024" width="6.6640625" style="349" customWidth="1"/>
    <col min="13025" max="13027" width="9" style="349" customWidth="1"/>
    <col min="13028" max="13028" width="10.77734375" style="349" customWidth="1"/>
    <col min="13029" max="13031" width="9" style="349" customWidth="1"/>
    <col min="13032" max="13032" width="10.21875" style="349" bestFit="1" customWidth="1"/>
    <col min="13033" max="13035" width="9" style="349" customWidth="1"/>
    <col min="13036" max="13036" width="9.21875" style="349" bestFit="1" customWidth="1"/>
    <col min="13037" max="13038" width="9" style="349" customWidth="1"/>
    <col min="13039" max="13039" width="9.109375" style="349" bestFit="1" customWidth="1"/>
    <col min="13040" max="13040" width="9.44140625" style="349" bestFit="1" customWidth="1"/>
    <col min="13041" max="13042" width="5.33203125" style="349" customWidth="1"/>
    <col min="13043" max="13043" width="9.21875" style="349" bestFit="1" customWidth="1"/>
    <col min="13044" max="13044" width="10.21875" style="349" bestFit="1" customWidth="1"/>
    <col min="13045" max="13045" width="7.88671875" style="349" customWidth="1"/>
    <col min="13046" max="13048" width="5.44140625" style="349" customWidth="1"/>
    <col min="13049" max="13052" width="8.44140625" style="349" customWidth="1"/>
    <col min="13053" max="13053" width="12" style="349" customWidth="1"/>
    <col min="13054" max="13074" width="8.44140625" style="349" customWidth="1"/>
    <col min="13075" max="13076" width="6.77734375" style="349" customWidth="1"/>
    <col min="13077" max="13078" width="8.6640625" style="349" customWidth="1"/>
    <col min="13079" max="13081" width="6.77734375" style="349" customWidth="1"/>
    <col min="13082" max="13087" width="6.33203125" style="349" customWidth="1"/>
    <col min="13088" max="13088" width="9" style="349" customWidth="1"/>
    <col min="13089" max="13089" width="6.33203125" style="349" customWidth="1"/>
    <col min="13090" max="13096" width="6.21875" style="349" customWidth="1"/>
    <col min="13097" max="13102" width="9" style="349" customWidth="1"/>
    <col min="13103" max="13106" width="6.33203125" style="349" customWidth="1"/>
    <col min="13107" max="13115" width="9" style="349" customWidth="1"/>
    <col min="13116" max="13173" width="3.6640625" style="349" customWidth="1"/>
    <col min="13174" max="13178" width="9" style="349" customWidth="1"/>
    <col min="13179" max="13188" width="8.21875" style="349"/>
    <col min="13189" max="13189" width="14" style="349" customWidth="1"/>
    <col min="13190" max="13192" width="8.109375" style="349" customWidth="1"/>
    <col min="13193" max="13198" width="6" style="349" customWidth="1"/>
    <col min="13199" max="13200" width="9" style="349" customWidth="1"/>
    <col min="13201" max="13201" width="16.33203125" style="349" customWidth="1"/>
    <col min="13202" max="13202" width="9" style="349" customWidth="1"/>
    <col min="13203" max="13204" width="6.88671875" style="349" customWidth="1"/>
    <col min="13205" max="13206" width="6.33203125" style="349" customWidth="1"/>
    <col min="13207" max="13207" width="9" style="349" customWidth="1"/>
    <col min="13208" max="13208" width="5.44140625" style="349" customWidth="1"/>
    <col min="13209" max="13244" width="9" style="349" customWidth="1"/>
    <col min="13245" max="13245" width="15.33203125" style="349" bestFit="1" customWidth="1"/>
    <col min="13246" max="13246" width="16.44140625" style="349" bestFit="1" customWidth="1"/>
    <col min="13247" max="13252" width="9" style="349" customWidth="1"/>
    <col min="13253" max="13259" width="6" style="349" customWidth="1"/>
    <col min="13260" max="13277" width="5.21875" style="349" customWidth="1"/>
    <col min="13278" max="13280" width="6.6640625" style="349" customWidth="1"/>
    <col min="13281" max="13283" width="9" style="349" customWidth="1"/>
    <col min="13284" max="13284" width="10.77734375" style="349" customWidth="1"/>
    <col min="13285" max="13287" width="9" style="349" customWidth="1"/>
    <col min="13288" max="13288" width="10.21875" style="349" bestFit="1" customWidth="1"/>
    <col min="13289" max="13291" width="9" style="349" customWidth="1"/>
    <col min="13292" max="13292" width="9.21875" style="349" bestFit="1" customWidth="1"/>
    <col min="13293" max="13294" width="9" style="349" customWidth="1"/>
    <col min="13295" max="13295" width="9.109375" style="349" bestFit="1" customWidth="1"/>
    <col min="13296" max="13296" width="9.44140625" style="349" bestFit="1" customWidth="1"/>
    <col min="13297" max="13298" width="5.33203125" style="349" customWidth="1"/>
    <col min="13299" max="13299" width="9.21875" style="349" bestFit="1" customWidth="1"/>
    <col min="13300" max="13300" width="10.21875" style="349" bestFit="1" customWidth="1"/>
    <col min="13301" max="13301" width="7.88671875" style="349" customWidth="1"/>
    <col min="13302" max="13304" width="5.44140625" style="349" customWidth="1"/>
    <col min="13305" max="13308" width="8.44140625" style="349" customWidth="1"/>
    <col min="13309" max="13309" width="12" style="349" customWidth="1"/>
    <col min="13310" max="13330" width="8.44140625" style="349" customWidth="1"/>
    <col min="13331" max="13332" width="6.77734375" style="349" customWidth="1"/>
    <col min="13333" max="13334" width="8.6640625" style="349" customWidth="1"/>
    <col min="13335" max="13337" width="6.77734375" style="349" customWidth="1"/>
    <col min="13338" max="13343" width="6.33203125" style="349" customWidth="1"/>
    <col min="13344" max="13344" width="9" style="349" customWidth="1"/>
    <col min="13345" max="13345" width="6.33203125" style="349" customWidth="1"/>
    <col min="13346" max="13352" width="6.21875" style="349" customWidth="1"/>
    <col min="13353" max="13358" width="9" style="349" customWidth="1"/>
    <col min="13359" max="13362" width="6.33203125" style="349" customWidth="1"/>
    <col min="13363" max="13371" width="9" style="349" customWidth="1"/>
    <col min="13372" max="13429" width="3.6640625" style="349" customWidth="1"/>
    <col min="13430" max="13434" width="9" style="349" customWidth="1"/>
    <col min="13435" max="13444" width="8.21875" style="349"/>
    <col min="13445" max="13445" width="14" style="349" customWidth="1"/>
    <col min="13446" max="13448" width="8.109375" style="349" customWidth="1"/>
    <col min="13449" max="13454" width="6" style="349" customWidth="1"/>
    <col min="13455" max="13456" width="9" style="349" customWidth="1"/>
    <col min="13457" max="13457" width="16.33203125" style="349" customWidth="1"/>
    <col min="13458" max="13458" width="9" style="349" customWidth="1"/>
    <col min="13459" max="13460" width="6.88671875" style="349" customWidth="1"/>
    <col min="13461" max="13462" width="6.33203125" style="349" customWidth="1"/>
    <col min="13463" max="13463" width="9" style="349" customWidth="1"/>
    <col min="13464" max="13464" width="5.44140625" style="349" customWidth="1"/>
    <col min="13465" max="13500" width="9" style="349" customWidth="1"/>
    <col min="13501" max="13501" width="15.33203125" style="349" bestFit="1" customWidth="1"/>
    <col min="13502" max="13502" width="16.44140625" style="349" bestFit="1" customWidth="1"/>
    <col min="13503" max="13508" width="9" style="349" customWidth="1"/>
    <col min="13509" max="13515" width="6" style="349" customWidth="1"/>
    <col min="13516" max="13533" width="5.21875" style="349" customWidth="1"/>
    <col min="13534" max="13536" width="6.6640625" style="349" customWidth="1"/>
    <col min="13537" max="13539" width="9" style="349" customWidth="1"/>
    <col min="13540" max="13540" width="10.77734375" style="349" customWidth="1"/>
    <col min="13541" max="13543" width="9" style="349" customWidth="1"/>
    <col min="13544" max="13544" width="10.21875" style="349" bestFit="1" customWidth="1"/>
    <col min="13545" max="13547" width="9" style="349" customWidth="1"/>
    <col min="13548" max="13548" width="9.21875" style="349" bestFit="1" customWidth="1"/>
    <col min="13549" max="13550" width="9" style="349" customWidth="1"/>
    <col min="13551" max="13551" width="9.109375" style="349" bestFit="1" customWidth="1"/>
    <col min="13552" max="13552" width="9.44140625" style="349" bestFit="1" customWidth="1"/>
    <col min="13553" max="13554" width="5.33203125" style="349" customWidth="1"/>
    <col min="13555" max="13555" width="9.21875" style="349" bestFit="1" customWidth="1"/>
    <col min="13556" max="13556" width="10.21875" style="349" bestFit="1" customWidth="1"/>
    <col min="13557" max="13557" width="7.88671875" style="349" customWidth="1"/>
    <col min="13558" max="13560" width="5.44140625" style="349" customWidth="1"/>
    <col min="13561" max="13564" width="8.44140625" style="349" customWidth="1"/>
    <col min="13565" max="13565" width="12" style="349" customWidth="1"/>
    <col min="13566" max="13586" width="8.44140625" style="349" customWidth="1"/>
    <col min="13587" max="13588" width="6.77734375" style="349" customWidth="1"/>
    <col min="13589" max="13590" width="8.6640625" style="349" customWidth="1"/>
    <col min="13591" max="13593" width="6.77734375" style="349" customWidth="1"/>
    <col min="13594" max="13599" width="6.33203125" style="349" customWidth="1"/>
    <col min="13600" max="13600" width="9" style="349" customWidth="1"/>
    <col min="13601" max="13601" width="6.33203125" style="349" customWidth="1"/>
    <col min="13602" max="13608" width="6.21875" style="349" customWidth="1"/>
    <col min="13609" max="13614" width="9" style="349" customWidth="1"/>
    <col min="13615" max="13618" width="6.33203125" style="349" customWidth="1"/>
    <col min="13619" max="13627" width="9" style="349" customWidth="1"/>
    <col min="13628" max="13685" width="3.6640625" style="349" customWidth="1"/>
    <col min="13686" max="13690" width="9" style="349" customWidth="1"/>
    <col min="13691" max="13700" width="8.21875" style="349"/>
    <col min="13701" max="13701" width="14" style="349" customWidth="1"/>
    <col min="13702" max="13704" width="8.109375" style="349" customWidth="1"/>
    <col min="13705" max="13710" width="6" style="349" customWidth="1"/>
    <col min="13711" max="13712" width="9" style="349" customWidth="1"/>
    <col min="13713" max="13713" width="16.33203125" style="349" customWidth="1"/>
    <col min="13714" max="13714" width="9" style="349" customWidth="1"/>
    <col min="13715" max="13716" width="6.88671875" style="349" customWidth="1"/>
    <col min="13717" max="13718" width="6.33203125" style="349" customWidth="1"/>
    <col min="13719" max="13719" width="9" style="349" customWidth="1"/>
    <col min="13720" max="13720" width="5.44140625" style="349" customWidth="1"/>
    <col min="13721" max="13756" width="9" style="349" customWidth="1"/>
    <col min="13757" max="13757" width="15.33203125" style="349" bestFit="1" customWidth="1"/>
    <col min="13758" max="13758" width="16.44140625" style="349" bestFit="1" customWidth="1"/>
    <col min="13759" max="13764" width="9" style="349" customWidth="1"/>
    <col min="13765" max="13771" width="6" style="349" customWidth="1"/>
    <col min="13772" max="13789" width="5.21875" style="349" customWidth="1"/>
    <col min="13790" max="13792" width="6.6640625" style="349" customWidth="1"/>
    <col min="13793" max="13795" width="9" style="349" customWidth="1"/>
    <col min="13796" max="13796" width="10.77734375" style="349" customWidth="1"/>
    <col min="13797" max="13799" width="9" style="349" customWidth="1"/>
    <col min="13800" max="13800" width="10.21875" style="349" bestFit="1" customWidth="1"/>
    <col min="13801" max="13803" width="9" style="349" customWidth="1"/>
    <col min="13804" max="13804" width="9.21875" style="349" bestFit="1" customWidth="1"/>
    <col min="13805" max="13806" width="9" style="349" customWidth="1"/>
    <col min="13807" max="13807" width="9.109375" style="349" bestFit="1" customWidth="1"/>
    <col min="13808" max="13808" width="9.44140625" style="349" bestFit="1" customWidth="1"/>
    <col min="13809" max="13810" width="5.33203125" style="349" customWidth="1"/>
    <col min="13811" max="13811" width="9.21875" style="349" bestFit="1" customWidth="1"/>
    <col min="13812" max="13812" width="10.21875" style="349" bestFit="1" customWidth="1"/>
    <col min="13813" max="13813" width="7.88671875" style="349" customWidth="1"/>
    <col min="13814" max="13816" width="5.44140625" style="349" customWidth="1"/>
    <col min="13817" max="13820" width="8.44140625" style="349" customWidth="1"/>
    <col min="13821" max="13821" width="12" style="349" customWidth="1"/>
    <col min="13822" max="13842" width="8.44140625" style="349" customWidth="1"/>
    <col min="13843" max="13844" width="6.77734375" style="349" customWidth="1"/>
    <col min="13845" max="13846" width="8.6640625" style="349" customWidth="1"/>
    <col min="13847" max="13849" width="6.77734375" style="349" customWidth="1"/>
    <col min="13850" max="13855" width="6.33203125" style="349" customWidth="1"/>
    <col min="13856" max="13856" width="9" style="349" customWidth="1"/>
    <col min="13857" max="13857" width="6.33203125" style="349" customWidth="1"/>
    <col min="13858" max="13864" width="6.21875" style="349" customWidth="1"/>
    <col min="13865" max="13870" width="9" style="349" customWidth="1"/>
    <col min="13871" max="13874" width="6.33203125" style="349" customWidth="1"/>
    <col min="13875" max="13883" width="9" style="349" customWidth="1"/>
    <col min="13884" max="13941" width="3.6640625" style="349" customWidth="1"/>
    <col min="13942" max="13946" width="9" style="349" customWidth="1"/>
    <col min="13947" max="13956" width="8.21875" style="349"/>
    <col min="13957" max="13957" width="14" style="349" customWidth="1"/>
    <col min="13958" max="13960" width="8.109375" style="349" customWidth="1"/>
    <col min="13961" max="13966" width="6" style="349" customWidth="1"/>
    <col min="13967" max="13968" width="9" style="349" customWidth="1"/>
    <col min="13969" max="13969" width="16.33203125" style="349" customWidth="1"/>
    <col min="13970" max="13970" width="9" style="349" customWidth="1"/>
    <col min="13971" max="13972" width="6.88671875" style="349" customWidth="1"/>
    <col min="13973" max="13974" width="6.33203125" style="349" customWidth="1"/>
    <col min="13975" max="13975" width="9" style="349" customWidth="1"/>
    <col min="13976" max="13976" width="5.44140625" style="349" customWidth="1"/>
    <col min="13977" max="14012" width="9" style="349" customWidth="1"/>
    <col min="14013" max="14013" width="15.33203125" style="349" bestFit="1" customWidth="1"/>
    <col min="14014" max="14014" width="16.44140625" style="349" bestFit="1" customWidth="1"/>
    <col min="14015" max="14020" width="9" style="349" customWidth="1"/>
    <col min="14021" max="14027" width="6" style="349" customWidth="1"/>
    <col min="14028" max="14045" width="5.21875" style="349" customWidth="1"/>
    <col min="14046" max="14048" width="6.6640625" style="349" customWidth="1"/>
    <col min="14049" max="14051" width="9" style="349" customWidth="1"/>
    <col min="14052" max="14052" width="10.77734375" style="349" customWidth="1"/>
    <col min="14053" max="14055" width="9" style="349" customWidth="1"/>
    <col min="14056" max="14056" width="10.21875" style="349" bestFit="1" customWidth="1"/>
    <col min="14057" max="14059" width="9" style="349" customWidth="1"/>
    <col min="14060" max="14060" width="9.21875" style="349" bestFit="1" customWidth="1"/>
    <col min="14061" max="14062" width="9" style="349" customWidth="1"/>
    <col min="14063" max="14063" width="9.109375" style="349" bestFit="1" customWidth="1"/>
    <col min="14064" max="14064" width="9.44140625" style="349" bestFit="1" customWidth="1"/>
    <col min="14065" max="14066" width="5.33203125" style="349" customWidth="1"/>
    <col min="14067" max="14067" width="9.21875" style="349" bestFit="1" customWidth="1"/>
    <col min="14068" max="14068" width="10.21875" style="349" bestFit="1" customWidth="1"/>
    <col min="14069" max="14069" width="7.88671875" style="349" customWidth="1"/>
    <col min="14070" max="14072" width="5.44140625" style="349" customWidth="1"/>
    <col min="14073" max="14076" width="8.44140625" style="349" customWidth="1"/>
    <col min="14077" max="14077" width="12" style="349" customWidth="1"/>
    <col min="14078" max="14098" width="8.44140625" style="349" customWidth="1"/>
    <col min="14099" max="14100" width="6.77734375" style="349" customWidth="1"/>
    <col min="14101" max="14102" width="8.6640625" style="349" customWidth="1"/>
    <col min="14103" max="14105" width="6.77734375" style="349" customWidth="1"/>
    <col min="14106" max="14111" width="6.33203125" style="349" customWidth="1"/>
    <col min="14112" max="14112" width="9" style="349" customWidth="1"/>
    <col min="14113" max="14113" width="6.33203125" style="349" customWidth="1"/>
    <col min="14114" max="14120" width="6.21875" style="349" customWidth="1"/>
    <col min="14121" max="14126" width="9" style="349" customWidth="1"/>
    <col min="14127" max="14130" width="6.33203125" style="349" customWidth="1"/>
    <col min="14131" max="14139" width="9" style="349" customWidth="1"/>
    <col min="14140" max="14197" width="3.6640625" style="349" customWidth="1"/>
    <col min="14198" max="14202" width="9" style="349" customWidth="1"/>
    <col min="14203" max="14212" width="8.21875" style="349"/>
    <col min="14213" max="14213" width="14" style="349" customWidth="1"/>
    <col min="14214" max="14216" width="8.109375" style="349" customWidth="1"/>
    <col min="14217" max="14222" width="6" style="349" customWidth="1"/>
    <col min="14223" max="14224" width="9" style="349" customWidth="1"/>
    <col min="14225" max="14225" width="16.33203125" style="349" customWidth="1"/>
    <col min="14226" max="14226" width="9" style="349" customWidth="1"/>
    <col min="14227" max="14228" width="6.88671875" style="349" customWidth="1"/>
    <col min="14229" max="14230" width="6.33203125" style="349" customWidth="1"/>
    <col min="14231" max="14231" width="9" style="349" customWidth="1"/>
    <col min="14232" max="14232" width="5.44140625" style="349" customWidth="1"/>
    <col min="14233" max="14268" width="9" style="349" customWidth="1"/>
    <col min="14269" max="14269" width="15.33203125" style="349" bestFit="1" customWidth="1"/>
    <col min="14270" max="14270" width="16.44140625" style="349" bestFit="1" customWidth="1"/>
    <col min="14271" max="14276" width="9" style="349" customWidth="1"/>
    <col min="14277" max="14283" width="6" style="349" customWidth="1"/>
    <col min="14284" max="14301" width="5.21875" style="349" customWidth="1"/>
    <col min="14302" max="14304" width="6.6640625" style="349" customWidth="1"/>
    <col min="14305" max="14307" width="9" style="349" customWidth="1"/>
    <col min="14308" max="14308" width="10.77734375" style="349" customWidth="1"/>
    <col min="14309" max="14311" width="9" style="349" customWidth="1"/>
    <col min="14312" max="14312" width="10.21875" style="349" bestFit="1" customWidth="1"/>
    <col min="14313" max="14315" width="9" style="349" customWidth="1"/>
    <col min="14316" max="14316" width="9.21875" style="349" bestFit="1" customWidth="1"/>
    <col min="14317" max="14318" width="9" style="349" customWidth="1"/>
    <col min="14319" max="14319" width="9.109375" style="349" bestFit="1" customWidth="1"/>
    <col min="14320" max="14320" width="9.44140625" style="349" bestFit="1" customWidth="1"/>
    <col min="14321" max="14322" width="5.33203125" style="349" customWidth="1"/>
    <col min="14323" max="14323" width="9.21875" style="349" bestFit="1" customWidth="1"/>
    <col min="14324" max="14324" width="10.21875" style="349" bestFit="1" customWidth="1"/>
    <col min="14325" max="14325" width="7.88671875" style="349" customWidth="1"/>
    <col min="14326" max="14328" width="5.44140625" style="349" customWidth="1"/>
    <col min="14329" max="14332" width="8.44140625" style="349" customWidth="1"/>
    <col min="14333" max="14333" width="12" style="349" customWidth="1"/>
    <col min="14334" max="14354" width="8.44140625" style="349" customWidth="1"/>
    <col min="14355" max="14356" width="6.77734375" style="349" customWidth="1"/>
    <col min="14357" max="14358" width="8.6640625" style="349" customWidth="1"/>
    <col min="14359" max="14361" width="6.77734375" style="349" customWidth="1"/>
    <col min="14362" max="14367" width="6.33203125" style="349" customWidth="1"/>
    <col min="14368" max="14368" width="9" style="349" customWidth="1"/>
    <col min="14369" max="14369" width="6.33203125" style="349" customWidth="1"/>
    <col min="14370" max="14376" width="6.21875" style="349" customWidth="1"/>
    <col min="14377" max="14382" width="9" style="349" customWidth="1"/>
    <col min="14383" max="14386" width="6.33203125" style="349" customWidth="1"/>
    <col min="14387" max="14395" width="9" style="349" customWidth="1"/>
    <col min="14396" max="14453" width="3.6640625" style="349" customWidth="1"/>
    <col min="14454" max="14458" width="9" style="349" customWidth="1"/>
    <col min="14459" max="14468" width="8.21875" style="349"/>
    <col min="14469" max="14469" width="14" style="349" customWidth="1"/>
    <col min="14470" max="14472" width="8.109375" style="349" customWidth="1"/>
    <col min="14473" max="14478" width="6" style="349" customWidth="1"/>
    <col min="14479" max="14480" width="9" style="349" customWidth="1"/>
    <col min="14481" max="14481" width="16.33203125" style="349" customWidth="1"/>
    <col min="14482" max="14482" width="9" style="349" customWidth="1"/>
    <col min="14483" max="14484" width="6.88671875" style="349" customWidth="1"/>
    <col min="14485" max="14486" width="6.33203125" style="349" customWidth="1"/>
    <col min="14487" max="14487" width="9" style="349" customWidth="1"/>
    <col min="14488" max="14488" width="5.44140625" style="349" customWidth="1"/>
    <col min="14489" max="14524" width="9" style="349" customWidth="1"/>
    <col min="14525" max="14525" width="15.33203125" style="349" bestFit="1" customWidth="1"/>
    <col min="14526" max="14526" width="16.44140625" style="349" bestFit="1" customWidth="1"/>
    <col min="14527" max="14532" width="9" style="349" customWidth="1"/>
    <col min="14533" max="14539" width="6" style="349" customWidth="1"/>
    <col min="14540" max="14557" width="5.21875" style="349" customWidth="1"/>
    <col min="14558" max="14560" width="6.6640625" style="349" customWidth="1"/>
    <col min="14561" max="14563" width="9" style="349" customWidth="1"/>
    <col min="14564" max="14564" width="10.77734375" style="349" customWidth="1"/>
    <col min="14565" max="14567" width="9" style="349" customWidth="1"/>
    <col min="14568" max="14568" width="10.21875" style="349" bestFit="1" customWidth="1"/>
    <col min="14569" max="14571" width="9" style="349" customWidth="1"/>
    <col min="14572" max="14572" width="9.21875" style="349" bestFit="1" customWidth="1"/>
    <col min="14573" max="14574" width="9" style="349" customWidth="1"/>
    <col min="14575" max="14575" width="9.109375" style="349" bestFit="1" customWidth="1"/>
    <col min="14576" max="14576" width="9.44140625" style="349" bestFit="1" customWidth="1"/>
    <col min="14577" max="14578" width="5.33203125" style="349" customWidth="1"/>
    <col min="14579" max="14579" width="9.21875" style="349" bestFit="1" customWidth="1"/>
    <col min="14580" max="14580" width="10.21875" style="349" bestFit="1" customWidth="1"/>
    <col min="14581" max="14581" width="7.88671875" style="349" customWidth="1"/>
    <col min="14582" max="14584" width="5.44140625" style="349" customWidth="1"/>
    <col min="14585" max="14588" width="8.44140625" style="349" customWidth="1"/>
    <col min="14589" max="14589" width="12" style="349" customWidth="1"/>
    <col min="14590" max="14610" width="8.44140625" style="349" customWidth="1"/>
    <col min="14611" max="14612" width="6.77734375" style="349" customWidth="1"/>
    <col min="14613" max="14614" width="8.6640625" style="349" customWidth="1"/>
    <col min="14615" max="14617" width="6.77734375" style="349" customWidth="1"/>
    <col min="14618" max="14623" width="6.33203125" style="349" customWidth="1"/>
    <col min="14624" max="14624" width="9" style="349" customWidth="1"/>
    <col min="14625" max="14625" width="6.33203125" style="349" customWidth="1"/>
    <col min="14626" max="14632" width="6.21875" style="349" customWidth="1"/>
    <col min="14633" max="14638" width="9" style="349" customWidth="1"/>
    <col min="14639" max="14642" width="6.33203125" style="349" customWidth="1"/>
    <col min="14643" max="14651" width="9" style="349" customWidth="1"/>
    <col min="14652" max="14709" width="3.6640625" style="349" customWidth="1"/>
    <col min="14710" max="14714" width="9" style="349" customWidth="1"/>
    <col min="14715" max="14724" width="8.21875" style="349"/>
    <col min="14725" max="14725" width="14" style="349" customWidth="1"/>
    <col min="14726" max="14728" width="8.109375" style="349" customWidth="1"/>
    <col min="14729" max="14734" width="6" style="349" customWidth="1"/>
    <col min="14735" max="14736" width="9" style="349" customWidth="1"/>
    <col min="14737" max="14737" width="16.33203125" style="349" customWidth="1"/>
    <col min="14738" max="14738" width="9" style="349" customWidth="1"/>
    <col min="14739" max="14740" width="6.88671875" style="349" customWidth="1"/>
    <col min="14741" max="14742" width="6.33203125" style="349" customWidth="1"/>
    <col min="14743" max="14743" width="9" style="349" customWidth="1"/>
    <col min="14744" max="14744" width="5.44140625" style="349" customWidth="1"/>
    <col min="14745" max="14780" width="9" style="349" customWidth="1"/>
    <col min="14781" max="14781" width="15.33203125" style="349" bestFit="1" customWidth="1"/>
    <col min="14782" max="14782" width="16.44140625" style="349" bestFit="1" customWidth="1"/>
    <col min="14783" max="14788" width="9" style="349" customWidth="1"/>
    <col min="14789" max="14795" width="6" style="349" customWidth="1"/>
    <col min="14796" max="14813" width="5.21875" style="349" customWidth="1"/>
    <col min="14814" max="14816" width="6.6640625" style="349" customWidth="1"/>
    <col min="14817" max="14819" width="9" style="349" customWidth="1"/>
    <col min="14820" max="14820" width="10.77734375" style="349" customWidth="1"/>
    <col min="14821" max="14823" width="9" style="349" customWidth="1"/>
    <col min="14824" max="14824" width="10.21875" style="349" bestFit="1" customWidth="1"/>
    <col min="14825" max="14827" width="9" style="349" customWidth="1"/>
    <col min="14828" max="14828" width="9.21875" style="349" bestFit="1" customWidth="1"/>
    <col min="14829" max="14830" width="9" style="349" customWidth="1"/>
    <col min="14831" max="14831" width="9.109375" style="349" bestFit="1" customWidth="1"/>
    <col min="14832" max="14832" width="9.44140625" style="349" bestFit="1" customWidth="1"/>
    <col min="14833" max="14834" width="5.33203125" style="349" customWidth="1"/>
    <col min="14835" max="14835" width="9.21875" style="349" bestFit="1" customWidth="1"/>
    <col min="14836" max="14836" width="10.21875" style="349" bestFit="1" customWidth="1"/>
    <col min="14837" max="14837" width="7.88671875" style="349" customWidth="1"/>
    <col min="14838" max="14840" width="5.44140625" style="349" customWidth="1"/>
    <col min="14841" max="14844" width="8.44140625" style="349" customWidth="1"/>
    <col min="14845" max="14845" width="12" style="349" customWidth="1"/>
    <col min="14846" max="14866" width="8.44140625" style="349" customWidth="1"/>
    <col min="14867" max="14868" width="6.77734375" style="349" customWidth="1"/>
    <col min="14869" max="14870" width="8.6640625" style="349" customWidth="1"/>
    <col min="14871" max="14873" width="6.77734375" style="349" customWidth="1"/>
    <col min="14874" max="14879" width="6.33203125" style="349" customWidth="1"/>
    <col min="14880" max="14880" width="9" style="349" customWidth="1"/>
    <col min="14881" max="14881" width="6.33203125" style="349" customWidth="1"/>
    <col min="14882" max="14888" width="6.21875" style="349" customWidth="1"/>
    <col min="14889" max="14894" width="9" style="349" customWidth="1"/>
    <col min="14895" max="14898" width="6.33203125" style="349" customWidth="1"/>
    <col min="14899" max="14907" width="9" style="349" customWidth="1"/>
    <col min="14908" max="14965" width="3.6640625" style="349" customWidth="1"/>
    <col min="14966" max="14970" width="9" style="349" customWidth="1"/>
    <col min="14971" max="14980" width="8.21875" style="349"/>
    <col min="14981" max="14981" width="14" style="349" customWidth="1"/>
    <col min="14982" max="14984" width="8.109375" style="349" customWidth="1"/>
    <col min="14985" max="14990" width="6" style="349" customWidth="1"/>
    <col min="14991" max="14992" width="9" style="349" customWidth="1"/>
    <col min="14993" max="14993" width="16.33203125" style="349" customWidth="1"/>
    <col min="14994" max="14994" width="9" style="349" customWidth="1"/>
    <col min="14995" max="14996" width="6.88671875" style="349" customWidth="1"/>
    <col min="14997" max="14998" width="6.33203125" style="349" customWidth="1"/>
    <col min="14999" max="14999" width="9" style="349" customWidth="1"/>
    <col min="15000" max="15000" width="5.44140625" style="349" customWidth="1"/>
    <col min="15001" max="15036" width="9" style="349" customWidth="1"/>
    <col min="15037" max="15037" width="15.33203125" style="349" bestFit="1" customWidth="1"/>
    <col min="15038" max="15038" width="16.44140625" style="349" bestFit="1" customWidth="1"/>
    <col min="15039" max="15044" width="9" style="349" customWidth="1"/>
    <col min="15045" max="15051" width="6" style="349" customWidth="1"/>
    <col min="15052" max="15069" width="5.21875" style="349" customWidth="1"/>
    <col min="15070" max="15072" width="6.6640625" style="349" customWidth="1"/>
    <col min="15073" max="15075" width="9" style="349" customWidth="1"/>
    <col min="15076" max="15076" width="10.77734375" style="349" customWidth="1"/>
    <col min="15077" max="15079" width="9" style="349" customWidth="1"/>
    <col min="15080" max="15080" width="10.21875" style="349" bestFit="1" customWidth="1"/>
    <col min="15081" max="15083" width="9" style="349" customWidth="1"/>
    <col min="15084" max="15084" width="9.21875" style="349" bestFit="1" customWidth="1"/>
    <col min="15085" max="15086" width="9" style="349" customWidth="1"/>
    <col min="15087" max="15087" width="9.109375" style="349" bestFit="1" customWidth="1"/>
    <col min="15088" max="15088" width="9.44140625" style="349" bestFit="1" customWidth="1"/>
    <col min="15089" max="15090" width="5.33203125" style="349" customWidth="1"/>
    <col min="15091" max="15091" width="9.21875" style="349" bestFit="1" customWidth="1"/>
    <col min="15092" max="15092" width="10.21875" style="349" bestFit="1" customWidth="1"/>
    <col min="15093" max="15093" width="7.88671875" style="349" customWidth="1"/>
    <col min="15094" max="15096" width="5.44140625" style="349" customWidth="1"/>
    <col min="15097" max="15100" width="8.44140625" style="349" customWidth="1"/>
    <col min="15101" max="15101" width="12" style="349" customWidth="1"/>
    <col min="15102" max="15122" width="8.44140625" style="349" customWidth="1"/>
    <col min="15123" max="15124" width="6.77734375" style="349" customWidth="1"/>
    <col min="15125" max="15126" width="8.6640625" style="349" customWidth="1"/>
    <col min="15127" max="15129" width="6.77734375" style="349" customWidth="1"/>
    <col min="15130" max="15135" width="6.33203125" style="349" customWidth="1"/>
    <col min="15136" max="15136" width="9" style="349" customWidth="1"/>
    <col min="15137" max="15137" width="6.33203125" style="349" customWidth="1"/>
    <col min="15138" max="15144" width="6.21875" style="349" customWidth="1"/>
    <col min="15145" max="15150" width="9" style="349" customWidth="1"/>
    <col min="15151" max="15154" width="6.33203125" style="349" customWidth="1"/>
    <col min="15155" max="15163" width="9" style="349" customWidth="1"/>
    <col min="15164" max="15221" width="3.6640625" style="349" customWidth="1"/>
    <col min="15222" max="15226" width="9" style="349" customWidth="1"/>
    <col min="15227" max="15236" width="8.21875" style="349"/>
    <col min="15237" max="15237" width="14" style="349" customWidth="1"/>
    <col min="15238" max="15240" width="8.109375" style="349" customWidth="1"/>
    <col min="15241" max="15246" width="6" style="349" customWidth="1"/>
    <col min="15247" max="15248" width="9" style="349" customWidth="1"/>
    <col min="15249" max="15249" width="16.33203125" style="349" customWidth="1"/>
    <col min="15250" max="15250" width="9" style="349" customWidth="1"/>
    <col min="15251" max="15252" width="6.88671875" style="349" customWidth="1"/>
    <col min="15253" max="15254" width="6.33203125" style="349" customWidth="1"/>
    <col min="15255" max="15255" width="9" style="349" customWidth="1"/>
    <col min="15256" max="15256" width="5.44140625" style="349" customWidth="1"/>
    <col min="15257" max="15292" width="9" style="349" customWidth="1"/>
    <col min="15293" max="15293" width="15.33203125" style="349" bestFit="1" customWidth="1"/>
    <col min="15294" max="15294" width="16.44140625" style="349" bestFit="1" customWidth="1"/>
    <col min="15295" max="15300" width="9" style="349" customWidth="1"/>
    <col min="15301" max="15307" width="6" style="349" customWidth="1"/>
    <col min="15308" max="15325" width="5.21875" style="349" customWidth="1"/>
    <col min="15326" max="15328" width="6.6640625" style="349" customWidth="1"/>
    <col min="15329" max="15331" width="9" style="349" customWidth="1"/>
    <col min="15332" max="15332" width="10.77734375" style="349" customWidth="1"/>
    <col min="15333" max="15335" width="9" style="349" customWidth="1"/>
    <col min="15336" max="15336" width="10.21875" style="349" bestFit="1" customWidth="1"/>
    <col min="15337" max="15339" width="9" style="349" customWidth="1"/>
    <col min="15340" max="15340" width="9.21875" style="349" bestFit="1" customWidth="1"/>
    <col min="15341" max="15342" width="9" style="349" customWidth="1"/>
    <col min="15343" max="15343" width="9.109375" style="349" bestFit="1" customWidth="1"/>
    <col min="15344" max="15344" width="9.44140625" style="349" bestFit="1" customWidth="1"/>
    <col min="15345" max="15346" width="5.33203125" style="349" customWidth="1"/>
    <col min="15347" max="15347" width="9.21875" style="349" bestFit="1" customWidth="1"/>
    <col min="15348" max="15348" width="10.21875" style="349" bestFit="1" customWidth="1"/>
    <col min="15349" max="15349" width="7.88671875" style="349" customWidth="1"/>
    <col min="15350" max="15352" width="5.44140625" style="349" customWidth="1"/>
    <col min="15353" max="15356" width="8.44140625" style="349" customWidth="1"/>
    <col min="15357" max="15357" width="12" style="349" customWidth="1"/>
    <col min="15358" max="15378" width="8.44140625" style="349" customWidth="1"/>
    <col min="15379" max="15380" width="6.77734375" style="349" customWidth="1"/>
    <col min="15381" max="15382" width="8.6640625" style="349" customWidth="1"/>
    <col min="15383" max="15385" width="6.77734375" style="349" customWidth="1"/>
    <col min="15386" max="15391" width="6.33203125" style="349" customWidth="1"/>
    <col min="15392" max="15392" width="9" style="349" customWidth="1"/>
    <col min="15393" max="15393" width="6.33203125" style="349" customWidth="1"/>
    <col min="15394" max="15400" width="6.21875" style="349" customWidth="1"/>
    <col min="15401" max="15406" width="9" style="349" customWidth="1"/>
    <col min="15407" max="15410" width="6.33203125" style="349" customWidth="1"/>
    <col min="15411" max="15419" width="9" style="349" customWidth="1"/>
    <col min="15420" max="15477" width="3.6640625" style="349" customWidth="1"/>
    <col min="15478" max="15482" width="9" style="349" customWidth="1"/>
    <col min="15483" max="15492" width="8.21875" style="349"/>
    <col min="15493" max="15493" width="14" style="349" customWidth="1"/>
    <col min="15494" max="15496" width="8.109375" style="349" customWidth="1"/>
    <col min="15497" max="15502" width="6" style="349" customWidth="1"/>
    <col min="15503" max="15504" width="9" style="349" customWidth="1"/>
    <col min="15505" max="15505" width="16.33203125" style="349" customWidth="1"/>
    <col min="15506" max="15506" width="9" style="349" customWidth="1"/>
    <col min="15507" max="15508" width="6.88671875" style="349" customWidth="1"/>
    <col min="15509" max="15510" width="6.33203125" style="349" customWidth="1"/>
    <col min="15511" max="15511" width="9" style="349" customWidth="1"/>
    <col min="15512" max="15512" width="5.44140625" style="349" customWidth="1"/>
    <col min="15513" max="15548" width="9" style="349" customWidth="1"/>
    <col min="15549" max="15549" width="15.33203125" style="349" bestFit="1" customWidth="1"/>
    <col min="15550" max="15550" width="16.44140625" style="349" bestFit="1" customWidth="1"/>
    <col min="15551" max="15556" width="9" style="349" customWidth="1"/>
    <col min="15557" max="15563" width="6" style="349" customWidth="1"/>
    <col min="15564" max="15581" width="5.21875" style="349" customWidth="1"/>
    <col min="15582" max="15584" width="6.6640625" style="349" customWidth="1"/>
    <col min="15585" max="15587" width="9" style="349" customWidth="1"/>
    <col min="15588" max="15588" width="10.77734375" style="349" customWidth="1"/>
    <col min="15589" max="15591" width="9" style="349" customWidth="1"/>
    <col min="15592" max="15592" width="10.21875" style="349" bestFit="1" customWidth="1"/>
    <col min="15593" max="15595" width="9" style="349" customWidth="1"/>
    <col min="15596" max="15596" width="9.21875" style="349" bestFit="1" customWidth="1"/>
    <col min="15597" max="15598" width="9" style="349" customWidth="1"/>
    <col min="15599" max="15599" width="9.109375" style="349" bestFit="1" customWidth="1"/>
    <col min="15600" max="15600" width="9.44140625" style="349" bestFit="1" customWidth="1"/>
    <col min="15601" max="15602" width="5.33203125" style="349" customWidth="1"/>
    <col min="15603" max="15603" width="9.21875" style="349" bestFit="1" customWidth="1"/>
    <col min="15604" max="15604" width="10.21875" style="349" bestFit="1" customWidth="1"/>
    <col min="15605" max="15605" width="7.88671875" style="349" customWidth="1"/>
    <col min="15606" max="15608" width="5.44140625" style="349" customWidth="1"/>
    <col min="15609" max="15612" width="8.44140625" style="349" customWidth="1"/>
    <col min="15613" max="15613" width="12" style="349" customWidth="1"/>
    <col min="15614" max="15634" width="8.44140625" style="349" customWidth="1"/>
    <col min="15635" max="15636" width="6.77734375" style="349" customWidth="1"/>
    <col min="15637" max="15638" width="8.6640625" style="349" customWidth="1"/>
    <col min="15639" max="15641" width="6.77734375" style="349" customWidth="1"/>
    <col min="15642" max="15647" width="6.33203125" style="349" customWidth="1"/>
    <col min="15648" max="15648" width="9" style="349" customWidth="1"/>
    <col min="15649" max="15649" width="6.33203125" style="349" customWidth="1"/>
    <col min="15650" max="15656" width="6.21875" style="349" customWidth="1"/>
    <col min="15657" max="15662" width="9" style="349" customWidth="1"/>
    <col min="15663" max="15666" width="6.33203125" style="349" customWidth="1"/>
    <col min="15667" max="15675" width="9" style="349" customWidth="1"/>
    <col min="15676" max="15733" width="3.6640625" style="349" customWidth="1"/>
    <col min="15734" max="15738" width="9" style="349" customWidth="1"/>
    <col min="15739" max="15748" width="8.21875" style="349"/>
    <col min="15749" max="15749" width="14" style="349" customWidth="1"/>
    <col min="15750" max="15752" width="8.109375" style="349" customWidth="1"/>
    <col min="15753" max="15758" width="6" style="349" customWidth="1"/>
    <col min="15759" max="15760" width="9" style="349" customWidth="1"/>
    <col min="15761" max="15761" width="16.33203125" style="349" customWidth="1"/>
    <col min="15762" max="15762" width="9" style="349" customWidth="1"/>
    <col min="15763" max="15764" width="6.88671875" style="349" customWidth="1"/>
    <col min="15765" max="15766" width="6.33203125" style="349" customWidth="1"/>
    <col min="15767" max="15767" width="9" style="349" customWidth="1"/>
    <col min="15768" max="15768" width="5.44140625" style="349" customWidth="1"/>
    <col min="15769" max="15804" width="9" style="349" customWidth="1"/>
    <col min="15805" max="15805" width="15.33203125" style="349" bestFit="1" customWidth="1"/>
    <col min="15806" max="15806" width="16.44140625" style="349" bestFit="1" customWidth="1"/>
    <col min="15807" max="15812" width="9" style="349" customWidth="1"/>
    <col min="15813" max="15819" width="6" style="349" customWidth="1"/>
    <col min="15820" max="15837" width="5.21875" style="349" customWidth="1"/>
    <col min="15838" max="15840" width="6.6640625" style="349" customWidth="1"/>
    <col min="15841" max="15843" width="9" style="349" customWidth="1"/>
    <col min="15844" max="15844" width="10.77734375" style="349" customWidth="1"/>
    <col min="15845" max="15847" width="9" style="349" customWidth="1"/>
    <col min="15848" max="15848" width="10.21875" style="349" bestFit="1" customWidth="1"/>
    <col min="15849" max="15851" width="9" style="349" customWidth="1"/>
    <col min="15852" max="15852" width="9.21875" style="349" bestFit="1" customWidth="1"/>
    <col min="15853" max="15854" width="9" style="349" customWidth="1"/>
    <col min="15855" max="15855" width="9.109375" style="349" bestFit="1" customWidth="1"/>
    <col min="15856" max="15856" width="9.44140625" style="349" bestFit="1" customWidth="1"/>
    <col min="15857" max="15858" width="5.33203125" style="349" customWidth="1"/>
    <col min="15859" max="15859" width="9.21875" style="349" bestFit="1" customWidth="1"/>
    <col min="15860" max="15860" width="10.21875" style="349" bestFit="1" customWidth="1"/>
    <col min="15861" max="15861" width="7.88671875" style="349" customWidth="1"/>
    <col min="15862" max="15864" width="5.44140625" style="349" customWidth="1"/>
    <col min="15865" max="15868" width="8.44140625" style="349" customWidth="1"/>
    <col min="15869" max="15869" width="12" style="349" customWidth="1"/>
    <col min="15870" max="15890" width="8.44140625" style="349" customWidth="1"/>
    <col min="15891" max="15892" width="6.77734375" style="349" customWidth="1"/>
    <col min="15893" max="15894" width="8.6640625" style="349" customWidth="1"/>
    <col min="15895" max="15897" width="6.77734375" style="349" customWidth="1"/>
    <col min="15898" max="15903" width="6.33203125" style="349" customWidth="1"/>
    <col min="15904" max="15904" width="9" style="349" customWidth="1"/>
    <col min="15905" max="15905" width="6.33203125" style="349" customWidth="1"/>
    <col min="15906" max="15912" width="6.21875" style="349" customWidth="1"/>
    <col min="15913" max="15918" width="9" style="349" customWidth="1"/>
    <col min="15919" max="15922" width="6.33203125" style="349" customWidth="1"/>
    <col min="15923" max="15931" width="9" style="349" customWidth="1"/>
    <col min="15932" max="15989" width="3.6640625" style="349" customWidth="1"/>
    <col min="15990" max="15994" width="9" style="349" customWidth="1"/>
    <col min="15995" max="16004" width="8.21875" style="349"/>
    <col min="16005" max="16005" width="14" style="349" customWidth="1"/>
    <col min="16006" max="16008" width="8.109375" style="349" customWidth="1"/>
    <col min="16009" max="16014" width="6" style="349" customWidth="1"/>
    <col min="16015" max="16016" width="9" style="349" customWidth="1"/>
    <col min="16017" max="16017" width="16.33203125" style="349" customWidth="1"/>
    <col min="16018" max="16018" width="9" style="349" customWidth="1"/>
    <col min="16019" max="16020" width="6.88671875" style="349" customWidth="1"/>
    <col min="16021" max="16022" width="6.33203125" style="349" customWidth="1"/>
    <col min="16023" max="16023" width="9" style="349" customWidth="1"/>
    <col min="16024" max="16024" width="5.44140625" style="349" customWidth="1"/>
    <col min="16025" max="16060" width="9" style="349" customWidth="1"/>
    <col min="16061" max="16061" width="15.33203125" style="349" bestFit="1" customWidth="1"/>
    <col min="16062" max="16062" width="16.44140625" style="349" bestFit="1" customWidth="1"/>
    <col min="16063" max="16068" width="9" style="349" customWidth="1"/>
    <col min="16069" max="16075" width="6" style="349" customWidth="1"/>
    <col min="16076" max="16093" width="5.21875" style="349" customWidth="1"/>
    <col min="16094" max="16096" width="6.6640625" style="349" customWidth="1"/>
    <col min="16097" max="16099" width="9" style="349" customWidth="1"/>
    <col min="16100" max="16100" width="10.77734375" style="349" customWidth="1"/>
    <col min="16101" max="16103" width="9" style="349" customWidth="1"/>
    <col min="16104" max="16104" width="10.21875" style="349" bestFit="1" customWidth="1"/>
    <col min="16105" max="16107" width="9" style="349" customWidth="1"/>
    <col min="16108" max="16108" width="9.21875" style="349" bestFit="1" customWidth="1"/>
    <col min="16109" max="16110" width="9" style="349" customWidth="1"/>
    <col min="16111" max="16111" width="9.109375" style="349" bestFit="1" customWidth="1"/>
    <col min="16112" max="16112" width="9.44140625" style="349" bestFit="1" customWidth="1"/>
    <col min="16113" max="16114" width="5.33203125" style="349" customWidth="1"/>
    <col min="16115" max="16115" width="9.21875" style="349" bestFit="1" customWidth="1"/>
    <col min="16116" max="16116" width="10.21875" style="349" bestFit="1" customWidth="1"/>
    <col min="16117" max="16117" width="7.88671875" style="349" customWidth="1"/>
    <col min="16118" max="16120" width="5.44140625" style="349" customWidth="1"/>
    <col min="16121" max="16124" width="8.44140625" style="349" customWidth="1"/>
    <col min="16125" max="16125" width="12" style="349" customWidth="1"/>
    <col min="16126" max="16146" width="8.44140625" style="349" customWidth="1"/>
    <col min="16147" max="16148" width="6.77734375" style="349" customWidth="1"/>
    <col min="16149" max="16150" width="8.6640625" style="349" customWidth="1"/>
    <col min="16151" max="16153" width="6.77734375" style="349" customWidth="1"/>
    <col min="16154" max="16159" width="6.33203125" style="349" customWidth="1"/>
    <col min="16160" max="16160" width="9" style="349" customWidth="1"/>
    <col min="16161" max="16161" width="6.33203125" style="349" customWidth="1"/>
    <col min="16162" max="16168" width="6.21875" style="349" customWidth="1"/>
    <col min="16169" max="16174" width="9" style="349" customWidth="1"/>
    <col min="16175" max="16178" width="6.33203125" style="349" customWidth="1"/>
    <col min="16179" max="16187" width="9" style="349" customWidth="1"/>
    <col min="16188" max="16245" width="3.6640625" style="349" customWidth="1"/>
    <col min="16246" max="16250" width="9" style="349" customWidth="1"/>
    <col min="16251" max="16260" width="8.21875" style="349"/>
    <col min="16261" max="16261" width="14" style="349" customWidth="1"/>
    <col min="16262" max="16264" width="8.109375" style="349" customWidth="1"/>
    <col min="16265" max="16270" width="6" style="349" customWidth="1"/>
    <col min="16271" max="16272" width="9" style="349" customWidth="1"/>
    <col min="16273" max="16273" width="16.33203125" style="349" customWidth="1"/>
    <col min="16274" max="16274" width="9" style="349" customWidth="1"/>
    <col min="16275" max="16276" width="6.88671875" style="349" customWidth="1"/>
    <col min="16277" max="16278" width="6.33203125" style="349" customWidth="1"/>
    <col min="16279" max="16279" width="9" style="349" customWidth="1"/>
    <col min="16280" max="16280" width="5.44140625" style="349" customWidth="1"/>
    <col min="16281" max="16316" width="9" style="349" customWidth="1"/>
    <col min="16317" max="16317" width="15.33203125" style="349" bestFit="1" customWidth="1"/>
    <col min="16318" max="16318" width="16.44140625" style="349" bestFit="1" customWidth="1"/>
    <col min="16319" max="16324" width="9" style="349" customWidth="1"/>
    <col min="16325" max="16331" width="6" style="349" customWidth="1"/>
    <col min="16332" max="16349" width="5.21875" style="349" customWidth="1"/>
    <col min="16350" max="16352" width="6.6640625" style="349" customWidth="1"/>
    <col min="16353" max="16355" width="9" style="349" customWidth="1"/>
    <col min="16356" max="16356" width="10.77734375" style="349" customWidth="1"/>
    <col min="16357" max="16359" width="9" style="349" customWidth="1"/>
    <col min="16360" max="16360" width="10.21875" style="349" bestFit="1" customWidth="1"/>
    <col min="16361" max="16363" width="9" style="349" customWidth="1"/>
    <col min="16364" max="16364" width="9.21875" style="349" bestFit="1" customWidth="1"/>
    <col min="16365" max="16366" width="9" style="349" customWidth="1"/>
    <col min="16367" max="16367" width="9.109375" style="349" bestFit="1" customWidth="1"/>
    <col min="16368" max="16368" width="9.44140625" style="349" bestFit="1" customWidth="1"/>
    <col min="16369" max="16370" width="5.33203125" style="349" customWidth="1"/>
    <col min="16371" max="16371" width="9.21875" style="349" bestFit="1" customWidth="1"/>
    <col min="16372" max="16372" width="10.21875" style="349" bestFit="1" customWidth="1"/>
    <col min="16373" max="16373" width="7.88671875" style="349" customWidth="1"/>
    <col min="16374" max="16376" width="5.44140625" style="349" customWidth="1"/>
    <col min="16377" max="16384" width="8.44140625" style="349" customWidth="1"/>
  </cols>
  <sheetData>
    <row r="1" spans="1:391" s="333" customFormat="1" ht="12">
      <c r="A1" s="332">
        <v>1</v>
      </c>
      <c r="B1" s="332">
        <v>2</v>
      </c>
      <c r="C1" s="332">
        <v>3</v>
      </c>
      <c r="D1" s="332">
        <v>4</v>
      </c>
      <c r="E1" s="332">
        <v>5</v>
      </c>
      <c r="F1" s="332">
        <v>6</v>
      </c>
      <c r="G1" s="332">
        <v>7</v>
      </c>
      <c r="H1" s="332">
        <v>8</v>
      </c>
      <c r="I1" s="332">
        <v>9</v>
      </c>
      <c r="J1" s="332">
        <v>10</v>
      </c>
      <c r="K1" s="332">
        <v>11</v>
      </c>
      <c r="L1" s="332">
        <v>12</v>
      </c>
      <c r="M1" s="332">
        <v>13</v>
      </c>
      <c r="N1" s="332">
        <v>14</v>
      </c>
      <c r="O1" s="332">
        <v>15</v>
      </c>
      <c r="P1" s="332">
        <v>16</v>
      </c>
      <c r="Q1" s="332">
        <v>17</v>
      </c>
      <c r="R1" s="332">
        <v>18</v>
      </c>
      <c r="S1" s="332">
        <v>19</v>
      </c>
      <c r="T1" s="332">
        <v>20</v>
      </c>
      <c r="U1" s="332">
        <v>21</v>
      </c>
      <c r="V1" s="332">
        <v>22</v>
      </c>
      <c r="W1" s="332">
        <v>23</v>
      </c>
      <c r="X1" s="332">
        <v>24</v>
      </c>
      <c r="Y1" s="332">
        <v>25</v>
      </c>
      <c r="Z1" s="332">
        <v>26</v>
      </c>
      <c r="AA1" s="332">
        <v>27</v>
      </c>
      <c r="AB1" s="332">
        <v>28</v>
      </c>
      <c r="AC1" s="332">
        <v>29</v>
      </c>
      <c r="AD1" s="332">
        <v>30</v>
      </c>
      <c r="AE1" s="332">
        <v>31</v>
      </c>
      <c r="AF1" s="332">
        <v>32</v>
      </c>
      <c r="AG1" s="332">
        <v>33</v>
      </c>
      <c r="AH1" s="332">
        <v>34</v>
      </c>
      <c r="AI1" s="332">
        <v>35</v>
      </c>
      <c r="AJ1" s="332">
        <v>36</v>
      </c>
      <c r="AK1" s="332">
        <v>37</v>
      </c>
      <c r="AL1" s="332">
        <v>38</v>
      </c>
      <c r="AM1" s="332">
        <v>39</v>
      </c>
      <c r="AN1" s="332">
        <v>40</v>
      </c>
      <c r="AO1" s="332">
        <v>41</v>
      </c>
      <c r="AP1" s="332">
        <v>42</v>
      </c>
      <c r="AQ1" s="332">
        <v>43</v>
      </c>
      <c r="AR1" s="332">
        <v>44</v>
      </c>
      <c r="AS1" s="332">
        <v>45</v>
      </c>
      <c r="AT1" s="332">
        <v>46</v>
      </c>
      <c r="AU1" s="332">
        <v>47</v>
      </c>
      <c r="AV1" s="332">
        <v>48</v>
      </c>
      <c r="AW1" s="332">
        <v>49</v>
      </c>
      <c r="AX1" s="332">
        <v>50</v>
      </c>
      <c r="AY1" s="332">
        <v>51</v>
      </c>
      <c r="AZ1" s="332">
        <v>52</v>
      </c>
      <c r="BA1" s="332">
        <v>53</v>
      </c>
      <c r="BB1" s="332">
        <v>54</v>
      </c>
      <c r="BC1" s="332">
        <v>55</v>
      </c>
      <c r="BD1" s="332">
        <v>56</v>
      </c>
      <c r="BE1" s="332">
        <v>57</v>
      </c>
      <c r="BF1" s="332">
        <v>58</v>
      </c>
      <c r="BG1" s="332">
        <v>59</v>
      </c>
      <c r="BH1" s="332">
        <v>60</v>
      </c>
      <c r="BI1" s="332">
        <v>61</v>
      </c>
      <c r="BJ1" s="332">
        <v>62</v>
      </c>
      <c r="BK1" s="332">
        <v>63</v>
      </c>
      <c r="BL1" s="332">
        <v>64</v>
      </c>
      <c r="BM1" s="332">
        <v>65</v>
      </c>
      <c r="BN1" s="332">
        <v>66</v>
      </c>
      <c r="BO1" s="332">
        <v>67</v>
      </c>
      <c r="BP1" s="332">
        <v>68</v>
      </c>
      <c r="BQ1" s="332">
        <v>69</v>
      </c>
      <c r="BR1" s="332">
        <v>70</v>
      </c>
      <c r="BS1" s="332">
        <v>71</v>
      </c>
      <c r="BT1" s="332">
        <v>72</v>
      </c>
      <c r="BU1" s="332">
        <v>73</v>
      </c>
      <c r="BV1" s="332">
        <v>74</v>
      </c>
      <c r="BW1" s="332">
        <v>75</v>
      </c>
      <c r="BX1" s="332">
        <v>76</v>
      </c>
      <c r="BY1" s="332">
        <v>77</v>
      </c>
      <c r="BZ1" s="332">
        <v>78</v>
      </c>
      <c r="CA1" s="332">
        <v>79</v>
      </c>
      <c r="CB1" s="332">
        <v>80</v>
      </c>
      <c r="CC1" s="332">
        <v>81</v>
      </c>
      <c r="CD1" s="332">
        <v>82</v>
      </c>
      <c r="CE1" s="332">
        <v>83</v>
      </c>
      <c r="CF1" s="332">
        <v>84</v>
      </c>
      <c r="CG1" s="332">
        <v>85</v>
      </c>
      <c r="CH1" s="332">
        <v>86</v>
      </c>
      <c r="CI1" s="332">
        <v>87</v>
      </c>
      <c r="CJ1" s="332">
        <v>88</v>
      </c>
      <c r="CK1" s="332">
        <v>89</v>
      </c>
      <c r="CL1" s="332">
        <v>90</v>
      </c>
      <c r="CM1" s="332">
        <v>91</v>
      </c>
      <c r="CN1" s="332">
        <v>92</v>
      </c>
      <c r="CO1" s="332">
        <v>93</v>
      </c>
      <c r="CP1" s="332">
        <v>94</v>
      </c>
      <c r="CQ1" s="332">
        <v>95</v>
      </c>
      <c r="CR1" s="332">
        <v>96</v>
      </c>
      <c r="CS1" s="332">
        <v>97</v>
      </c>
      <c r="CT1" s="332">
        <v>98</v>
      </c>
      <c r="CU1" s="332">
        <v>99</v>
      </c>
      <c r="CV1" s="332">
        <v>100</v>
      </c>
      <c r="CW1" s="332">
        <v>101</v>
      </c>
      <c r="CX1" s="332">
        <v>102</v>
      </c>
      <c r="CY1" s="332">
        <v>103</v>
      </c>
      <c r="CZ1" s="332">
        <v>104</v>
      </c>
      <c r="DA1" s="332">
        <v>105</v>
      </c>
      <c r="DB1" s="332">
        <v>106</v>
      </c>
      <c r="DC1" s="332">
        <v>107</v>
      </c>
      <c r="DD1" s="332">
        <v>108</v>
      </c>
      <c r="DE1" s="332">
        <v>109</v>
      </c>
      <c r="DF1" s="332">
        <v>110</v>
      </c>
      <c r="DG1" s="332">
        <v>111</v>
      </c>
      <c r="DH1" s="332">
        <v>112</v>
      </c>
      <c r="DI1" s="332">
        <v>113</v>
      </c>
      <c r="DJ1" s="332">
        <v>114</v>
      </c>
      <c r="DK1" s="332">
        <v>115</v>
      </c>
      <c r="DL1" s="332">
        <v>116</v>
      </c>
      <c r="DM1" s="332">
        <v>117</v>
      </c>
      <c r="DN1" s="332">
        <v>118</v>
      </c>
      <c r="DO1" s="332">
        <v>119</v>
      </c>
      <c r="DP1" s="332">
        <v>120</v>
      </c>
      <c r="DQ1" s="332">
        <v>121</v>
      </c>
      <c r="DR1" s="332">
        <v>122</v>
      </c>
      <c r="DS1" s="332">
        <v>123</v>
      </c>
      <c r="DT1" s="332">
        <v>124</v>
      </c>
      <c r="DU1" s="332">
        <v>125</v>
      </c>
      <c r="DV1" s="332">
        <v>126</v>
      </c>
      <c r="DW1" s="332">
        <v>127</v>
      </c>
      <c r="DX1" s="332">
        <v>128</v>
      </c>
      <c r="DY1" s="332">
        <v>129</v>
      </c>
      <c r="DZ1" s="332">
        <v>130</v>
      </c>
      <c r="EA1" s="332">
        <v>131</v>
      </c>
      <c r="EB1" s="332">
        <v>132</v>
      </c>
      <c r="EC1" s="332">
        <v>133</v>
      </c>
      <c r="ED1" s="332">
        <v>134</v>
      </c>
      <c r="EE1" s="332">
        <v>135</v>
      </c>
      <c r="EF1" s="332">
        <v>136</v>
      </c>
      <c r="EG1" s="332">
        <v>137</v>
      </c>
      <c r="EH1" s="332">
        <v>138</v>
      </c>
      <c r="EI1" s="332">
        <v>139</v>
      </c>
      <c r="EJ1" s="332">
        <v>140</v>
      </c>
      <c r="EK1" s="332">
        <v>141</v>
      </c>
      <c r="EL1" s="332">
        <v>142</v>
      </c>
      <c r="EM1" s="332">
        <v>143</v>
      </c>
      <c r="EN1" s="332">
        <v>144</v>
      </c>
      <c r="EO1" s="332">
        <v>145</v>
      </c>
      <c r="EP1" s="332">
        <v>146</v>
      </c>
      <c r="EQ1" s="332">
        <v>147</v>
      </c>
      <c r="ER1" s="332">
        <v>148</v>
      </c>
      <c r="ES1" s="332">
        <v>149</v>
      </c>
      <c r="ET1" s="332">
        <v>150</v>
      </c>
      <c r="EU1" s="332">
        <v>151</v>
      </c>
      <c r="EV1" s="332">
        <v>152</v>
      </c>
      <c r="EW1" s="332">
        <v>153</v>
      </c>
      <c r="EX1" s="332">
        <v>154</v>
      </c>
      <c r="EY1" s="332">
        <v>155</v>
      </c>
      <c r="EZ1" s="332">
        <v>156</v>
      </c>
      <c r="FA1" s="332">
        <v>157</v>
      </c>
      <c r="FB1" s="332">
        <v>158</v>
      </c>
      <c r="FC1" s="332">
        <v>159</v>
      </c>
      <c r="FD1" s="332">
        <v>160</v>
      </c>
      <c r="FE1" s="332">
        <v>161</v>
      </c>
      <c r="FF1" s="332">
        <v>162</v>
      </c>
      <c r="FG1" s="332">
        <v>163</v>
      </c>
      <c r="FH1" s="332">
        <v>164</v>
      </c>
      <c r="FI1" s="332">
        <v>165</v>
      </c>
      <c r="FJ1" s="332">
        <v>166</v>
      </c>
      <c r="FK1" s="332">
        <v>167</v>
      </c>
      <c r="FL1" s="332">
        <v>168</v>
      </c>
      <c r="FM1" s="332">
        <v>169</v>
      </c>
      <c r="FN1" s="332">
        <v>170</v>
      </c>
      <c r="FO1" s="332">
        <v>171</v>
      </c>
      <c r="FP1" s="332">
        <v>172</v>
      </c>
      <c r="FQ1" s="332">
        <v>173</v>
      </c>
      <c r="FR1" s="332">
        <v>174</v>
      </c>
      <c r="FS1" s="332">
        <v>175</v>
      </c>
      <c r="FT1" s="332">
        <v>176</v>
      </c>
      <c r="FU1" s="332">
        <v>177</v>
      </c>
      <c r="FV1" s="332">
        <v>178</v>
      </c>
      <c r="FW1" s="332">
        <v>179</v>
      </c>
      <c r="FX1" s="332">
        <v>180</v>
      </c>
      <c r="FY1" s="332">
        <v>181</v>
      </c>
      <c r="FZ1" s="332">
        <v>182</v>
      </c>
      <c r="GA1" s="332">
        <v>183</v>
      </c>
      <c r="GB1" s="332">
        <v>184</v>
      </c>
      <c r="GC1" s="332">
        <v>185</v>
      </c>
      <c r="GD1" s="332">
        <v>186</v>
      </c>
      <c r="GE1" s="332">
        <v>187</v>
      </c>
      <c r="GF1" s="332">
        <v>188</v>
      </c>
      <c r="GG1" s="332">
        <v>189</v>
      </c>
      <c r="GH1" s="332">
        <v>190</v>
      </c>
      <c r="GI1" s="332">
        <v>191</v>
      </c>
      <c r="GJ1" s="332">
        <v>192</v>
      </c>
      <c r="GK1" s="332">
        <v>193</v>
      </c>
      <c r="GL1" s="332">
        <v>194</v>
      </c>
      <c r="GM1" s="332">
        <v>195</v>
      </c>
      <c r="GN1" s="332">
        <v>196</v>
      </c>
      <c r="GO1" s="332">
        <v>197</v>
      </c>
      <c r="GP1" s="332">
        <v>198</v>
      </c>
      <c r="GQ1" s="332">
        <v>199</v>
      </c>
      <c r="GR1" s="332">
        <v>200</v>
      </c>
      <c r="GS1" s="332">
        <v>201</v>
      </c>
      <c r="GT1" s="332">
        <v>202</v>
      </c>
      <c r="GU1" s="332">
        <v>203</v>
      </c>
      <c r="GV1" s="332">
        <v>204</v>
      </c>
      <c r="GW1" s="332">
        <v>205</v>
      </c>
      <c r="GX1" s="332">
        <v>206</v>
      </c>
      <c r="GY1" s="332">
        <v>207</v>
      </c>
      <c r="GZ1" s="332">
        <v>208</v>
      </c>
      <c r="HA1" s="332">
        <v>209</v>
      </c>
      <c r="HB1" s="332">
        <v>210</v>
      </c>
      <c r="HC1" s="332">
        <v>211</v>
      </c>
      <c r="HD1" s="332">
        <v>212</v>
      </c>
      <c r="HE1" s="332">
        <v>213</v>
      </c>
      <c r="HF1" s="332">
        <v>214</v>
      </c>
      <c r="HG1" s="332">
        <v>215</v>
      </c>
      <c r="HH1" s="332">
        <v>216</v>
      </c>
      <c r="HI1" s="332">
        <v>217</v>
      </c>
      <c r="HJ1" s="332">
        <v>218</v>
      </c>
      <c r="HK1" s="332">
        <v>219</v>
      </c>
      <c r="HL1" s="332">
        <v>220</v>
      </c>
      <c r="HM1" s="332">
        <v>221</v>
      </c>
      <c r="HN1" s="332">
        <v>222</v>
      </c>
      <c r="HO1" s="332">
        <v>223</v>
      </c>
      <c r="HP1" s="332">
        <v>224</v>
      </c>
      <c r="HQ1" s="332">
        <v>225</v>
      </c>
      <c r="HR1" s="332">
        <v>226</v>
      </c>
      <c r="HS1" s="332">
        <v>227</v>
      </c>
      <c r="HT1" s="332">
        <v>228</v>
      </c>
      <c r="HU1" s="332">
        <v>229</v>
      </c>
      <c r="HV1" s="332">
        <v>230</v>
      </c>
      <c r="HW1" s="332">
        <v>231</v>
      </c>
      <c r="HX1" s="332">
        <v>232</v>
      </c>
      <c r="HY1" s="332">
        <v>233</v>
      </c>
      <c r="HZ1" s="332">
        <v>234</v>
      </c>
      <c r="IA1" s="332">
        <v>235</v>
      </c>
      <c r="IB1" s="332">
        <v>236</v>
      </c>
      <c r="IC1" s="332">
        <v>237</v>
      </c>
      <c r="ID1" s="332">
        <v>238</v>
      </c>
      <c r="IE1" s="332">
        <v>239</v>
      </c>
      <c r="IF1" s="332">
        <v>240</v>
      </c>
      <c r="IG1" s="332">
        <v>241</v>
      </c>
      <c r="IH1" s="332">
        <v>242</v>
      </c>
      <c r="II1" s="332">
        <v>243</v>
      </c>
      <c r="IJ1" s="332">
        <v>244</v>
      </c>
      <c r="IK1" s="332">
        <v>245</v>
      </c>
      <c r="IL1" s="332">
        <v>246</v>
      </c>
      <c r="IM1" s="332">
        <v>247</v>
      </c>
      <c r="IN1" s="332">
        <v>248</v>
      </c>
      <c r="IO1" s="332">
        <v>249</v>
      </c>
      <c r="IP1" s="332">
        <v>250</v>
      </c>
      <c r="IQ1" s="332">
        <v>251</v>
      </c>
      <c r="IR1" s="332">
        <v>252</v>
      </c>
      <c r="IS1" s="332">
        <v>253</v>
      </c>
      <c r="IT1" s="332">
        <v>254</v>
      </c>
      <c r="IU1" s="332">
        <v>255</v>
      </c>
      <c r="IV1" s="332">
        <v>256</v>
      </c>
      <c r="IW1" s="332">
        <v>257</v>
      </c>
      <c r="IX1" s="332">
        <v>258</v>
      </c>
      <c r="IY1" s="332">
        <v>259</v>
      </c>
      <c r="IZ1" s="332">
        <v>260</v>
      </c>
      <c r="JA1" s="332">
        <v>261</v>
      </c>
      <c r="JB1" s="332">
        <v>262</v>
      </c>
      <c r="JC1" s="332">
        <v>263</v>
      </c>
      <c r="JD1" s="332">
        <v>264</v>
      </c>
      <c r="JE1" s="332">
        <v>265</v>
      </c>
      <c r="JF1" s="332">
        <v>266</v>
      </c>
      <c r="JG1" s="332">
        <v>267</v>
      </c>
      <c r="JH1" s="332">
        <v>268</v>
      </c>
      <c r="JI1" s="332">
        <v>269</v>
      </c>
      <c r="JJ1" s="332">
        <v>270</v>
      </c>
      <c r="JK1" s="332">
        <v>271</v>
      </c>
      <c r="JL1" s="332">
        <v>272</v>
      </c>
      <c r="JM1" s="332">
        <v>273</v>
      </c>
      <c r="JN1" s="332">
        <v>274</v>
      </c>
      <c r="JO1" s="332">
        <v>275</v>
      </c>
      <c r="JP1" s="332">
        <v>276</v>
      </c>
      <c r="JQ1" s="332">
        <v>277</v>
      </c>
      <c r="JR1" s="332">
        <v>278</v>
      </c>
      <c r="JS1" s="332">
        <v>279</v>
      </c>
      <c r="JT1" s="332">
        <v>280</v>
      </c>
      <c r="JU1" s="332">
        <v>281</v>
      </c>
      <c r="JV1" s="332">
        <v>282</v>
      </c>
      <c r="JW1" s="332">
        <v>283</v>
      </c>
      <c r="JX1" s="332">
        <v>284</v>
      </c>
      <c r="JY1" s="332">
        <v>285</v>
      </c>
      <c r="JZ1" s="332">
        <v>286</v>
      </c>
      <c r="KA1" s="332">
        <v>287</v>
      </c>
      <c r="KB1" s="332">
        <v>288</v>
      </c>
      <c r="KC1" s="332">
        <v>289</v>
      </c>
      <c r="KD1" s="332">
        <v>290</v>
      </c>
      <c r="KE1" s="332">
        <v>291</v>
      </c>
      <c r="KF1" s="332">
        <v>292</v>
      </c>
      <c r="KG1" s="332">
        <v>293</v>
      </c>
      <c r="KH1" s="332">
        <v>294</v>
      </c>
      <c r="KI1" s="332">
        <v>295</v>
      </c>
      <c r="KJ1" s="332">
        <v>296</v>
      </c>
      <c r="KK1" s="332">
        <v>297</v>
      </c>
      <c r="KL1" s="332">
        <v>298</v>
      </c>
      <c r="KM1" s="332">
        <v>299</v>
      </c>
      <c r="KN1" s="332">
        <v>300</v>
      </c>
      <c r="KO1" s="332">
        <v>301</v>
      </c>
      <c r="KP1" s="332">
        <v>302</v>
      </c>
      <c r="KQ1" s="332">
        <v>303</v>
      </c>
      <c r="KR1" s="332">
        <v>304</v>
      </c>
      <c r="KS1" s="332">
        <v>305</v>
      </c>
      <c r="KT1" s="332">
        <v>306</v>
      </c>
      <c r="KU1" s="332">
        <v>307</v>
      </c>
      <c r="KV1" s="332">
        <v>308</v>
      </c>
      <c r="KW1" s="332">
        <v>309</v>
      </c>
      <c r="KX1" s="332">
        <v>310</v>
      </c>
      <c r="KY1" s="332">
        <v>311</v>
      </c>
      <c r="KZ1" s="332">
        <v>312</v>
      </c>
      <c r="LA1" s="332">
        <v>313</v>
      </c>
      <c r="LB1" s="332">
        <v>314</v>
      </c>
      <c r="LC1" s="332">
        <v>315</v>
      </c>
      <c r="LD1" s="332">
        <v>316</v>
      </c>
      <c r="LE1" s="332">
        <v>317</v>
      </c>
      <c r="LF1" s="332">
        <v>318</v>
      </c>
      <c r="LG1" s="332">
        <v>319</v>
      </c>
      <c r="LH1" s="332">
        <v>320</v>
      </c>
      <c r="LI1" s="332">
        <v>321</v>
      </c>
      <c r="LJ1" s="332">
        <v>322</v>
      </c>
      <c r="LK1" s="332">
        <v>323</v>
      </c>
      <c r="LL1" s="332">
        <v>324</v>
      </c>
      <c r="LM1" s="332">
        <v>325</v>
      </c>
      <c r="LN1" s="332">
        <v>326</v>
      </c>
      <c r="LO1" s="332">
        <v>327</v>
      </c>
      <c r="LP1" s="332">
        <v>328</v>
      </c>
      <c r="LQ1" s="332">
        <v>329</v>
      </c>
      <c r="LR1" s="332">
        <v>330</v>
      </c>
      <c r="LS1" s="332">
        <v>331</v>
      </c>
      <c r="LT1" s="332">
        <v>332</v>
      </c>
      <c r="LU1" s="332">
        <v>333</v>
      </c>
      <c r="LV1" s="332">
        <v>334</v>
      </c>
      <c r="LW1" s="332">
        <v>335</v>
      </c>
      <c r="LX1" s="332">
        <v>336</v>
      </c>
      <c r="LY1" s="332">
        <v>337</v>
      </c>
      <c r="LZ1" s="332">
        <v>338</v>
      </c>
      <c r="MA1" s="332">
        <v>339</v>
      </c>
      <c r="MB1" s="332">
        <v>340</v>
      </c>
      <c r="MC1" s="332">
        <v>341</v>
      </c>
      <c r="MD1" s="332">
        <v>342</v>
      </c>
      <c r="ME1" s="332">
        <v>343</v>
      </c>
      <c r="MF1" s="332">
        <v>344</v>
      </c>
      <c r="MG1" s="332">
        <v>345</v>
      </c>
      <c r="MH1" s="332">
        <v>346</v>
      </c>
      <c r="MI1" s="332">
        <v>347</v>
      </c>
      <c r="MJ1" s="332">
        <v>348</v>
      </c>
      <c r="MK1" s="332">
        <v>349</v>
      </c>
      <c r="ML1" s="332">
        <v>350</v>
      </c>
      <c r="MM1" s="332">
        <v>351</v>
      </c>
      <c r="MN1" s="332">
        <v>352</v>
      </c>
      <c r="MO1" s="332">
        <v>353</v>
      </c>
      <c r="MP1" s="332">
        <v>354</v>
      </c>
      <c r="MQ1" s="332">
        <v>355</v>
      </c>
      <c r="MR1" s="332">
        <v>356</v>
      </c>
      <c r="MS1" s="332">
        <v>357</v>
      </c>
      <c r="MT1" s="332">
        <v>358</v>
      </c>
      <c r="MU1" s="332">
        <v>359</v>
      </c>
      <c r="MV1" s="332">
        <v>360</v>
      </c>
      <c r="MW1" s="332">
        <v>361</v>
      </c>
      <c r="MX1" s="332">
        <v>362</v>
      </c>
      <c r="MY1" s="332">
        <v>363</v>
      </c>
      <c r="MZ1" s="332">
        <v>364</v>
      </c>
      <c r="NA1" s="332">
        <v>365</v>
      </c>
      <c r="NB1" s="332">
        <v>366</v>
      </c>
      <c r="NC1" s="332">
        <v>367</v>
      </c>
      <c r="ND1" s="332">
        <v>368</v>
      </c>
      <c r="NE1" s="332">
        <v>369</v>
      </c>
      <c r="NF1" s="332">
        <v>370</v>
      </c>
      <c r="NG1" s="332">
        <v>371</v>
      </c>
      <c r="NH1" s="332">
        <v>372</v>
      </c>
      <c r="NI1" s="332">
        <v>373</v>
      </c>
      <c r="NJ1" s="332">
        <v>374</v>
      </c>
      <c r="NK1" s="332">
        <v>375</v>
      </c>
      <c r="NL1" s="332">
        <v>376</v>
      </c>
      <c r="NM1" s="332">
        <v>377</v>
      </c>
      <c r="NN1" s="332">
        <v>378</v>
      </c>
      <c r="NO1" s="332">
        <v>379</v>
      </c>
      <c r="NP1" s="332">
        <v>380</v>
      </c>
      <c r="NQ1" s="332">
        <v>381</v>
      </c>
      <c r="NR1" s="332">
        <v>382</v>
      </c>
      <c r="NS1" s="332">
        <v>383</v>
      </c>
      <c r="NT1" s="332">
        <v>384</v>
      </c>
      <c r="NU1" s="332">
        <v>385</v>
      </c>
      <c r="NV1" s="332">
        <v>386</v>
      </c>
      <c r="NW1" s="332">
        <v>387</v>
      </c>
      <c r="NX1" s="332">
        <v>388</v>
      </c>
    </row>
    <row r="2" spans="1:391" s="335" customFormat="1" ht="24">
      <c r="A2" s="334" t="s">
        <v>64</v>
      </c>
      <c r="B2" s="334" t="s">
        <v>1826</v>
      </c>
      <c r="C2" s="334" t="s">
        <v>1827</v>
      </c>
      <c r="D2" s="334" t="s">
        <v>1828</v>
      </c>
      <c r="E2" s="334" t="s">
        <v>1829</v>
      </c>
      <c r="F2" s="334" t="s">
        <v>1830</v>
      </c>
      <c r="G2" s="334" t="s">
        <v>1831</v>
      </c>
      <c r="H2" s="334" t="s">
        <v>1832</v>
      </c>
      <c r="I2" s="334" t="s">
        <v>1833</v>
      </c>
      <c r="J2" s="334" t="s">
        <v>1834</v>
      </c>
      <c r="K2" s="379" t="s">
        <v>1835</v>
      </c>
      <c r="L2" s="379" t="s">
        <v>1836</v>
      </c>
      <c r="M2" s="379" t="s">
        <v>1837</v>
      </c>
      <c r="N2" s="379" t="s">
        <v>1838</v>
      </c>
      <c r="O2" s="379" t="s">
        <v>1839</v>
      </c>
      <c r="P2" s="379" t="s">
        <v>1840</v>
      </c>
      <c r="Q2" s="379" t="s">
        <v>1841</v>
      </c>
      <c r="R2" s="379" t="s">
        <v>1842</v>
      </c>
      <c r="S2" s="379" t="s">
        <v>1843</v>
      </c>
      <c r="T2" s="379" t="s">
        <v>1844</v>
      </c>
      <c r="U2" s="379" t="s">
        <v>1845</v>
      </c>
      <c r="V2" s="379" t="s">
        <v>1846</v>
      </c>
      <c r="W2" s="379" t="s">
        <v>1847</v>
      </c>
      <c r="X2" s="379" t="s">
        <v>1848</v>
      </c>
      <c r="Y2" s="379" t="s">
        <v>1849</v>
      </c>
      <c r="Z2" s="379" t="s">
        <v>1850</v>
      </c>
      <c r="AA2" s="379" t="s">
        <v>1851</v>
      </c>
      <c r="AB2" s="379" t="s">
        <v>1852</v>
      </c>
      <c r="AC2" s="379" t="s">
        <v>1853</v>
      </c>
      <c r="AD2" s="379" t="s">
        <v>1854</v>
      </c>
      <c r="AE2" s="379" t="s">
        <v>1855</v>
      </c>
      <c r="AF2" s="379" t="s">
        <v>1856</v>
      </c>
      <c r="AG2" s="379" t="s">
        <v>1857</v>
      </c>
      <c r="AH2" s="379" t="s">
        <v>1858</v>
      </c>
      <c r="AI2" s="379" t="s">
        <v>1859</v>
      </c>
      <c r="AJ2" s="379" t="s">
        <v>1860</v>
      </c>
      <c r="AK2" s="379" t="s">
        <v>1861</v>
      </c>
      <c r="AL2" s="379" t="s">
        <v>1862</v>
      </c>
      <c r="AM2" s="379" t="s">
        <v>1863</v>
      </c>
      <c r="AN2" s="379" t="s">
        <v>1864</v>
      </c>
      <c r="AO2" s="379" t="s">
        <v>1865</v>
      </c>
      <c r="AP2" s="379" t="s">
        <v>1866</v>
      </c>
      <c r="AQ2" s="379" t="s">
        <v>1867</v>
      </c>
      <c r="AR2" s="379" t="s">
        <v>1868</v>
      </c>
      <c r="AS2" s="379" t="s">
        <v>1869</v>
      </c>
      <c r="AT2" s="379" t="s">
        <v>1870</v>
      </c>
      <c r="AU2" s="379" t="s">
        <v>1871</v>
      </c>
      <c r="AV2" s="379" t="s">
        <v>1872</v>
      </c>
      <c r="AW2" s="379" t="s">
        <v>1873</v>
      </c>
      <c r="AX2" s="379" t="s">
        <v>1874</v>
      </c>
      <c r="AY2" s="379" t="s">
        <v>1875</v>
      </c>
      <c r="AZ2" s="379" t="s">
        <v>1876</v>
      </c>
      <c r="BA2" s="379" t="s">
        <v>1877</v>
      </c>
      <c r="BB2" s="379" t="s">
        <v>1878</v>
      </c>
      <c r="BC2" s="379" t="s">
        <v>1879</v>
      </c>
      <c r="BD2" s="379" t="s">
        <v>1880</v>
      </c>
      <c r="BE2" s="379" t="s">
        <v>1881</v>
      </c>
      <c r="BF2" s="379" t="s">
        <v>1882</v>
      </c>
      <c r="BG2" s="379" t="s">
        <v>1883</v>
      </c>
      <c r="BH2" s="379" t="s">
        <v>1884</v>
      </c>
      <c r="BI2" s="379" t="s">
        <v>1885</v>
      </c>
      <c r="BJ2" s="379" t="s">
        <v>1886</v>
      </c>
      <c r="BK2" s="379" t="s">
        <v>1887</v>
      </c>
      <c r="BL2" s="379" t="s">
        <v>1888</v>
      </c>
      <c r="BM2" s="379" t="s">
        <v>1889</v>
      </c>
      <c r="BN2" s="379" t="s">
        <v>1890</v>
      </c>
      <c r="BO2" s="379" t="s">
        <v>1891</v>
      </c>
      <c r="BP2" s="379" t="s">
        <v>1892</v>
      </c>
      <c r="BQ2" s="379" t="s">
        <v>1893</v>
      </c>
      <c r="BR2" s="379" t="s">
        <v>1894</v>
      </c>
      <c r="BS2" s="379" t="s">
        <v>1895</v>
      </c>
      <c r="BT2" s="379" t="s">
        <v>1896</v>
      </c>
      <c r="BU2" s="379" t="s">
        <v>168</v>
      </c>
      <c r="BV2" s="379" t="s">
        <v>170</v>
      </c>
      <c r="BW2" s="379" t="s">
        <v>172</v>
      </c>
      <c r="BX2" s="379" t="s">
        <v>173</v>
      </c>
      <c r="BY2" s="379" t="s">
        <v>175</v>
      </c>
      <c r="BZ2" s="379" t="s">
        <v>176</v>
      </c>
      <c r="CA2" s="379" t="s">
        <v>178</v>
      </c>
      <c r="CB2" s="379" t="s">
        <v>179</v>
      </c>
      <c r="CC2" s="379" t="s">
        <v>181</v>
      </c>
      <c r="CD2" s="379" t="s">
        <v>182</v>
      </c>
      <c r="CE2" s="379" t="s">
        <v>184</v>
      </c>
      <c r="CF2" s="379" t="s">
        <v>185</v>
      </c>
      <c r="CG2" s="379" t="s">
        <v>187</v>
      </c>
      <c r="CH2" s="379" t="s">
        <v>188</v>
      </c>
      <c r="CI2" s="379" t="s">
        <v>190</v>
      </c>
      <c r="CJ2" s="379" t="s">
        <v>191</v>
      </c>
      <c r="CK2" s="379" t="s">
        <v>193</v>
      </c>
      <c r="CL2" s="379" t="s">
        <v>1897</v>
      </c>
      <c r="CM2" s="379" t="s">
        <v>1898</v>
      </c>
      <c r="CN2" s="379" t="s">
        <v>1899</v>
      </c>
      <c r="CO2" s="379" t="s">
        <v>1900</v>
      </c>
      <c r="CP2" s="379" t="s">
        <v>1901</v>
      </c>
      <c r="CQ2" s="379" t="s">
        <v>1902</v>
      </c>
      <c r="CR2" s="379" t="s">
        <v>1903</v>
      </c>
      <c r="CS2" s="379" t="s">
        <v>1904</v>
      </c>
      <c r="CT2" s="379" t="s">
        <v>1905</v>
      </c>
      <c r="CU2" s="379" t="s">
        <v>1906</v>
      </c>
      <c r="CV2" s="379" t="s">
        <v>1907</v>
      </c>
      <c r="CW2" s="379" t="s">
        <v>1908</v>
      </c>
      <c r="CX2" s="379" t="s">
        <v>1909</v>
      </c>
      <c r="CY2" s="379" t="s">
        <v>1910</v>
      </c>
      <c r="CZ2" s="379" t="s">
        <v>1911</v>
      </c>
      <c r="DA2" s="379" t="s">
        <v>1912</v>
      </c>
      <c r="DB2" s="379" t="s">
        <v>1913</v>
      </c>
      <c r="DC2" s="379" t="s">
        <v>1914</v>
      </c>
      <c r="DD2" s="379" t="s">
        <v>1915</v>
      </c>
      <c r="DE2" s="379" t="s">
        <v>1916</v>
      </c>
      <c r="DF2" s="379" t="s">
        <v>1917</v>
      </c>
      <c r="DG2" s="379" t="s">
        <v>1918</v>
      </c>
      <c r="DH2" s="379" t="s">
        <v>1919</v>
      </c>
      <c r="DI2" s="379" t="s">
        <v>1920</v>
      </c>
      <c r="DJ2" s="379" t="s">
        <v>1921</v>
      </c>
      <c r="DK2" s="379" t="s">
        <v>1922</v>
      </c>
      <c r="DL2" s="379" t="s">
        <v>1923</v>
      </c>
      <c r="DM2" s="379" t="s">
        <v>1924</v>
      </c>
      <c r="DN2" s="404" t="s">
        <v>1925</v>
      </c>
      <c r="DO2" s="404" t="s">
        <v>1926</v>
      </c>
      <c r="DP2" s="404" t="s">
        <v>1927</v>
      </c>
      <c r="DQ2" s="404" t="s">
        <v>1928</v>
      </c>
      <c r="DR2" s="404" t="s">
        <v>1929</v>
      </c>
      <c r="DS2" s="404" t="s">
        <v>1930</v>
      </c>
      <c r="DT2" s="404" t="s">
        <v>2256</v>
      </c>
      <c r="DU2" s="404" t="s">
        <v>2257</v>
      </c>
      <c r="DV2" s="404" t="s">
        <v>2258</v>
      </c>
      <c r="DW2" s="404" t="s">
        <v>2259</v>
      </c>
      <c r="DX2" s="404" t="s">
        <v>2260</v>
      </c>
      <c r="DY2" s="404" t="s">
        <v>2261</v>
      </c>
      <c r="DZ2" s="404" t="s">
        <v>2262</v>
      </c>
      <c r="EA2" s="404" t="s">
        <v>2263</v>
      </c>
      <c r="EB2" s="404" t="s">
        <v>2264</v>
      </c>
      <c r="EC2" s="404" t="s">
        <v>2265</v>
      </c>
      <c r="ED2" s="404" t="s">
        <v>2266</v>
      </c>
      <c r="EE2" s="404" t="s">
        <v>2267</v>
      </c>
      <c r="EF2" s="404" t="s">
        <v>2268</v>
      </c>
      <c r="EG2" s="404" t="s">
        <v>2269</v>
      </c>
      <c r="EH2" s="404" t="s">
        <v>2270</v>
      </c>
      <c r="EI2" s="404" t="s">
        <v>2271</v>
      </c>
      <c r="EJ2" s="404" t="s">
        <v>2272</v>
      </c>
      <c r="EK2" s="404" t="s">
        <v>2273</v>
      </c>
      <c r="EL2" s="404" t="s">
        <v>2274</v>
      </c>
      <c r="EM2" s="404" t="s">
        <v>2275</v>
      </c>
      <c r="EN2" s="404" t="s">
        <v>2276</v>
      </c>
      <c r="EO2" s="404" t="s">
        <v>2277</v>
      </c>
      <c r="EP2" s="404" t="s">
        <v>2278</v>
      </c>
      <c r="EQ2" s="404" t="s">
        <v>2279</v>
      </c>
      <c r="ER2" s="404" t="s">
        <v>2280</v>
      </c>
      <c r="ES2" s="404" t="s">
        <v>2281</v>
      </c>
      <c r="ET2" s="404" t="s">
        <v>2282</v>
      </c>
      <c r="EU2" s="404" t="s">
        <v>2283</v>
      </c>
      <c r="EV2" s="404" t="s">
        <v>2284</v>
      </c>
      <c r="EW2" s="404" t="s">
        <v>2285</v>
      </c>
      <c r="EX2" s="404" t="s">
        <v>2286</v>
      </c>
      <c r="EY2" s="404" t="s">
        <v>2287</v>
      </c>
      <c r="EZ2" s="404" t="s">
        <v>2288</v>
      </c>
      <c r="FA2" s="404" t="s">
        <v>2289</v>
      </c>
      <c r="FB2" s="404" t="s">
        <v>2290</v>
      </c>
      <c r="FC2" s="404" t="s">
        <v>2291</v>
      </c>
      <c r="FD2" s="404" t="s">
        <v>2292</v>
      </c>
      <c r="FE2" s="404" t="s">
        <v>2293</v>
      </c>
      <c r="FF2" s="404" t="s">
        <v>2294</v>
      </c>
      <c r="FG2" s="404" t="s">
        <v>2295</v>
      </c>
      <c r="FH2" s="404" t="s">
        <v>2296</v>
      </c>
      <c r="FI2" s="404" t="s">
        <v>2297</v>
      </c>
      <c r="FJ2" s="404" t="s">
        <v>2298</v>
      </c>
      <c r="FK2" s="404" t="s">
        <v>2299</v>
      </c>
      <c r="FL2" s="404" t="s">
        <v>2300</v>
      </c>
      <c r="FM2" s="404" t="s">
        <v>2301</v>
      </c>
      <c r="FN2" s="404" t="s">
        <v>2302</v>
      </c>
      <c r="FO2" s="404" t="s">
        <v>2303</v>
      </c>
      <c r="FP2" s="404" t="s">
        <v>2304</v>
      </c>
      <c r="FQ2" s="404" t="s">
        <v>2305</v>
      </c>
      <c r="FR2" s="404" t="s">
        <v>2306</v>
      </c>
      <c r="FS2" s="404" t="s">
        <v>2307</v>
      </c>
      <c r="FT2" s="404" t="s">
        <v>2308</v>
      </c>
      <c r="FU2" s="404" t="s">
        <v>2309</v>
      </c>
      <c r="FV2" s="404" t="s">
        <v>2310</v>
      </c>
      <c r="FW2" s="404" t="s">
        <v>2311</v>
      </c>
      <c r="FX2" s="404" t="s">
        <v>2312</v>
      </c>
      <c r="FY2" s="404" t="s">
        <v>2313</v>
      </c>
      <c r="FZ2" s="404" t="s">
        <v>2314</v>
      </c>
      <c r="GA2" s="404" t="s">
        <v>2315</v>
      </c>
      <c r="GB2" s="404" t="s">
        <v>2316</v>
      </c>
      <c r="GC2" s="404" t="s">
        <v>2317</v>
      </c>
      <c r="GD2" s="404" t="s">
        <v>2318</v>
      </c>
      <c r="GE2" s="404" t="s">
        <v>2319</v>
      </c>
      <c r="GF2" s="404" t="s">
        <v>2320</v>
      </c>
      <c r="GG2" s="404" t="s">
        <v>2321</v>
      </c>
      <c r="GH2" s="404" t="s">
        <v>2322</v>
      </c>
      <c r="GI2" s="404" t="s">
        <v>2323</v>
      </c>
      <c r="GJ2" s="404" t="s">
        <v>2324</v>
      </c>
      <c r="GK2" s="404" t="s">
        <v>2325</v>
      </c>
      <c r="GL2" s="404" t="s">
        <v>2326</v>
      </c>
      <c r="GM2" s="404" t="s">
        <v>2327</v>
      </c>
      <c r="GN2" s="404" t="s">
        <v>2328</v>
      </c>
      <c r="GO2" s="404" t="s">
        <v>2329</v>
      </c>
      <c r="GP2" s="404" t="s">
        <v>2330</v>
      </c>
      <c r="GQ2" s="404" t="s">
        <v>2331</v>
      </c>
      <c r="GR2" s="404" t="s">
        <v>2332</v>
      </c>
      <c r="GS2" s="404" t="s">
        <v>2333</v>
      </c>
      <c r="GT2" s="404" t="s">
        <v>2334</v>
      </c>
      <c r="GU2" s="404" t="s">
        <v>2335</v>
      </c>
      <c r="GV2" s="404" t="s">
        <v>2336</v>
      </c>
      <c r="GW2" s="404" t="s">
        <v>2337</v>
      </c>
      <c r="GX2" s="404" t="s">
        <v>2338</v>
      </c>
      <c r="GY2" s="404" t="s">
        <v>2339</v>
      </c>
      <c r="GZ2" s="404" t="s">
        <v>2340</v>
      </c>
      <c r="HA2" s="404" t="s">
        <v>2341</v>
      </c>
      <c r="HB2" s="404" t="s">
        <v>2342</v>
      </c>
      <c r="HC2" s="404" t="s">
        <v>2343</v>
      </c>
      <c r="HD2" s="404" t="s">
        <v>2344</v>
      </c>
      <c r="HE2" s="404" t="s">
        <v>2345</v>
      </c>
      <c r="HF2" s="404" t="s">
        <v>2346</v>
      </c>
      <c r="HG2" s="404" t="s">
        <v>2347</v>
      </c>
      <c r="HH2" s="404" t="s">
        <v>2348</v>
      </c>
      <c r="HI2" s="404" t="s">
        <v>2349</v>
      </c>
      <c r="HJ2" s="404" t="s">
        <v>2350</v>
      </c>
      <c r="HK2" s="404" t="s">
        <v>2351</v>
      </c>
      <c r="HL2" s="404" t="s">
        <v>2352</v>
      </c>
      <c r="HM2" s="404" t="s">
        <v>2353</v>
      </c>
      <c r="HN2" s="404" t="s">
        <v>2354</v>
      </c>
      <c r="HO2" s="404" t="s">
        <v>2355</v>
      </c>
      <c r="HP2" s="404" t="s">
        <v>2356</v>
      </c>
      <c r="HQ2" s="404" t="s">
        <v>2357</v>
      </c>
      <c r="HR2" s="404" t="s">
        <v>2358</v>
      </c>
      <c r="HS2" s="404" t="s">
        <v>2359</v>
      </c>
      <c r="HT2" s="404" t="s">
        <v>2360</v>
      </c>
      <c r="HU2" s="404" t="s">
        <v>2361</v>
      </c>
      <c r="HV2" s="404" t="s">
        <v>2362</v>
      </c>
      <c r="HW2" s="404" t="s">
        <v>2363</v>
      </c>
      <c r="HX2" s="404" t="s">
        <v>2364</v>
      </c>
      <c r="HY2" s="404" t="s">
        <v>2365</v>
      </c>
      <c r="HZ2" s="404" t="s">
        <v>2366</v>
      </c>
      <c r="IA2" s="404" t="s">
        <v>2367</v>
      </c>
      <c r="IB2" s="404" t="s">
        <v>2368</v>
      </c>
      <c r="IC2" s="404" t="s">
        <v>2369</v>
      </c>
      <c r="ID2" s="404" t="s">
        <v>2370</v>
      </c>
      <c r="IE2" s="404" t="s">
        <v>2371</v>
      </c>
      <c r="IF2" s="404" t="s">
        <v>2372</v>
      </c>
      <c r="IG2" s="404" t="s">
        <v>2373</v>
      </c>
      <c r="IH2" s="404" t="s">
        <v>2374</v>
      </c>
      <c r="II2" s="404" t="s">
        <v>2375</v>
      </c>
      <c r="IJ2" s="404" t="s">
        <v>2376</v>
      </c>
      <c r="IK2" s="404" t="s">
        <v>2377</v>
      </c>
      <c r="IL2" s="404" t="s">
        <v>2378</v>
      </c>
      <c r="IM2" s="404" t="s">
        <v>2379</v>
      </c>
      <c r="IN2" s="404" t="s">
        <v>2380</v>
      </c>
      <c r="IO2" s="404" t="s">
        <v>2381</v>
      </c>
      <c r="IP2" s="404" t="s">
        <v>2382</v>
      </c>
      <c r="IQ2" s="404" t="s">
        <v>2383</v>
      </c>
      <c r="IR2" s="404" t="s">
        <v>2384</v>
      </c>
      <c r="IS2" s="404" t="s">
        <v>1931</v>
      </c>
      <c r="IT2" s="404" t="s">
        <v>1932</v>
      </c>
      <c r="IU2" s="404" t="s">
        <v>1933</v>
      </c>
      <c r="IV2" s="404" t="s">
        <v>1934</v>
      </c>
      <c r="IW2" s="404" t="s">
        <v>1935</v>
      </c>
      <c r="IX2" s="404" t="s">
        <v>1936</v>
      </c>
      <c r="IY2" s="404" t="s">
        <v>1937</v>
      </c>
      <c r="IZ2" s="404" t="s">
        <v>1938</v>
      </c>
      <c r="JA2" s="404" t="s">
        <v>1939</v>
      </c>
      <c r="JB2" s="404" t="s">
        <v>1940</v>
      </c>
      <c r="JC2" s="404" t="s">
        <v>1941</v>
      </c>
      <c r="JD2" s="404" t="s">
        <v>1942</v>
      </c>
      <c r="JE2" s="404" t="s">
        <v>1943</v>
      </c>
      <c r="JF2" s="404" t="s">
        <v>1944</v>
      </c>
      <c r="JG2" s="404" t="s">
        <v>1945</v>
      </c>
      <c r="JH2" s="404" t="s">
        <v>1946</v>
      </c>
      <c r="JI2" s="404" t="s">
        <v>1947</v>
      </c>
      <c r="JJ2" s="404" t="s">
        <v>1948</v>
      </c>
      <c r="JK2" s="404" t="s">
        <v>288</v>
      </c>
      <c r="JL2" s="404" t="s">
        <v>290</v>
      </c>
      <c r="JM2" s="404" t="s">
        <v>291</v>
      </c>
      <c r="JN2" s="404" t="s">
        <v>293</v>
      </c>
      <c r="JO2" s="404" t="s">
        <v>295</v>
      </c>
      <c r="JP2" s="404" t="s">
        <v>297</v>
      </c>
      <c r="JQ2" s="404" t="s">
        <v>299</v>
      </c>
      <c r="JR2" s="404" t="s">
        <v>1949</v>
      </c>
      <c r="JS2" s="404" t="s">
        <v>1950</v>
      </c>
      <c r="JT2" s="404" t="s">
        <v>1951</v>
      </c>
      <c r="JU2" s="404" t="s">
        <v>306</v>
      </c>
      <c r="JV2" s="404" t="s">
        <v>308</v>
      </c>
      <c r="JW2" s="404" t="s">
        <v>310</v>
      </c>
      <c r="JX2" s="404" t="s">
        <v>312</v>
      </c>
      <c r="JY2" s="404" t="s">
        <v>314</v>
      </c>
      <c r="JZ2" s="404" t="s">
        <v>317</v>
      </c>
      <c r="KA2" s="404" t="s">
        <v>318</v>
      </c>
      <c r="KB2" s="404" t="s">
        <v>321</v>
      </c>
      <c r="KC2" s="404" t="s">
        <v>323</v>
      </c>
      <c r="KD2" s="404" t="s">
        <v>325</v>
      </c>
      <c r="KE2" s="404" t="s">
        <v>327</v>
      </c>
      <c r="KF2" s="404" t="s">
        <v>329</v>
      </c>
      <c r="KG2" s="404" t="s">
        <v>331</v>
      </c>
      <c r="KH2" s="404" t="s">
        <v>333</v>
      </c>
      <c r="KI2" s="404" t="s">
        <v>335</v>
      </c>
      <c r="KJ2" s="404" t="s">
        <v>336</v>
      </c>
      <c r="KK2" s="404" t="s">
        <v>337</v>
      </c>
      <c r="KL2" s="404" t="s">
        <v>338</v>
      </c>
      <c r="KM2" s="404" t="s">
        <v>340</v>
      </c>
      <c r="KN2" s="404" t="s">
        <v>341</v>
      </c>
      <c r="KO2" s="404" t="s">
        <v>344</v>
      </c>
      <c r="KP2" s="404" t="s">
        <v>347</v>
      </c>
      <c r="KQ2" s="404" t="s">
        <v>349</v>
      </c>
      <c r="KR2" s="404" t="s">
        <v>351</v>
      </c>
      <c r="KS2" s="404" t="s">
        <v>355</v>
      </c>
      <c r="KT2" s="404" t="s">
        <v>357</v>
      </c>
      <c r="KU2" s="412" t="s">
        <v>362</v>
      </c>
      <c r="KV2" s="412" t="s">
        <v>2113</v>
      </c>
      <c r="KW2" s="412" t="s">
        <v>2114</v>
      </c>
      <c r="KX2" s="412" t="s">
        <v>2184</v>
      </c>
      <c r="KY2" s="412" t="s">
        <v>372</v>
      </c>
      <c r="KZ2" s="412" t="s">
        <v>375</v>
      </c>
      <c r="LA2" s="412" t="s">
        <v>2116</v>
      </c>
      <c r="LB2" s="412" t="s">
        <v>2117</v>
      </c>
      <c r="LC2" s="412" t="s">
        <v>2118</v>
      </c>
      <c r="LD2" s="412" t="s">
        <v>2119</v>
      </c>
      <c r="LE2" s="412" t="s">
        <v>2120</v>
      </c>
      <c r="LF2" s="412" t="s">
        <v>2122</v>
      </c>
      <c r="LG2" s="412" t="s">
        <v>2121</v>
      </c>
      <c r="LH2" s="412" t="s">
        <v>1952</v>
      </c>
      <c r="LI2" s="412" t="s">
        <v>1953</v>
      </c>
      <c r="LJ2" s="412" t="s">
        <v>1954</v>
      </c>
      <c r="LK2" s="412" t="s">
        <v>1955</v>
      </c>
      <c r="LL2" s="412" t="s">
        <v>1956</v>
      </c>
      <c r="LM2" s="412" t="s">
        <v>1957</v>
      </c>
      <c r="LN2" s="412" t="s">
        <v>2123</v>
      </c>
      <c r="LO2" s="412" t="s">
        <v>2124</v>
      </c>
      <c r="LP2" s="412" t="s">
        <v>2125</v>
      </c>
      <c r="LQ2" s="412" t="s">
        <v>2126</v>
      </c>
      <c r="LR2" s="412" t="s">
        <v>2127</v>
      </c>
      <c r="LS2" s="412" t="s">
        <v>2128</v>
      </c>
      <c r="LT2" s="412" t="s">
        <v>2129</v>
      </c>
      <c r="LU2" s="412" t="s">
        <v>2130</v>
      </c>
      <c r="LV2" s="412" t="s">
        <v>2131</v>
      </c>
      <c r="LW2" s="412" t="s">
        <v>2132</v>
      </c>
      <c r="LX2" s="412" t="s">
        <v>2133</v>
      </c>
      <c r="LY2" s="412" t="s">
        <v>2134</v>
      </c>
      <c r="LZ2" s="412" t="s">
        <v>2135</v>
      </c>
      <c r="MA2" s="412" t="s">
        <v>2136</v>
      </c>
      <c r="MB2" s="412" t="s">
        <v>2137</v>
      </c>
      <c r="MC2" s="412" t="s">
        <v>2138</v>
      </c>
      <c r="MD2" s="412" t="s">
        <v>2139</v>
      </c>
      <c r="ME2" s="412" t="s">
        <v>2140</v>
      </c>
      <c r="MF2" s="412" t="s">
        <v>2141</v>
      </c>
      <c r="MG2" s="412" t="s">
        <v>2142</v>
      </c>
      <c r="MH2" s="412" t="s">
        <v>2143</v>
      </c>
      <c r="MI2" s="412" t="s">
        <v>2144</v>
      </c>
      <c r="MJ2" s="412" t="s">
        <v>2145</v>
      </c>
      <c r="MK2" s="412" t="s">
        <v>2146</v>
      </c>
      <c r="ML2" s="412" t="s">
        <v>2147</v>
      </c>
      <c r="MM2" s="412" t="s">
        <v>2148</v>
      </c>
      <c r="MN2" s="412" t="s">
        <v>2149</v>
      </c>
      <c r="MO2" s="412" t="s">
        <v>2150</v>
      </c>
      <c r="MP2" s="412" t="s">
        <v>2151</v>
      </c>
      <c r="MQ2" s="412" t="s">
        <v>2152</v>
      </c>
      <c r="MR2" s="412" t="s">
        <v>2153</v>
      </c>
      <c r="MS2" s="412" t="s">
        <v>2154</v>
      </c>
      <c r="MT2" s="412" t="s">
        <v>2155</v>
      </c>
      <c r="MU2" s="412" t="s">
        <v>2156</v>
      </c>
      <c r="MV2" s="412" t="s">
        <v>2157</v>
      </c>
      <c r="MW2" s="412" t="s">
        <v>2158</v>
      </c>
      <c r="MX2" s="412" t="s">
        <v>2159</v>
      </c>
      <c r="MY2" s="412" t="s">
        <v>2160</v>
      </c>
      <c r="MZ2" s="412" t="s">
        <v>2161</v>
      </c>
      <c r="NA2" s="412" t="s">
        <v>2162</v>
      </c>
      <c r="NB2" s="412" t="s">
        <v>2163</v>
      </c>
      <c r="NC2" s="412" t="s">
        <v>2164</v>
      </c>
      <c r="ND2" s="412" t="s">
        <v>2165</v>
      </c>
      <c r="NE2" s="412" t="s">
        <v>2166</v>
      </c>
      <c r="NF2" s="412" t="s">
        <v>2167</v>
      </c>
      <c r="NG2" s="412" t="s">
        <v>2168</v>
      </c>
      <c r="NH2" s="412" t="s">
        <v>2169</v>
      </c>
      <c r="NI2" s="412" t="s">
        <v>2170</v>
      </c>
      <c r="NJ2" s="412" t="s">
        <v>2171</v>
      </c>
      <c r="NK2" s="412" t="s">
        <v>2172</v>
      </c>
      <c r="NL2" s="412" t="s">
        <v>1958</v>
      </c>
      <c r="NM2" s="412" t="s">
        <v>1959</v>
      </c>
      <c r="NN2" s="412" t="s">
        <v>1960</v>
      </c>
      <c r="NO2" s="412" t="s">
        <v>2173</v>
      </c>
      <c r="NP2" s="412" t="s">
        <v>2174</v>
      </c>
      <c r="NQ2" s="412" t="s">
        <v>2175</v>
      </c>
      <c r="NR2" s="412" t="s">
        <v>2176</v>
      </c>
      <c r="NS2" s="412" t="s">
        <v>2177</v>
      </c>
      <c r="NT2" s="412" t="s">
        <v>2178</v>
      </c>
      <c r="NU2" s="412" t="s">
        <v>2179</v>
      </c>
      <c r="NV2" s="412" t="s">
        <v>2180</v>
      </c>
      <c r="NW2" s="412" t="s">
        <v>2181</v>
      </c>
      <c r="NX2" s="412" t="s">
        <v>2182</v>
      </c>
    </row>
    <row r="3" spans="1:391" s="335" customFormat="1" ht="39.75" customHeight="1">
      <c r="A3" s="379" t="s">
        <v>1961</v>
      </c>
      <c r="B3" s="379" t="s">
        <v>1962</v>
      </c>
      <c r="C3" s="379" t="s">
        <v>1962</v>
      </c>
      <c r="D3" s="379" t="s">
        <v>1962</v>
      </c>
      <c r="E3" s="1547" t="s">
        <v>1963</v>
      </c>
      <c r="F3" s="1548"/>
      <c r="G3" s="1548"/>
      <c r="H3" s="1548"/>
      <c r="I3" s="1548"/>
      <c r="J3" s="1549"/>
      <c r="K3" s="379" t="s">
        <v>11</v>
      </c>
      <c r="L3" s="1546" t="s">
        <v>1964</v>
      </c>
      <c r="M3" s="1546"/>
      <c r="N3" s="1546" t="s">
        <v>1965</v>
      </c>
      <c r="O3" s="1546"/>
      <c r="P3" s="1546"/>
      <c r="Q3" s="1546" t="s">
        <v>9</v>
      </c>
      <c r="R3" s="1546"/>
      <c r="S3" s="1546" t="s">
        <v>37</v>
      </c>
      <c r="T3" s="1546"/>
      <c r="U3" s="1546" t="s">
        <v>44</v>
      </c>
      <c r="V3" s="1546"/>
      <c r="W3" s="1546"/>
      <c r="X3" s="1546"/>
      <c r="Y3" s="1546"/>
      <c r="Z3" s="1546"/>
      <c r="AA3" s="1546"/>
      <c r="AB3" s="1546" t="s">
        <v>65</v>
      </c>
      <c r="AC3" s="1546"/>
      <c r="AD3" s="1546" t="s">
        <v>72</v>
      </c>
      <c r="AE3" s="1546"/>
      <c r="AF3" s="1546"/>
      <c r="AG3" s="1546" t="s">
        <v>81</v>
      </c>
      <c r="AH3" s="1546"/>
      <c r="AI3" s="379" t="s">
        <v>88</v>
      </c>
      <c r="AJ3" s="379" t="s">
        <v>2424</v>
      </c>
      <c r="AK3" s="379" t="s">
        <v>1966</v>
      </c>
      <c r="AL3" s="1546" t="s">
        <v>98</v>
      </c>
      <c r="AM3" s="1546"/>
      <c r="AN3" s="1546" t="s">
        <v>44</v>
      </c>
      <c r="AO3" s="1546"/>
      <c r="AP3" s="1546"/>
      <c r="AQ3" s="1546"/>
      <c r="AR3" s="1546"/>
      <c r="AS3" s="1546"/>
      <c r="AT3" s="1546"/>
      <c r="AU3" s="1546" t="s">
        <v>65</v>
      </c>
      <c r="AV3" s="1546"/>
      <c r="AW3" s="1546"/>
      <c r="AX3" s="1546" t="s">
        <v>119</v>
      </c>
      <c r="AY3" s="1546"/>
      <c r="AZ3" s="1546"/>
      <c r="BA3" s="1546" t="s">
        <v>125</v>
      </c>
      <c r="BB3" s="1546"/>
      <c r="BC3" s="379" t="s">
        <v>2425</v>
      </c>
      <c r="BD3" s="379" t="s">
        <v>98</v>
      </c>
      <c r="BE3" s="1546" t="s">
        <v>131</v>
      </c>
      <c r="BF3" s="1546"/>
      <c r="BG3" s="1546" t="s">
        <v>138</v>
      </c>
      <c r="BH3" s="1546"/>
      <c r="BI3" s="1546"/>
      <c r="BJ3" s="1546"/>
      <c r="BK3" s="1546"/>
      <c r="BL3" s="1546"/>
      <c r="BM3" s="1546" t="s">
        <v>155</v>
      </c>
      <c r="BN3" s="1546"/>
      <c r="BO3" s="1546"/>
      <c r="BP3" s="1546"/>
      <c r="BQ3" s="1546"/>
      <c r="BR3" s="1546"/>
      <c r="BS3" s="1546"/>
      <c r="BT3" s="1546" t="s">
        <v>1967</v>
      </c>
      <c r="BU3" s="1546"/>
      <c r="BV3" s="1546"/>
      <c r="BW3" s="1546"/>
      <c r="BX3" s="1546"/>
      <c r="BY3" s="1546"/>
      <c r="BZ3" s="1546"/>
      <c r="CA3" s="1546"/>
      <c r="CB3" s="1546"/>
      <c r="CC3" s="1546"/>
      <c r="CD3" s="1546"/>
      <c r="CE3" s="1546"/>
      <c r="CF3" s="1546"/>
      <c r="CG3" s="1546"/>
      <c r="CH3" s="1546"/>
      <c r="CI3" s="1546"/>
      <c r="CJ3" s="1546"/>
      <c r="CK3" s="1546"/>
      <c r="CL3" s="1546" t="s">
        <v>195</v>
      </c>
      <c r="CM3" s="1546" t="s">
        <v>198</v>
      </c>
      <c r="CN3" s="1544" t="s">
        <v>743</v>
      </c>
      <c r="CO3" s="1546" t="s">
        <v>202</v>
      </c>
      <c r="CP3" s="1546"/>
      <c r="CQ3" s="1546"/>
      <c r="CR3" s="1546"/>
      <c r="CS3" s="1546" t="s">
        <v>214</v>
      </c>
      <c r="CT3" s="1546"/>
      <c r="CU3" s="1546"/>
      <c r="CV3" s="1546"/>
      <c r="CW3" s="1546" t="s">
        <v>222</v>
      </c>
      <c r="CX3" s="1546"/>
      <c r="CY3" s="1546"/>
      <c r="CZ3" s="1546"/>
      <c r="DA3" s="1546" t="s">
        <v>230</v>
      </c>
      <c r="DB3" s="1546"/>
      <c r="DC3" s="1546"/>
      <c r="DD3" s="379" t="s">
        <v>1968</v>
      </c>
      <c r="DE3" s="379" t="s">
        <v>241</v>
      </c>
      <c r="DF3" s="379" t="s">
        <v>88</v>
      </c>
      <c r="DG3" s="379" t="s">
        <v>292</v>
      </c>
      <c r="DH3" s="379" t="s">
        <v>249</v>
      </c>
      <c r="DI3" s="1542" t="s">
        <v>2426</v>
      </c>
      <c r="DJ3" s="1550"/>
      <c r="DK3" s="1550"/>
      <c r="DL3" s="1543"/>
      <c r="DM3" s="1544" t="s">
        <v>1969</v>
      </c>
      <c r="DN3" s="1551" t="s">
        <v>2225</v>
      </c>
      <c r="DO3" s="1552"/>
      <c r="DP3" s="1552"/>
      <c r="DQ3" s="1552"/>
      <c r="DR3" s="1551" t="s">
        <v>2229</v>
      </c>
      <c r="DS3" s="1552"/>
      <c r="DT3" s="1554"/>
      <c r="DU3" s="1551" t="s">
        <v>2230</v>
      </c>
      <c r="DV3" s="1552"/>
      <c r="DW3" s="1552"/>
      <c r="DX3" s="1552"/>
      <c r="DY3" s="1551" t="s">
        <v>2231</v>
      </c>
      <c r="DZ3" s="1552"/>
      <c r="EA3" s="1552"/>
      <c r="EB3" s="1552"/>
      <c r="EC3" s="1551" t="s">
        <v>2232</v>
      </c>
      <c r="ED3" s="1552"/>
      <c r="EE3" s="1552"/>
      <c r="EF3" s="1552"/>
      <c r="EG3" s="1551" t="s">
        <v>2233</v>
      </c>
      <c r="EH3" s="1552"/>
      <c r="EI3" s="1552"/>
      <c r="EJ3" s="1552"/>
      <c r="EK3" s="1553" t="s">
        <v>2234</v>
      </c>
      <c r="EL3" s="1553"/>
      <c r="EM3" s="1553"/>
      <c r="EN3" s="1551" t="s">
        <v>2235</v>
      </c>
      <c r="EO3" s="1552"/>
      <c r="EP3" s="1552"/>
      <c r="EQ3" s="1552"/>
      <c r="ER3" s="1551" t="s">
        <v>2236</v>
      </c>
      <c r="ES3" s="1552"/>
      <c r="ET3" s="1552"/>
      <c r="EU3" s="1552"/>
      <c r="EV3" s="1551" t="s">
        <v>2237</v>
      </c>
      <c r="EW3" s="1552"/>
      <c r="EX3" s="1552"/>
      <c r="EY3" s="1552"/>
      <c r="EZ3" s="1551" t="s">
        <v>2387</v>
      </c>
      <c r="FA3" s="1552"/>
      <c r="FB3" s="1552"/>
      <c r="FC3" s="1552"/>
      <c r="FD3" s="1551" t="s">
        <v>2388</v>
      </c>
      <c r="FE3" s="1552"/>
      <c r="FF3" s="1552"/>
      <c r="FG3" s="1552"/>
      <c r="FH3" s="1551" t="s">
        <v>2389</v>
      </c>
      <c r="FI3" s="1552"/>
      <c r="FJ3" s="1552"/>
      <c r="FK3" s="1552"/>
      <c r="FL3" s="1551" t="s">
        <v>2390</v>
      </c>
      <c r="FM3" s="1552"/>
      <c r="FN3" s="1554"/>
      <c r="FO3" s="1551" t="s">
        <v>2238</v>
      </c>
      <c r="FP3" s="1552"/>
      <c r="FQ3" s="1552"/>
      <c r="FR3" s="1552"/>
      <c r="FS3" s="1551" t="s">
        <v>2489</v>
      </c>
      <c r="FT3" s="1552"/>
      <c r="FU3" s="1552"/>
      <c r="FV3" s="1552"/>
      <c r="FW3" s="1551" t="s">
        <v>2239</v>
      </c>
      <c r="FX3" s="1552"/>
      <c r="FY3" s="1552"/>
      <c r="FZ3" s="1552"/>
      <c r="GA3" s="1551" t="s">
        <v>2240</v>
      </c>
      <c r="GB3" s="1552"/>
      <c r="GC3" s="1552"/>
      <c r="GD3" s="1552"/>
      <c r="GE3" s="1551" t="s">
        <v>2241</v>
      </c>
      <c r="GF3" s="1552"/>
      <c r="GG3" s="1552"/>
      <c r="GH3" s="1552"/>
      <c r="GI3" s="1551" t="s">
        <v>2242</v>
      </c>
      <c r="GJ3" s="1552"/>
      <c r="GK3" s="1552"/>
      <c r="GL3" s="1552"/>
      <c r="GM3" s="1551" t="s">
        <v>2243</v>
      </c>
      <c r="GN3" s="1552"/>
      <c r="GO3" s="1552"/>
      <c r="GP3" s="1552"/>
      <c r="GQ3" s="1551" t="s">
        <v>2244</v>
      </c>
      <c r="GR3" s="1552"/>
      <c r="GS3" s="1552"/>
      <c r="GT3" s="1552"/>
      <c r="GU3" s="1551" t="s">
        <v>2245</v>
      </c>
      <c r="GV3" s="1552"/>
      <c r="GW3" s="1552"/>
      <c r="GX3" s="1552"/>
      <c r="GY3" s="1551" t="s">
        <v>2246</v>
      </c>
      <c r="GZ3" s="1552"/>
      <c r="HA3" s="1552"/>
      <c r="HB3" s="1552"/>
      <c r="HC3" s="1551" t="s">
        <v>2247</v>
      </c>
      <c r="HD3" s="1552"/>
      <c r="HE3" s="1552"/>
      <c r="HF3" s="1552"/>
      <c r="HG3" s="1551" t="s">
        <v>2248</v>
      </c>
      <c r="HH3" s="1552"/>
      <c r="HI3" s="1552"/>
      <c r="HJ3" s="1552"/>
      <c r="HK3" s="1551" t="s">
        <v>2249</v>
      </c>
      <c r="HL3" s="1552"/>
      <c r="HM3" s="1552"/>
      <c r="HN3" s="1552"/>
      <c r="HO3" s="1551" t="s">
        <v>2250</v>
      </c>
      <c r="HP3" s="1552"/>
      <c r="HQ3" s="1552"/>
      <c r="HR3" s="1552"/>
      <c r="HS3" s="1551" t="s">
        <v>2251</v>
      </c>
      <c r="HT3" s="1552"/>
      <c r="HU3" s="1552"/>
      <c r="HV3" s="1552"/>
      <c r="HW3" s="1551" t="s">
        <v>2252</v>
      </c>
      <c r="HX3" s="1552"/>
      <c r="HY3" s="1552"/>
      <c r="HZ3" s="1552"/>
      <c r="IA3" s="1551" t="s">
        <v>2253</v>
      </c>
      <c r="IB3" s="1552"/>
      <c r="IC3" s="1552"/>
      <c r="ID3" s="1552"/>
      <c r="IE3" s="1551" t="s">
        <v>2254</v>
      </c>
      <c r="IF3" s="1552"/>
      <c r="IG3" s="1552"/>
      <c r="IH3" s="1552"/>
      <c r="II3" s="1551" t="s">
        <v>2255</v>
      </c>
      <c r="IJ3" s="1552"/>
      <c r="IK3" s="1552"/>
      <c r="IL3" s="1552"/>
      <c r="IM3" s="1546" t="s">
        <v>1970</v>
      </c>
      <c r="IN3" s="1546"/>
      <c r="IO3" s="1546"/>
      <c r="IP3" s="1546"/>
      <c r="IQ3" s="1546"/>
      <c r="IR3" s="1546"/>
      <c r="IS3" s="1546" t="s">
        <v>260</v>
      </c>
      <c r="IT3" s="1546"/>
      <c r="IU3" s="1546"/>
      <c r="IV3" s="1546"/>
      <c r="IW3" s="1546"/>
      <c r="IX3" s="1546"/>
      <c r="IY3" s="1546"/>
      <c r="IZ3" s="1546"/>
      <c r="JA3" s="1546"/>
      <c r="JB3" s="1546"/>
      <c r="JC3" s="1546"/>
      <c r="JD3" s="1546"/>
      <c r="JE3" s="1546"/>
      <c r="JF3" s="1546"/>
      <c r="JG3" s="1546"/>
      <c r="JH3" s="1546"/>
      <c r="JI3" s="1546"/>
      <c r="JJ3" s="1546"/>
      <c r="JK3" s="1544" t="s">
        <v>1971</v>
      </c>
      <c r="JL3" s="1546" t="s">
        <v>289</v>
      </c>
      <c r="JM3" s="1546"/>
      <c r="JN3" s="1546"/>
      <c r="JO3" s="1546"/>
      <c r="JP3" s="1546"/>
      <c r="JQ3" s="1546"/>
      <c r="JR3" s="1546"/>
      <c r="JS3" s="1542" t="s">
        <v>302</v>
      </c>
      <c r="JT3" s="1550"/>
      <c r="JU3" s="1550"/>
      <c r="JV3" s="1550"/>
      <c r="JW3" s="1550"/>
      <c r="JX3" s="1550"/>
      <c r="JY3" s="1550"/>
      <c r="JZ3" s="1550"/>
      <c r="KA3" s="1550"/>
      <c r="KB3" s="1550"/>
      <c r="KC3" s="1550"/>
      <c r="KD3" s="1550"/>
      <c r="KE3" s="1550"/>
      <c r="KF3" s="1550"/>
      <c r="KG3" s="1543"/>
      <c r="KH3" s="1542" t="s">
        <v>334</v>
      </c>
      <c r="KI3" s="1550"/>
      <c r="KJ3" s="1550"/>
      <c r="KK3" s="1550"/>
      <c r="KL3" s="1550"/>
      <c r="KM3" s="1543"/>
      <c r="KN3" s="1556" t="s">
        <v>2423</v>
      </c>
      <c r="KO3" s="1546" t="s">
        <v>2412</v>
      </c>
      <c r="KP3" s="1546"/>
      <c r="KQ3" s="1546"/>
      <c r="KR3" s="1542" t="s">
        <v>352</v>
      </c>
      <c r="KS3" s="1550"/>
      <c r="KT3" s="1543"/>
      <c r="KU3" s="410" t="s">
        <v>1972</v>
      </c>
      <c r="KV3" s="410" t="s">
        <v>1972</v>
      </c>
      <c r="KW3" s="410" t="s">
        <v>1972</v>
      </c>
      <c r="KX3" s="410" t="s">
        <v>2197</v>
      </c>
      <c r="KY3" s="379" t="s">
        <v>371</v>
      </c>
      <c r="KZ3" s="1542" t="s">
        <v>1973</v>
      </c>
      <c r="LA3" s="1550"/>
      <c r="LB3" s="1550"/>
      <c r="LC3" s="1543"/>
      <c r="LD3" s="1546" t="s">
        <v>1974</v>
      </c>
      <c r="LE3" s="1546"/>
      <c r="LF3" s="1546"/>
      <c r="LG3" s="1546"/>
      <c r="LH3" s="1546"/>
      <c r="LI3" s="1546"/>
      <c r="LJ3" s="1546"/>
      <c r="LK3" s="1546"/>
      <c r="LL3" s="1546"/>
      <c r="LM3" s="1546"/>
      <c r="LN3" s="1546"/>
      <c r="LO3" s="1546"/>
      <c r="LP3" s="1546"/>
      <c r="LQ3" s="1546"/>
      <c r="LR3" s="1546"/>
      <c r="LS3" s="1546"/>
      <c r="LT3" s="1546"/>
      <c r="LU3" s="1546"/>
      <c r="LV3" s="1546"/>
      <c r="LW3" s="1546"/>
      <c r="LX3" s="1546"/>
      <c r="LY3" s="1546"/>
      <c r="LZ3" s="1546"/>
      <c r="MA3" s="1546"/>
      <c r="MB3" s="1546"/>
      <c r="MC3" s="1546"/>
      <c r="MD3" s="1546"/>
      <c r="ME3" s="1546"/>
      <c r="MF3" s="1546"/>
      <c r="MG3" s="1546"/>
      <c r="MH3" s="1546"/>
      <c r="MI3" s="1546"/>
      <c r="MJ3" s="1546"/>
      <c r="MK3" s="1546"/>
      <c r="ML3" s="1546"/>
      <c r="MM3" s="1546"/>
      <c r="MN3" s="1546"/>
      <c r="MO3" s="1546"/>
      <c r="MP3" s="1546"/>
      <c r="MQ3" s="1546"/>
      <c r="MR3" s="1546"/>
      <c r="MS3" s="1546"/>
      <c r="MT3" s="1546"/>
      <c r="MU3" s="1546"/>
      <c r="MV3" s="1546"/>
      <c r="MW3" s="1546"/>
      <c r="MX3" s="1546"/>
      <c r="MY3" s="1546"/>
      <c r="MZ3" s="1546"/>
      <c r="NA3" s="1546"/>
      <c r="NB3" s="1546"/>
      <c r="NC3" s="1546"/>
      <c r="ND3" s="1546"/>
      <c r="NE3" s="1546"/>
      <c r="NF3" s="1546"/>
      <c r="NG3" s="1546"/>
      <c r="NH3" s="1546"/>
      <c r="NI3" s="1546"/>
      <c r="NJ3" s="1542" t="s">
        <v>23</v>
      </c>
      <c r="NK3" s="1550"/>
      <c r="NL3" s="1550"/>
      <c r="NM3" s="1550"/>
      <c r="NN3" s="1550"/>
      <c r="NO3" s="1550"/>
      <c r="NP3" s="1550"/>
      <c r="NQ3" s="1550"/>
      <c r="NR3" s="1550"/>
      <c r="NS3" s="1543"/>
      <c r="NT3" s="379" t="s">
        <v>1975</v>
      </c>
      <c r="NU3" s="379" t="s">
        <v>1976</v>
      </c>
      <c r="NV3" s="379" t="s">
        <v>1977</v>
      </c>
      <c r="NW3" s="379" t="s">
        <v>1978</v>
      </c>
      <c r="NX3" s="379" t="s">
        <v>1979</v>
      </c>
    </row>
    <row r="4" spans="1:391" s="335" customFormat="1" ht="55.5" customHeight="1">
      <c r="A4" s="379" t="s">
        <v>66</v>
      </c>
      <c r="B4" s="379" t="s">
        <v>11</v>
      </c>
      <c r="C4" s="379" t="s">
        <v>1980</v>
      </c>
      <c r="D4" s="379" t="s">
        <v>1965</v>
      </c>
      <c r="E4" s="334" t="s">
        <v>1981</v>
      </c>
      <c r="F4" s="334" t="s">
        <v>1982</v>
      </c>
      <c r="G4" s="334" t="s">
        <v>1983</v>
      </c>
      <c r="H4" s="334" t="s">
        <v>1984</v>
      </c>
      <c r="I4" s="379" t="s">
        <v>1985</v>
      </c>
      <c r="J4" s="379" t="s">
        <v>1986</v>
      </c>
      <c r="K4" s="379" t="s">
        <v>12</v>
      </c>
      <c r="L4" s="379" t="s">
        <v>1987</v>
      </c>
      <c r="M4" s="379" t="s">
        <v>20</v>
      </c>
      <c r="N4" s="379" t="s">
        <v>1988</v>
      </c>
      <c r="O4" s="1542" t="s">
        <v>1989</v>
      </c>
      <c r="P4" s="1543"/>
      <c r="Q4" s="1544" t="s">
        <v>32</v>
      </c>
      <c r="R4" s="1544" t="s">
        <v>34</v>
      </c>
      <c r="S4" s="379" t="s">
        <v>38</v>
      </c>
      <c r="T4" s="379" t="s">
        <v>41</v>
      </c>
      <c r="U4" s="379" t="s">
        <v>45</v>
      </c>
      <c r="V4" s="379" t="s">
        <v>1990</v>
      </c>
      <c r="W4" s="379" t="s">
        <v>51</v>
      </c>
      <c r="X4" s="379" t="s">
        <v>1990</v>
      </c>
      <c r="Y4" s="379" t="s">
        <v>57</v>
      </c>
      <c r="Z4" s="379" t="s">
        <v>1990</v>
      </c>
      <c r="AA4" s="379" t="s">
        <v>62</v>
      </c>
      <c r="AB4" s="379" t="s">
        <v>66</v>
      </c>
      <c r="AC4" s="379" t="s">
        <v>1990</v>
      </c>
      <c r="AD4" s="379" t="s">
        <v>73</v>
      </c>
      <c r="AE4" s="379" t="s">
        <v>76</v>
      </c>
      <c r="AF4" s="379" t="s">
        <v>1990</v>
      </c>
      <c r="AG4" s="379" t="s">
        <v>82</v>
      </c>
      <c r="AH4" s="379" t="s">
        <v>85</v>
      </c>
      <c r="AI4" s="1544" t="s">
        <v>89</v>
      </c>
      <c r="AJ4" s="1544" t="s">
        <v>2427</v>
      </c>
      <c r="AK4" s="1544" t="s">
        <v>95</v>
      </c>
      <c r="AL4" s="379" t="s">
        <v>99</v>
      </c>
      <c r="AM4" s="379" t="s">
        <v>101</v>
      </c>
      <c r="AN4" s="379" t="s">
        <v>45</v>
      </c>
      <c r="AO4" s="379" t="s">
        <v>1990</v>
      </c>
      <c r="AP4" s="379" t="s">
        <v>51</v>
      </c>
      <c r="AQ4" s="379" t="s">
        <v>1990</v>
      </c>
      <c r="AR4" s="379" t="s">
        <v>1991</v>
      </c>
      <c r="AS4" s="379" t="s">
        <v>1990</v>
      </c>
      <c r="AT4" s="379" t="s">
        <v>1992</v>
      </c>
      <c r="AU4" s="379" t="s">
        <v>66</v>
      </c>
      <c r="AV4" s="379" t="s">
        <v>1993</v>
      </c>
      <c r="AW4" s="379" t="s">
        <v>1990</v>
      </c>
      <c r="AX4" s="379" t="s">
        <v>73</v>
      </c>
      <c r="AY4" s="379" t="s">
        <v>76</v>
      </c>
      <c r="AZ4" s="379" t="s">
        <v>1990</v>
      </c>
      <c r="BA4" s="379" t="s">
        <v>82</v>
      </c>
      <c r="BB4" s="379" t="s">
        <v>85</v>
      </c>
      <c r="BC4" s="379"/>
      <c r="BD4" s="379" t="s">
        <v>1966</v>
      </c>
      <c r="BE4" s="379" t="s">
        <v>132</v>
      </c>
      <c r="BF4" s="379" t="s">
        <v>136</v>
      </c>
      <c r="BG4" s="379" t="s">
        <v>141</v>
      </c>
      <c r="BH4" s="379" t="s">
        <v>76</v>
      </c>
      <c r="BI4" s="379" t="s">
        <v>1990</v>
      </c>
      <c r="BJ4" s="379" t="s">
        <v>147</v>
      </c>
      <c r="BK4" s="379" t="s">
        <v>150</v>
      </c>
      <c r="BL4" s="379" t="s">
        <v>1966</v>
      </c>
      <c r="BM4" s="379">
        <v>14001</v>
      </c>
      <c r="BN4" s="379">
        <v>14002</v>
      </c>
      <c r="BO4" s="379">
        <v>9000</v>
      </c>
      <c r="BP4" s="379">
        <v>9001</v>
      </c>
      <c r="BQ4" s="379">
        <v>9002</v>
      </c>
      <c r="BR4" s="379">
        <v>9003</v>
      </c>
      <c r="BS4" s="379">
        <v>9004</v>
      </c>
      <c r="BT4" s="1546" t="s">
        <v>167</v>
      </c>
      <c r="BU4" s="1546"/>
      <c r="BV4" s="1546" t="s">
        <v>171</v>
      </c>
      <c r="BW4" s="1546"/>
      <c r="BX4" s="1546" t="s">
        <v>174</v>
      </c>
      <c r="BY4" s="1546"/>
      <c r="BZ4" s="1546" t="s">
        <v>177</v>
      </c>
      <c r="CA4" s="1546"/>
      <c r="CB4" s="1546" t="s">
        <v>180</v>
      </c>
      <c r="CC4" s="1546"/>
      <c r="CD4" s="1553" t="s">
        <v>183</v>
      </c>
      <c r="CE4" s="1553"/>
      <c r="CF4" s="1546" t="s">
        <v>186</v>
      </c>
      <c r="CG4" s="1546"/>
      <c r="CH4" s="1546" t="s">
        <v>189</v>
      </c>
      <c r="CI4" s="1546"/>
      <c r="CJ4" s="1546" t="s">
        <v>192</v>
      </c>
      <c r="CK4" s="1546"/>
      <c r="CL4" s="1546"/>
      <c r="CM4" s="1546"/>
      <c r="CN4" s="1545"/>
      <c r="CO4" s="379" t="s">
        <v>1994</v>
      </c>
      <c r="CP4" s="379" t="s">
        <v>1995</v>
      </c>
      <c r="CQ4" s="379" t="s">
        <v>1996</v>
      </c>
      <c r="CR4" s="379" t="s">
        <v>1997</v>
      </c>
      <c r="CS4" s="379" t="s">
        <v>1998</v>
      </c>
      <c r="CT4" s="379" t="s">
        <v>1999</v>
      </c>
      <c r="CU4" s="379" t="s">
        <v>2000</v>
      </c>
      <c r="CV4" s="379" t="s">
        <v>1997</v>
      </c>
      <c r="CW4" s="379" t="s">
        <v>2001</v>
      </c>
      <c r="CX4" s="379" t="s">
        <v>2002</v>
      </c>
      <c r="CY4" s="379" t="s">
        <v>2003</v>
      </c>
      <c r="CZ4" s="379" t="s">
        <v>1997</v>
      </c>
      <c r="DA4" s="379" t="s">
        <v>231</v>
      </c>
      <c r="DB4" s="379" t="s">
        <v>2004</v>
      </c>
      <c r="DC4" s="379" t="s">
        <v>236</v>
      </c>
      <c r="DD4" s="379" t="s">
        <v>239</v>
      </c>
      <c r="DE4" s="379"/>
      <c r="DF4" s="379"/>
      <c r="DG4" s="379"/>
      <c r="DH4" s="379"/>
      <c r="DI4" s="379" t="s">
        <v>252</v>
      </c>
      <c r="DJ4" s="379" t="s">
        <v>254</v>
      </c>
      <c r="DK4" s="379" t="s">
        <v>256</v>
      </c>
      <c r="DL4" s="379" t="s">
        <v>258</v>
      </c>
      <c r="DM4" s="1545"/>
      <c r="DN4" s="404" t="s">
        <v>231</v>
      </c>
      <c r="DO4" s="404" t="s">
        <v>2006</v>
      </c>
      <c r="DP4" s="404" t="s">
        <v>2227</v>
      </c>
      <c r="DQ4" s="404" t="s">
        <v>2226</v>
      </c>
      <c r="DR4" s="404" t="s">
        <v>2007</v>
      </c>
      <c r="DS4" s="404" t="s">
        <v>2227</v>
      </c>
      <c r="DT4" s="404" t="s">
        <v>2008</v>
      </c>
      <c r="DU4" s="404" t="s">
        <v>231</v>
      </c>
      <c r="DV4" s="404" t="s">
        <v>2006</v>
      </c>
      <c r="DW4" s="404" t="s">
        <v>2227</v>
      </c>
      <c r="DX4" s="404" t="s">
        <v>2226</v>
      </c>
      <c r="DY4" s="404" t="s">
        <v>231</v>
      </c>
      <c r="DZ4" s="404" t="s">
        <v>2006</v>
      </c>
      <c r="EA4" s="404" t="s">
        <v>2227</v>
      </c>
      <c r="EB4" s="404" t="s">
        <v>2226</v>
      </c>
      <c r="EC4" s="404" t="s">
        <v>231</v>
      </c>
      <c r="ED4" s="404" t="s">
        <v>2006</v>
      </c>
      <c r="EE4" s="404" t="s">
        <v>2227</v>
      </c>
      <c r="EF4" s="404" t="s">
        <v>2226</v>
      </c>
      <c r="EG4" s="404" t="s">
        <v>231</v>
      </c>
      <c r="EH4" s="404" t="s">
        <v>2006</v>
      </c>
      <c r="EI4" s="404" t="s">
        <v>2227</v>
      </c>
      <c r="EJ4" s="404" t="s">
        <v>2226</v>
      </c>
      <c r="EK4" s="404" t="s">
        <v>2006</v>
      </c>
      <c r="EL4" s="404" t="s">
        <v>2227</v>
      </c>
      <c r="EM4" s="404" t="s">
        <v>2226</v>
      </c>
      <c r="EN4" s="404" t="s">
        <v>231</v>
      </c>
      <c r="EO4" s="404" t="s">
        <v>2006</v>
      </c>
      <c r="EP4" s="404" t="s">
        <v>2227</v>
      </c>
      <c r="EQ4" s="404" t="s">
        <v>2226</v>
      </c>
      <c r="ER4" s="404" t="s">
        <v>231</v>
      </c>
      <c r="ES4" s="404" t="s">
        <v>2006</v>
      </c>
      <c r="ET4" s="404" t="s">
        <v>2227</v>
      </c>
      <c r="EU4" s="404" t="s">
        <v>2226</v>
      </c>
      <c r="EV4" s="404" t="s">
        <v>231</v>
      </c>
      <c r="EW4" s="404" t="s">
        <v>2006</v>
      </c>
      <c r="EX4" s="404" t="s">
        <v>2227</v>
      </c>
      <c r="EY4" s="404" t="s">
        <v>2226</v>
      </c>
      <c r="EZ4" s="404" t="s">
        <v>231</v>
      </c>
      <c r="FA4" s="404" t="s">
        <v>2006</v>
      </c>
      <c r="FB4" s="404" t="s">
        <v>2227</v>
      </c>
      <c r="FC4" s="404" t="s">
        <v>2226</v>
      </c>
      <c r="FD4" s="404" t="s">
        <v>231</v>
      </c>
      <c r="FE4" s="404" t="s">
        <v>2006</v>
      </c>
      <c r="FF4" s="404" t="s">
        <v>2227</v>
      </c>
      <c r="FG4" s="404" t="s">
        <v>2226</v>
      </c>
      <c r="FH4" s="404" t="s">
        <v>231</v>
      </c>
      <c r="FI4" s="404" t="s">
        <v>2006</v>
      </c>
      <c r="FJ4" s="404" t="s">
        <v>2227</v>
      </c>
      <c r="FK4" s="404" t="s">
        <v>2226</v>
      </c>
      <c r="FL4" s="404" t="s">
        <v>2006</v>
      </c>
      <c r="FM4" s="404" t="s">
        <v>2227</v>
      </c>
      <c r="FN4" s="404" t="s">
        <v>2226</v>
      </c>
      <c r="FO4" s="404" t="s">
        <v>231</v>
      </c>
      <c r="FP4" s="404" t="s">
        <v>2006</v>
      </c>
      <c r="FQ4" s="404" t="s">
        <v>2227</v>
      </c>
      <c r="FR4" s="404" t="s">
        <v>2226</v>
      </c>
      <c r="FS4" s="404" t="s">
        <v>231</v>
      </c>
      <c r="FT4" s="404" t="s">
        <v>2006</v>
      </c>
      <c r="FU4" s="404" t="s">
        <v>2227</v>
      </c>
      <c r="FV4" s="404" t="s">
        <v>2226</v>
      </c>
      <c r="FW4" s="404" t="s">
        <v>231</v>
      </c>
      <c r="FX4" s="404" t="s">
        <v>2006</v>
      </c>
      <c r="FY4" s="404" t="s">
        <v>2227</v>
      </c>
      <c r="FZ4" s="404" t="s">
        <v>2226</v>
      </c>
      <c r="GA4" s="404" t="s">
        <v>231</v>
      </c>
      <c r="GB4" s="404" t="s">
        <v>2006</v>
      </c>
      <c r="GC4" s="404" t="s">
        <v>2227</v>
      </c>
      <c r="GD4" s="404" t="s">
        <v>2226</v>
      </c>
      <c r="GE4" s="404" t="s">
        <v>231</v>
      </c>
      <c r="GF4" s="404" t="s">
        <v>2006</v>
      </c>
      <c r="GG4" s="404" t="s">
        <v>2227</v>
      </c>
      <c r="GH4" s="404" t="s">
        <v>2226</v>
      </c>
      <c r="GI4" s="404" t="s">
        <v>231</v>
      </c>
      <c r="GJ4" s="404" t="s">
        <v>2006</v>
      </c>
      <c r="GK4" s="404" t="s">
        <v>2227</v>
      </c>
      <c r="GL4" s="404" t="s">
        <v>2226</v>
      </c>
      <c r="GM4" s="404" t="s">
        <v>231</v>
      </c>
      <c r="GN4" s="404" t="s">
        <v>2006</v>
      </c>
      <c r="GO4" s="404" t="s">
        <v>2227</v>
      </c>
      <c r="GP4" s="404" t="s">
        <v>2226</v>
      </c>
      <c r="GQ4" s="404" t="s">
        <v>231</v>
      </c>
      <c r="GR4" s="404" t="s">
        <v>2006</v>
      </c>
      <c r="GS4" s="404" t="s">
        <v>2227</v>
      </c>
      <c r="GT4" s="404" t="s">
        <v>2226</v>
      </c>
      <c r="GU4" s="404" t="s">
        <v>231</v>
      </c>
      <c r="GV4" s="404" t="s">
        <v>2006</v>
      </c>
      <c r="GW4" s="404" t="s">
        <v>2227</v>
      </c>
      <c r="GX4" s="404" t="s">
        <v>2226</v>
      </c>
      <c r="GY4" s="404" t="s">
        <v>231</v>
      </c>
      <c r="GZ4" s="404" t="s">
        <v>2006</v>
      </c>
      <c r="HA4" s="404" t="s">
        <v>2227</v>
      </c>
      <c r="HB4" s="404" t="s">
        <v>2226</v>
      </c>
      <c r="HC4" s="404" t="s">
        <v>231</v>
      </c>
      <c r="HD4" s="404" t="s">
        <v>2006</v>
      </c>
      <c r="HE4" s="404" t="s">
        <v>2227</v>
      </c>
      <c r="HF4" s="404" t="s">
        <v>2226</v>
      </c>
      <c r="HG4" s="404" t="s">
        <v>231</v>
      </c>
      <c r="HH4" s="404" t="s">
        <v>2006</v>
      </c>
      <c r="HI4" s="404" t="s">
        <v>2227</v>
      </c>
      <c r="HJ4" s="404" t="s">
        <v>2226</v>
      </c>
      <c r="HK4" s="404" t="s">
        <v>231</v>
      </c>
      <c r="HL4" s="404" t="s">
        <v>2006</v>
      </c>
      <c r="HM4" s="404" t="s">
        <v>2227</v>
      </c>
      <c r="HN4" s="404" t="s">
        <v>2226</v>
      </c>
      <c r="HO4" s="404" t="s">
        <v>231</v>
      </c>
      <c r="HP4" s="404" t="s">
        <v>2006</v>
      </c>
      <c r="HQ4" s="404" t="s">
        <v>2227</v>
      </c>
      <c r="HR4" s="404" t="s">
        <v>2226</v>
      </c>
      <c r="HS4" s="404" t="s">
        <v>231</v>
      </c>
      <c r="HT4" s="404" t="s">
        <v>2006</v>
      </c>
      <c r="HU4" s="404" t="s">
        <v>2227</v>
      </c>
      <c r="HV4" s="404" t="s">
        <v>2226</v>
      </c>
      <c r="HW4" s="404" t="s">
        <v>231</v>
      </c>
      <c r="HX4" s="404" t="s">
        <v>2006</v>
      </c>
      <c r="HY4" s="404" t="s">
        <v>2227</v>
      </c>
      <c r="HZ4" s="404" t="s">
        <v>2226</v>
      </c>
      <c r="IA4" s="404" t="s">
        <v>231</v>
      </c>
      <c r="IB4" s="404" t="s">
        <v>2006</v>
      </c>
      <c r="IC4" s="404" t="s">
        <v>2227</v>
      </c>
      <c r="ID4" s="404" t="s">
        <v>2226</v>
      </c>
      <c r="IE4" s="404" t="s">
        <v>231</v>
      </c>
      <c r="IF4" s="404" t="s">
        <v>2006</v>
      </c>
      <c r="IG4" s="404" t="s">
        <v>2227</v>
      </c>
      <c r="IH4" s="404" t="s">
        <v>2226</v>
      </c>
      <c r="II4" s="404" t="s">
        <v>231</v>
      </c>
      <c r="IJ4" s="404" t="s">
        <v>2006</v>
      </c>
      <c r="IK4" s="404" t="s">
        <v>2227</v>
      </c>
      <c r="IL4" s="404" t="s">
        <v>2226</v>
      </c>
      <c r="IM4" s="1544" t="s">
        <v>2005</v>
      </c>
      <c r="IN4" s="379" t="s">
        <v>231</v>
      </c>
      <c r="IO4" s="379" t="s">
        <v>2006</v>
      </c>
      <c r="IP4" s="379" t="s">
        <v>1997</v>
      </c>
      <c r="IQ4" s="379" t="s">
        <v>2007</v>
      </c>
      <c r="IR4" s="379" t="s">
        <v>2008</v>
      </c>
      <c r="IS4" s="1546" t="s">
        <v>261</v>
      </c>
      <c r="IT4" s="1546"/>
      <c r="IU4" s="1546" t="s">
        <v>265</v>
      </c>
      <c r="IV4" s="1546"/>
      <c r="IW4" s="1546" t="s">
        <v>268</v>
      </c>
      <c r="IX4" s="1546"/>
      <c r="IY4" s="1546" t="s">
        <v>271</v>
      </c>
      <c r="IZ4" s="1546"/>
      <c r="JA4" s="1546" t="s">
        <v>274</v>
      </c>
      <c r="JB4" s="1546"/>
      <c r="JC4" s="1546" t="s">
        <v>277</v>
      </c>
      <c r="JD4" s="1546"/>
      <c r="JE4" s="1546" t="s">
        <v>280</v>
      </c>
      <c r="JF4" s="1546"/>
      <c r="JG4" s="1546" t="s">
        <v>283</v>
      </c>
      <c r="JH4" s="1546"/>
      <c r="JI4" s="1546" t="s">
        <v>286</v>
      </c>
      <c r="JJ4" s="1546"/>
      <c r="JK4" s="1555"/>
      <c r="JL4" s="379" t="s">
        <v>241</v>
      </c>
      <c r="JM4" s="379" t="s">
        <v>88</v>
      </c>
      <c r="JN4" s="379" t="s">
        <v>292</v>
      </c>
      <c r="JO4" s="379" t="s">
        <v>294</v>
      </c>
      <c r="JP4" s="1546" t="s">
        <v>342</v>
      </c>
      <c r="JQ4" s="1546"/>
      <c r="JR4" s="1546"/>
      <c r="JS4" s="379" t="s">
        <v>303</v>
      </c>
      <c r="JT4" s="379" t="s">
        <v>305</v>
      </c>
      <c r="JU4" s="379" t="s">
        <v>307</v>
      </c>
      <c r="JV4" s="379" t="s">
        <v>309</v>
      </c>
      <c r="JW4" s="379" t="s">
        <v>311</v>
      </c>
      <c r="JX4" s="379" t="s">
        <v>313</v>
      </c>
      <c r="JY4" s="1542" t="s">
        <v>315</v>
      </c>
      <c r="JZ4" s="1543"/>
      <c r="KA4" s="379" t="s">
        <v>319</v>
      </c>
      <c r="KB4" s="379" t="s">
        <v>322</v>
      </c>
      <c r="KC4" s="379" t="s">
        <v>324</v>
      </c>
      <c r="KD4" s="379" t="s">
        <v>326</v>
      </c>
      <c r="KE4" s="379" t="s">
        <v>328</v>
      </c>
      <c r="KF4" s="379" t="s">
        <v>330</v>
      </c>
      <c r="KG4" s="379" t="s">
        <v>332</v>
      </c>
      <c r="KH4" s="1542" t="s">
        <v>2009</v>
      </c>
      <c r="KI4" s="1543"/>
      <c r="KJ4" s="1542" t="s">
        <v>2010</v>
      </c>
      <c r="KK4" s="1543"/>
      <c r="KL4" s="1542" t="s">
        <v>2011</v>
      </c>
      <c r="KM4" s="1543"/>
      <c r="KN4" s="1557"/>
      <c r="KO4" s="379" t="s">
        <v>345</v>
      </c>
      <c r="KP4" s="379" t="s">
        <v>348</v>
      </c>
      <c r="KQ4" s="379" t="s">
        <v>300</v>
      </c>
      <c r="KR4" s="379" t="s">
        <v>353</v>
      </c>
      <c r="KS4" s="379" t="s">
        <v>356</v>
      </c>
      <c r="KT4" s="379" t="s">
        <v>358</v>
      </c>
      <c r="KU4" s="411" t="s">
        <v>364</v>
      </c>
      <c r="KV4" s="411" t="s">
        <v>367</v>
      </c>
      <c r="KW4" s="411" t="s">
        <v>2115</v>
      </c>
      <c r="KX4" s="411" t="s">
        <v>2198</v>
      </c>
      <c r="KY4" s="379" t="s">
        <v>2012</v>
      </c>
      <c r="KZ4" s="379" t="s">
        <v>202</v>
      </c>
      <c r="LA4" s="379" t="s">
        <v>214</v>
      </c>
      <c r="LB4" s="379" t="s">
        <v>222</v>
      </c>
      <c r="LC4" s="379" t="s">
        <v>2013</v>
      </c>
      <c r="LD4" s="1546" t="s">
        <v>523</v>
      </c>
      <c r="LE4" s="1546"/>
      <c r="LF4" s="1546"/>
      <c r="LG4" s="1546" t="s">
        <v>2014</v>
      </c>
      <c r="LH4" s="1546"/>
      <c r="LI4" s="1546"/>
      <c r="LJ4" s="1546"/>
      <c r="LK4" s="1546"/>
      <c r="LL4" s="1546"/>
      <c r="LM4" s="1546"/>
      <c r="LN4" s="1546"/>
      <c r="LO4" s="1546"/>
      <c r="LP4" s="1546"/>
      <c r="LQ4" s="1546"/>
      <c r="LR4" s="1546"/>
      <c r="LS4" s="1546"/>
      <c r="LT4" s="1546"/>
      <c r="LU4" s="1546"/>
      <c r="LV4" s="1546" t="s">
        <v>2015</v>
      </c>
      <c r="LW4" s="1546"/>
      <c r="LX4" s="1546"/>
      <c r="LY4" s="1546"/>
      <c r="LZ4" s="1546"/>
      <c r="MA4" s="1546"/>
      <c r="MB4" s="1546"/>
      <c r="MC4" s="1546"/>
      <c r="MD4" s="1546"/>
      <c r="ME4" s="1546"/>
      <c r="MF4" s="1546"/>
      <c r="MG4" s="1546"/>
      <c r="MH4" s="1546"/>
      <c r="MI4" s="1546"/>
      <c r="MJ4" s="1546"/>
      <c r="MK4" s="1546"/>
      <c r="ML4" s="1546"/>
      <c r="MM4" s="1546"/>
      <c r="MN4" s="1546"/>
      <c r="MO4" s="1546"/>
      <c r="MP4" s="1546"/>
      <c r="MQ4" s="1546"/>
      <c r="MR4" s="1546"/>
      <c r="MS4" s="1546"/>
      <c r="MT4" s="1546"/>
      <c r="MU4" s="1546"/>
      <c r="MV4" s="1546"/>
      <c r="MW4" s="1546"/>
      <c r="MX4" s="1546"/>
      <c r="MY4" s="1546"/>
      <c r="MZ4" s="1546" t="s">
        <v>526</v>
      </c>
      <c r="NA4" s="1546" t="s">
        <v>2016</v>
      </c>
      <c r="NB4" s="1546"/>
      <c r="NC4" s="1546"/>
      <c r="ND4" s="1546"/>
      <c r="NE4" s="1546"/>
      <c r="NF4" s="1546"/>
      <c r="NG4" s="1546"/>
      <c r="NH4" s="1546"/>
      <c r="NI4" s="1546"/>
      <c r="NJ4" s="1542" t="s">
        <v>2017</v>
      </c>
      <c r="NK4" s="1550"/>
      <c r="NL4" s="1550"/>
      <c r="NM4" s="1550"/>
      <c r="NN4" s="1543"/>
      <c r="NO4" s="1542" t="s">
        <v>2018</v>
      </c>
      <c r="NP4" s="1550"/>
      <c r="NQ4" s="1550"/>
      <c r="NR4" s="1550"/>
      <c r="NS4" s="1543"/>
      <c r="NT4" s="379"/>
      <c r="NU4" s="379"/>
      <c r="NV4" s="379"/>
      <c r="NW4" s="379"/>
      <c r="NX4" s="379"/>
    </row>
    <row r="5" spans="1:391" s="335" customFormat="1" ht="126.75" customHeight="1">
      <c r="A5" s="380" t="s">
        <v>114</v>
      </c>
      <c r="B5" s="336" t="str">
        <f>K6</f>
        <v>　</v>
      </c>
      <c r="C5" s="336" t="str">
        <f>L6</f>
        <v>　</v>
      </c>
      <c r="D5" s="336" t="str">
        <f>N6</f>
        <v>　</v>
      </c>
      <c r="E5" s="336">
        <f>'01入力票（その１）'!C18</f>
        <v>0</v>
      </c>
      <c r="F5" s="336">
        <f>'01入力票（その１）'!D18</f>
        <v>0</v>
      </c>
      <c r="G5" s="336">
        <f>'01入力票（その１）'!E18</f>
        <v>0</v>
      </c>
      <c r="H5" s="336">
        <f>'01入力票（その１）'!F18</f>
        <v>0</v>
      </c>
      <c r="I5" s="336">
        <f>'01入力票（その１）'!G18</f>
        <v>0</v>
      </c>
      <c r="J5" s="336">
        <f>'01入力票（その１）'!H18</f>
        <v>0</v>
      </c>
      <c r="K5" s="380" t="s">
        <v>2019</v>
      </c>
      <c r="L5" s="380" t="s">
        <v>2019</v>
      </c>
      <c r="M5" s="380" t="s">
        <v>2020</v>
      </c>
      <c r="N5" s="380" t="s">
        <v>2019</v>
      </c>
      <c r="O5" s="380" t="s">
        <v>27</v>
      </c>
      <c r="P5" s="380" t="s">
        <v>29</v>
      </c>
      <c r="Q5" s="1545"/>
      <c r="R5" s="1545"/>
      <c r="S5" s="380" t="s">
        <v>39</v>
      </c>
      <c r="T5" s="380" t="s">
        <v>42</v>
      </c>
      <c r="U5" s="380" t="s">
        <v>2021</v>
      </c>
      <c r="V5" s="380" t="s">
        <v>49</v>
      </c>
      <c r="W5" s="380" t="s">
        <v>2022</v>
      </c>
      <c r="X5" s="380" t="s">
        <v>55</v>
      </c>
      <c r="Y5" s="380" t="s">
        <v>2023</v>
      </c>
      <c r="Z5" s="380" t="s">
        <v>55</v>
      </c>
      <c r="AA5" s="380" t="s">
        <v>63</v>
      </c>
      <c r="AB5" s="380" t="s">
        <v>67</v>
      </c>
      <c r="AC5" s="380" t="s">
        <v>70</v>
      </c>
      <c r="AD5" s="380" t="s">
        <v>74</v>
      </c>
      <c r="AE5" s="380" t="s">
        <v>77</v>
      </c>
      <c r="AF5" s="380" t="s">
        <v>55</v>
      </c>
      <c r="AG5" s="380" t="s">
        <v>2024</v>
      </c>
      <c r="AH5" s="380" t="s">
        <v>2025</v>
      </c>
      <c r="AI5" s="1545"/>
      <c r="AJ5" s="1545"/>
      <c r="AK5" s="1545"/>
      <c r="AL5" s="380" t="s">
        <v>39</v>
      </c>
      <c r="AM5" s="380" t="s">
        <v>102</v>
      </c>
      <c r="AN5" s="380" t="s">
        <v>2021</v>
      </c>
      <c r="AO5" s="380" t="s">
        <v>49</v>
      </c>
      <c r="AP5" s="380" t="s">
        <v>106</v>
      </c>
      <c r="AQ5" s="380" t="s">
        <v>55</v>
      </c>
      <c r="AR5" s="380" t="s">
        <v>2026</v>
      </c>
      <c r="AS5" s="380" t="s">
        <v>55</v>
      </c>
      <c r="AT5" s="380" t="s">
        <v>63</v>
      </c>
      <c r="AU5" s="380" t="s">
        <v>114</v>
      </c>
      <c r="AV5" s="380" t="s">
        <v>116</v>
      </c>
      <c r="AW5" s="380" t="s">
        <v>55</v>
      </c>
      <c r="AX5" s="380" t="s">
        <v>120</v>
      </c>
      <c r="AY5" s="380" t="s">
        <v>122</v>
      </c>
      <c r="AZ5" s="380" t="s">
        <v>55</v>
      </c>
      <c r="BA5" s="380" t="s">
        <v>2027</v>
      </c>
      <c r="BB5" s="380" t="s">
        <v>2028</v>
      </c>
      <c r="BC5" s="380" t="s">
        <v>2428</v>
      </c>
      <c r="BD5" s="380" t="s">
        <v>129</v>
      </c>
      <c r="BE5" s="380" t="s">
        <v>133</v>
      </c>
      <c r="BF5" s="380" t="s">
        <v>133</v>
      </c>
      <c r="BG5" s="380" t="s">
        <v>2029</v>
      </c>
      <c r="BH5" s="380" t="s">
        <v>144</v>
      </c>
      <c r="BI5" s="380" t="s">
        <v>55</v>
      </c>
      <c r="BJ5" s="380" t="s">
        <v>148</v>
      </c>
      <c r="BK5" s="380" t="s">
        <v>148</v>
      </c>
      <c r="BL5" s="380" t="s">
        <v>129</v>
      </c>
      <c r="BM5" s="380" t="s">
        <v>2030</v>
      </c>
      <c r="BN5" s="380" t="s">
        <v>2031</v>
      </c>
      <c r="BO5" s="380" t="s">
        <v>2031</v>
      </c>
      <c r="BP5" s="380" t="s">
        <v>2031</v>
      </c>
      <c r="BQ5" s="380" t="s">
        <v>2031</v>
      </c>
      <c r="BR5" s="380" t="s">
        <v>2031</v>
      </c>
      <c r="BS5" s="380" t="s">
        <v>2031</v>
      </c>
      <c r="BT5" s="390" t="s">
        <v>2503</v>
      </c>
      <c r="BU5" s="390" t="s">
        <v>169</v>
      </c>
      <c r="BV5" s="390" t="s">
        <v>2503</v>
      </c>
      <c r="BW5" s="390" t="s">
        <v>169</v>
      </c>
      <c r="BX5" s="390" t="s">
        <v>2503</v>
      </c>
      <c r="BY5" s="390" t="s">
        <v>169</v>
      </c>
      <c r="BZ5" s="390" t="s">
        <v>2503</v>
      </c>
      <c r="CA5" s="390" t="s">
        <v>169</v>
      </c>
      <c r="CB5" s="390" t="s">
        <v>2503</v>
      </c>
      <c r="CC5" s="390" t="s">
        <v>169</v>
      </c>
      <c r="CD5" s="390" t="s">
        <v>2503</v>
      </c>
      <c r="CE5" s="390" t="s">
        <v>169</v>
      </c>
      <c r="CF5" s="390" t="s">
        <v>2503</v>
      </c>
      <c r="CG5" s="390" t="s">
        <v>169</v>
      </c>
      <c r="CH5" s="390" t="s">
        <v>2503</v>
      </c>
      <c r="CI5" s="390" t="s">
        <v>169</v>
      </c>
      <c r="CJ5" s="390" t="s">
        <v>2503</v>
      </c>
      <c r="CK5" s="390" t="s">
        <v>169</v>
      </c>
      <c r="CL5" s="380" t="s">
        <v>196</v>
      </c>
      <c r="CM5" s="380" t="s">
        <v>196</v>
      </c>
      <c r="CN5" s="1545"/>
      <c r="CO5" s="380" t="s">
        <v>2400</v>
      </c>
      <c r="CP5" s="380" t="s">
        <v>2032</v>
      </c>
      <c r="CQ5" s="380" t="s">
        <v>209</v>
      </c>
      <c r="CR5" s="380" t="s">
        <v>2031</v>
      </c>
      <c r="CS5" s="380" t="s">
        <v>2400</v>
      </c>
      <c r="CT5" s="380" t="s">
        <v>2032</v>
      </c>
      <c r="CU5" s="380" t="s">
        <v>209</v>
      </c>
      <c r="CV5" s="380" t="s">
        <v>2031</v>
      </c>
      <c r="CW5" s="380" t="s">
        <v>2400</v>
      </c>
      <c r="CX5" s="380" t="s">
        <v>2032</v>
      </c>
      <c r="CY5" s="380" t="s">
        <v>209</v>
      </c>
      <c r="CZ5" s="380" t="s">
        <v>2031</v>
      </c>
      <c r="DA5" s="380" t="s">
        <v>2033</v>
      </c>
      <c r="DB5" s="380" t="s">
        <v>234</v>
      </c>
      <c r="DC5" s="380" t="s">
        <v>2491</v>
      </c>
      <c r="DD5" s="380" t="s">
        <v>2493</v>
      </c>
      <c r="DE5" s="380" t="s">
        <v>2034</v>
      </c>
      <c r="DF5" s="380" t="s">
        <v>89</v>
      </c>
      <c r="DG5" s="380" t="s">
        <v>247</v>
      </c>
      <c r="DH5" s="380" t="s">
        <v>250</v>
      </c>
      <c r="DI5" s="380" t="s">
        <v>2035</v>
      </c>
      <c r="DJ5" s="380"/>
      <c r="DK5" s="380"/>
      <c r="DL5" s="380"/>
      <c r="DM5" s="1545"/>
      <c r="DN5" s="389" t="s">
        <v>2032</v>
      </c>
      <c r="DO5" s="405" t="s">
        <v>209</v>
      </c>
      <c r="DP5" s="405" t="s">
        <v>2228</v>
      </c>
      <c r="DQ5" s="405" t="s">
        <v>209</v>
      </c>
      <c r="DR5" s="405" t="s">
        <v>209</v>
      </c>
      <c r="DS5" s="405" t="s">
        <v>2228</v>
      </c>
      <c r="DT5" s="405" t="s">
        <v>209</v>
      </c>
      <c r="DU5" s="389" t="s">
        <v>2032</v>
      </c>
      <c r="DV5" s="405" t="s">
        <v>209</v>
      </c>
      <c r="DW5" s="405" t="s">
        <v>2228</v>
      </c>
      <c r="DX5" s="405" t="s">
        <v>209</v>
      </c>
      <c r="DY5" s="389" t="s">
        <v>2032</v>
      </c>
      <c r="DZ5" s="405" t="s">
        <v>209</v>
      </c>
      <c r="EA5" s="405" t="s">
        <v>2228</v>
      </c>
      <c r="EB5" s="405" t="s">
        <v>209</v>
      </c>
      <c r="EC5" s="389" t="s">
        <v>2032</v>
      </c>
      <c r="ED5" s="405" t="s">
        <v>209</v>
      </c>
      <c r="EE5" s="405" t="s">
        <v>2228</v>
      </c>
      <c r="EF5" s="405" t="s">
        <v>209</v>
      </c>
      <c r="EG5" s="389" t="s">
        <v>2032</v>
      </c>
      <c r="EH5" s="405" t="s">
        <v>209</v>
      </c>
      <c r="EI5" s="405" t="s">
        <v>2228</v>
      </c>
      <c r="EJ5" s="405" t="s">
        <v>209</v>
      </c>
      <c r="EK5" s="405" t="s">
        <v>209</v>
      </c>
      <c r="EL5" s="405" t="s">
        <v>2228</v>
      </c>
      <c r="EM5" s="405" t="s">
        <v>209</v>
      </c>
      <c r="EN5" s="389" t="s">
        <v>2032</v>
      </c>
      <c r="EO5" s="405" t="s">
        <v>209</v>
      </c>
      <c r="EP5" s="405" t="s">
        <v>2228</v>
      </c>
      <c r="EQ5" s="405" t="s">
        <v>209</v>
      </c>
      <c r="ER5" s="389" t="s">
        <v>2032</v>
      </c>
      <c r="ES5" s="405" t="s">
        <v>209</v>
      </c>
      <c r="ET5" s="405" t="s">
        <v>2228</v>
      </c>
      <c r="EU5" s="405" t="s">
        <v>209</v>
      </c>
      <c r="EV5" s="389" t="s">
        <v>2032</v>
      </c>
      <c r="EW5" s="405" t="s">
        <v>209</v>
      </c>
      <c r="EX5" s="405" t="s">
        <v>2228</v>
      </c>
      <c r="EY5" s="405" t="s">
        <v>209</v>
      </c>
      <c r="EZ5" s="389" t="s">
        <v>2032</v>
      </c>
      <c r="FA5" s="405" t="s">
        <v>209</v>
      </c>
      <c r="FB5" s="405" t="s">
        <v>2228</v>
      </c>
      <c r="FC5" s="405" t="s">
        <v>209</v>
      </c>
      <c r="FD5" s="389" t="s">
        <v>2032</v>
      </c>
      <c r="FE5" s="405" t="s">
        <v>209</v>
      </c>
      <c r="FF5" s="405" t="s">
        <v>2228</v>
      </c>
      <c r="FG5" s="405" t="s">
        <v>209</v>
      </c>
      <c r="FH5" s="389" t="s">
        <v>2032</v>
      </c>
      <c r="FI5" s="405" t="s">
        <v>209</v>
      </c>
      <c r="FJ5" s="405" t="s">
        <v>2228</v>
      </c>
      <c r="FK5" s="405" t="s">
        <v>209</v>
      </c>
      <c r="FL5" s="405" t="s">
        <v>209</v>
      </c>
      <c r="FM5" s="405" t="s">
        <v>2228</v>
      </c>
      <c r="FN5" s="405" t="s">
        <v>209</v>
      </c>
      <c r="FO5" s="389" t="s">
        <v>2032</v>
      </c>
      <c r="FP5" s="405" t="s">
        <v>209</v>
      </c>
      <c r="FQ5" s="405" t="s">
        <v>2228</v>
      </c>
      <c r="FR5" s="405" t="s">
        <v>209</v>
      </c>
      <c r="FS5" s="389" t="s">
        <v>2032</v>
      </c>
      <c r="FT5" s="405" t="s">
        <v>209</v>
      </c>
      <c r="FU5" s="405" t="s">
        <v>2228</v>
      </c>
      <c r="FV5" s="405" t="s">
        <v>209</v>
      </c>
      <c r="FW5" s="389" t="s">
        <v>2032</v>
      </c>
      <c r="FX5" s="405" t="s">
        <v>209</v>
      </c>
      <c r="FY5" s="405" t="s">
        <v>2228</v>
      </c>
      <c r="FZ5" s="405" t="s">
        <v>209</v>
      </c>
      <c r="GA5" s="389" t="s">
        <v>2032</v>
      </c>
      <c r="GB5" s="405" t="s">
        <v>209</v>
      </c>
      <c r="GC5" s="405" t="s">
        <v>2228</v>
      </c>
      <c r="GD5" s="405" t="s">
        <v>209</v>
      </c>
      <c r="GE5" s="389" t="s">
        <v>2032</v>
      </c>
      <c r="GF5" s="405" t="s">
        <v>209</v>
      </c>
      <c r="GG5" s="405" t="s">
        <v>2228</v>
      </c>
      <c r="GH5" s="405" t="s">
        <v>209</v>
      </c>
      <c r="GI5" s="389" t="s">
        <v>2032</v>
      </c>
      <c r="GJ5" s="405" t="s">
        <v>209</v>
      </c>
      <c r="GK5" s="405" t="s">
        <v>2228</v>
      </c>
      <c r="GL5" s="405" t="s">
        <v>209</v>
      </c>
      <c r="GM5" s="389" t="s">
        <v>2032</v>
      </c>
      <c r="GN5" s="405" t="s">
        <v>209</v>
      </c>
      <c r="GO5" s="405" t="s">
        <v>2228</v>
      </c>
      <c r="GP5" s="405" t="s">
        <v>209</v>
      </c>
      <c r="GQ5" s="389" t="s">
        <v>2032</v>
      </c>
      <c r="GR5" s="405" t="s">
        <v>209</v>
      </c>
      <c r="GS5" s="405" t="s">
        <v>2228</v>
      </c>
      <c r="GT5" s="405" t="s">
        <v>209</v>
      </c>
      <c r="GU5" s="389" t="s">
        <v>2032</v>
      </c>
      <c r="GV5" s="405" t="s">
        <v>209</v>
      </c>
      <c r="GW5" s="405" t="s">
        <v>2228</v>
      </c>
      <c r="GX5" s="405" t="s">
        <v>209</v>
      </c>
      <c r="GY5" s="389" t="s">
        <v>2032</v>
      </c>
      <c r="GZ5" s="405" t="s">
        <v>209</v>
      </c>
      <c r="HA5" s="405" t="s">
        <v>2228</v>
      </c>
      <c r="HB5" s="405" t="s">
        <v>209</v>
      </c>
      <c r="HC5" s="389" t="s">
        <v>2032</v>
      </c>
      <c r="HD5" s="405" t="s">
        <v>209</v>
      </c>
      <c r="HE5" s="405" t="s">
        <v>2228</v>
      </c>
      <c r="HF5" s="405" t="s">
        <v>209</v>
      </c>
      <c r="HG5" s="389" t="s">
        <v>2032</v>
      </c>
      <c r="HH5" s="405" t="s">
        <v>209</v>
      </c>
      <c r="HI5" s="405" t="s">
        <v>2228</v>
      </c>
      <c r="HJ5" s="405" t="s">
        <v>209</v>
      </c>
      <c r="HK5" s="389" t="s">
        <v>2032</v>
      </c>
      <c r="HL5" s="405" t="s">
        <v>209</v>
      </c>
      <c r="HM5" s="405" t="s">
        <v>2228</v>
      </c>
      <c r="HN5" s="405" t="s">
        <v>209</v>
      </c>
      <c r="HO5" s="389" t="s">
        <v>2032</v>
      </c>
      <c r="HP5" s="405" t="s">
        <v>209</v>
      </c>
      <c r="HQ5" s="405" t="s">
        <v>2228</v>
      </c>
      <c r="HR5" s="405" t="s">
        <v>209</v>
      </c>
      <c r="HS5" s="389" t="s">
        <v>2032</v>
      </c>
      <c r="HT5" s="405" t="s">
        <v>209</v>
      </c>
      <c r="HU5" s="405" t="s">
        <v>2228</v>
      </c>
      <c r="HV5" s="405" t="s">
        <v>209</v>
      </c>
      <c r="HW5" s="389" t="s">
        <v>2032</v>
      </c>
      <c r="HX5" s="405" t="s">
        <v>209</v>
      </c>
      <c r="HY5" s="405" t="s">
        <v>2228</v>
      </c>
      <c r="HZ5" s="405" t="s">
        <v>209</v>
      </c>
      <c r="IA5" s="389" t="s">
        <v>2032</v>
      </c>
      <c r="IB5" s="405" t="s">
        <v>209</v>
      </c>
      <c r="IC5" s="405" t="s">
        <v>2228</v>
      </c>
      <c r="ID5" s="405" t="s">
        <v>209</v>
      </c>
      <c r="IE5" s="389" t="s">
        <v>2032</v>
      </c>
      <c r="IF5" s="405" t="s">
        <v>209</v>
      </c>
      <c r="IG5" s="405" t="s">
        <v>2228</v>
      </c>
      <c r="IH5" s="405" t="s">
        <v>209</v>
      </c>
      <c r="II5" s="389" t="s">
        <v>2032</v>
      </c>
      <c r="IJ5" s="405" t="s">
        <v>209</v>
      </c>
      <c r="IK5" s="405" t="s">
        <v>2228</v>
      </c>
      <c r="IL5" s="405" t="s">
        <v>209</v>
      </c>
      <c r="IM5" s="1545"/>
      <c r="IN5" s="380" t="s">
        <v>2032</v>
      </c>
      <c r="IO5" s="337" t="s">
        <v>209</v>
      </c>
      <c r="IP5" s="337" t="s">
        <v>209</v>
      </c>
      <c r="IQ5" s="337" t="s">
        <v>209</v>
      </c>
      <c r="IR5" s="337" t="s">
        <v>209</v>
      </c>
      <c r="IS5" s="380" t="s">
        <v>2036</v>
      </c>
      <c r="IT5" s="380" t="s">
        <v>2494</v>
      </c>
      <c r="IU5" s="380" t="s">
        <v>2036</v>
      </c>
      <c r="IV5" s="380" t="s">
        <v>2494</v>
      </c>
      <c r="IW5" s="380" t="s">
        <v>2036</v>
      </c>
      <c r="IX5" s="380" t="s">
        <v>2494</v>
      </c>
      <c r="IY5" s="380" t="s">
        <v>2036</v>
      </c>
      <c r="IZ5" s="380" t="s">
        <v>2494</v>
      </c>
      <c r="JA5" s="380" t="s">
        <v>2036</v>
      </c>
      <c r="JB5" s="380" t="s">
        <v>2494</v>
      </c>
      <c r="JC5" s="380" t="s">
        <v>2036</v>
      </c>
      <c r="JD5" s="380" t="s">
        <v>2494</v>
      </c>
      <c r="JE5" s="380" t="s">
        <v>2036</v>
      </c>
      <c r="JF5" s="380" t="s">
        <v>2494</v>
      </c>
      <c r="JG5" s="380" t="s">
        <v>2036</v>
      </c>
      <c r="JH5" s="380" t="s">
        <v>2494</v>
      </c>
      <c r="JI5" s="380" t="s">
        <v>2036</v>
      </c>
      <c r="JJ5" s="380" t="s">
        <v>2494</v>
      </c>
      <c r="JK5" s="380"/>
      <c r="JL5" s="380" t="s">
        <v>2034</v>
      </c>
      <c r="JM5" s="380" t="s">
        <v>89</v>
      </c>
      <c r="JN5" s="380" t="s">
        <v>2037</v>
      </c>
      <c r="JO5" s="380" t="s">
        <v>2038</v>
      </c>
      <c r="JP5" s="380" t="s">
        <v>296</v>
      </c>
      <c r="JQ5" s="380" t="s">
        <v>298</v>
      </c>
      <c r="JR5" s="380" t="s">
        <v>300</v>
      </c>
      <c r="JS5" s="380" t="s">
        <v>2039</v>
      </c>
      <c r="JT5" s="380" t="s">
        <v>2039</v>
      </c>
      <c r="JU5" s="380" t="s">
        <v>2039</v>
      </c>
      <c r="JV5" s="380" t="s">
        <v>2039</v>
      </c>
      <c r="JW5" s="380" t="s">
        <v>2039</v>
      </c>
      <c r="JX5" s="380" t="s">
        <v>2039</v>
      </c>
      <c r="JY5" s="380" t="s">
        <v>2040</v>
      </c>
      <c r="JZ5" s="380" t="s">
        <v>2039</v>
      </c>
      <c r="KA5" s="380" t="s">
        <v>320</v>
      </c>
      <c r="KB5" s="380" t="s">
        <v>320</v>
      </c>
      <c r="KC5" s="380" t="s">
        <v>320</v>
      </c>
      <c r="KD5" s="380" t="s">
        <v>320</v>
      </c>
      <c r="KE5" s="380" t="s">
        <v>320</v>
      </c>
      <c r="KF5" s="380" t="s">
        <v>320</v>
      </c>
      <c r="KG5" s="380" t="s">
        <v>320</v>
      </c>
      <c r="KH5" s="389" t="s">
        <v>2501</v>
      </c>
      <c r="KI5" s="389" t="s">
        <v>2500</v>
      </c>
      <c r="KJ5" s="389" t="s">
        <v>2502</v>
      </c>
      <c r="KK5" s="389" t="s">
        <v>2500</v>
      </c>
      <c r="KL5" s="389" t="s">
        <v>2502</v>
      </c>
      <c r="KM5" s="389" t="s">
        <v>2500</v>
      </c>
      <c r="KN5" s="380" t="s">
        <v>343</v>
      </c>
      <c r="KO5" s="380" t="s">
        <v>346</v>
      </c>
      <c r="KP5" s="380" t="s">
        <v>346</v>
      </c>
      <c r="KQ5" s="380" t="s">
        <v>350</v>
      </c>
      <c r="KR5" s="380" t="s">
        <v>354</v>
      </c>
      <c r="KS5" s="380" t="s">
        <v>354</v>
      </c>
      <c r="KT5" s="380" t="s">
        <v>359</v>
      </c>
      <c r="KU5" s="389" t="s">
        <v>2041</v>
      </c>
      <c r="KV5" s="389" t="s">
        <v>2041</v>
      </c>
      <c r="KW5" s="389" t="s">
        <v>2041</v>
      </c>
      <c r="KX5" s="389" t="s">
        <v>2385</v>
      </c>
      <c r="KY5" s="380" t="s">
        <v>2042</v>
      </c>
      <c r="KZ5" s="380"/>
      <c r="LA5" s="380"/>
      <c r="LB5" s="380"/>
      <c r="LC5" s="380"/>
      <c r="LD5" s="379" t="s">
        <v>894</v>
      </c>
      <c r="LE5" s="379" t="s">
        <v>2043</v>
      </c>
      <c r="LF5" s="379" t="s">
        <v>896</v>
      </c>
      <c r="LG5" s="379" t="s">
        <v>901</v>
      </c>
      <c r="LH5" s="379" t="s">
        <v>902</v>
      </c>
      <c r="LI5" s="379" t="s">
        <v>903</v>
      </c>
      <c r="LJ5" s="379" t="s">
        <v>904</v>
      </c>
      <c r="LK5" s="379" t="s">
        <v>906</v>
      </c>
      <c r="LL5" s="379" t="s">
        <v>498</v>
      </c>
      <c r="LM5" s="379" t="s">
        <v>907</v>
      </c>
      <c r="LN5" s="379" t="s">
        <v>908</v>
      </c>
      <c r="LO5" s="379" t="s">
        <v>909</v>
      </c>
      <c r="LP5" s="379" t="s">
        <v>2044</v>
      </c>
      <c r="LQ5" s="379" t="s">
        <v>2045</v>
      </c>
      <c r="LR5" s="379" t="s">
        <v>913</v>
      </c>
      <c r="LS5" s="379" t="s">
        <v>910</v>
      </c>
      <c r="LT5" s="379" t="s">
        <v>914</v>
      </c>
      <c r="LU5" s="379" t="s">
        <v>915</v>
      </c>
      <c r="LV5" s="379" t="s">
        <v>2046</v>
      </c>
      <c r="LW5" s="379" t="s">
        <v>942</v>
      </c>
      <c r="LX5" s="379" t="s">
        <v>945</v>
      </c>
      <c r="LY5" s="379" t="s">
        <v>946</v>
      </c>
      <c r="LZ5" s="379" t="s">
        <v>949</v>
      </c>
      <c r="MA5" s="379" t="s">
        <v>950</v>
      </c>
      <c r="MB5" s="379" t="s">
        <v>953</v>
      </c>
      <c r="MC5" s="379" t="s">
        <v>954</v>
      </c>
      <c r="MD5" s="379" t="s">
        <v>957</v>
      </c>
      <c r="ME5" s="379" t="s">
        <v>958</v>
      </c>
      <c r="MF5" s="379" t="s">
        <v>961</v>
      </c>
      <c r="MG5" s="379" t="s">
        <v>514</v>
      </c>
      <c r="MH5" s="379" t="s">
        <v>964</v>
      </c>
      <c r="MI5" s="379" t="s">
        <v>965</v>
      </c>
      <c r="MJ5" s="379" t="s">
        <v>968</v>
      </c>
      <c r="MK5" s="379" t="s">
        <v>969</v>
      </c>
      <c r="ML5" s="379" t="s">
        <v>970</v>
      </c>
      <c r="MM5" s="379" t="s">
        <v>2047</v>
      </c>
      <c r="MN5" s="379" t="s">
        <v>974</v>
      </c>
      <c r="MO5" s="379" t="s">
        <v>726</v>
      </c>
      <c r="MP5" s="379" t="s">
        <v>976</v>
      </c>
      <c r="MQ5" s="379" t="s">
        <v>977</v>
      </c>
      <c r="MR5" s="379" t="s">
        <v>978</v>
      </c>
      <c r="MS5" s="379" t="s">
        <v>979</v>
      </c>
      <c r="MT5" s="379" t="s">
        <v>980</v>
      </c>
      <c r="MU5" s="379" t="s">
        <v>981</v>
      </c>
      <c r="MV5" s="379" t="s">
        <v>982</v>
      </c>
      <c r="MW5" s="379" t="s">
        <v>983</v>
      </c>
      <c r="MX5" s="379" t="s">
        <v>984</v>
      </c>
      <c r="MY5" s="379" t="s">
        <v>985</v>
      </c>
      <c r="MZ5" s="1546"/>
      <c r="NA5" s="379" t="s">
        <v>2048</v>
      </c>
      <c r="NB5" s="379" t="s">
        <v>925</v>
      </c>
      <c r="NC5" s="379" t="s">
        <v>926</v>
      </c>
      <c r="ND5" s="379" t="s">
        <v>927</v>
      </c>
      <c r="NE5" s="379" t="s">
        <v>929</v>
      </c>
      <c r="NF5" s="379" t="s">
        <v>931</v>
      </c>
      <c r="NG5" s="379" t="s">
        <v>932</v>
      </c>
      <c r="NH5" s="379" t="s">
        <v>933</v>
      </c>
      <c r="NI5" s="379" t="s">
        <v>2049</v>
      </c>
      <c r="NJ5" s="379" t="s">
        <v>2050</v>
      </c>
      <c r="NK5" s="379" t="s">
        <v>2051</v>
      </c>
      <c r="NL5" s="379" t="s">
        <v>2052</v>
      </c>
      <c r="NM5" s="379" t="s">
        <v>890</v>
      </c>
      <c r="NN5" s="379" t="s">
        <v>371</v>
      </c>
      <c r="NO5" s="379" t="s">
        <v>2050</v>
      </c>
      <c r="NP5" s="379" t="s">
        <v>2051</v>
      </c>
      <c r="NQ5" s="379" t="s">
        <v>2052</v>
      </c>
      <c r="NR5" s="379" t="s">
        <v>890</v>
      </c>
      <c r="NS5" s="379" t="s">
        <v>371</v>
      </c>
      <c r="NT5" s="380"/>
      <c r="NU5" s="380"/>
      <c r="NV5" s="380"/>
      <c r="NW5" s="380"/>
      <c r="NX5" s="380"/>
    </row>
    <row r="6" spans="1:391" s="345" customFormat="1" ht="70.5" customHeight="1">
      <c r="A6" s="338" t="str">
        <f>'02入力票（その２）'!I21</f>
        <v/>
      </c>
      <c r="B6" s="338"/>
      <c r="C6" s="338"/>
      <c r="D6" s="338"/>
      <c r="E6" s="338" t="str">
        <f>'01入力票（その１）'!V6</f>
        <v>－－－－－－－－－－－－</v>
      </c>
      <c r="F6" s="338" t="str">
        <f>'01入力票（その１）'!V7</f>
        <v>－－－－－－－－－</v>
      </c>
      <c r="G6" s="338" t="str">
        <f>'01入力票（その１）'!V8</f>
        <v>－－－－－－－－－</v>
      </c>
      <c r="H6" s="338" t="str">
        <f>'01入力票（その１）'!V9</f>
        <v>－－－－－－－－－－－－</v>
      </c>
      <c r="I6" s="338" t="str">
        <f>'01入力票（その１）'!V10</f>
        <v>－－－－－－－－－－－－</v>
      </c>
      <c r="J6" s="338" t="str">
        <f>'01入力票（その１）'!V11</f>
        <v>－－－－－－－－－－－－</v>
      </c>
      <c r="K6" s="338" t="str">
        <f>'02入力票（その２）'!I4</f>
        <v>　</v>
      </c>
      <c r="L6" s="338" t="str">
        <f>'02入力票（その２）'!I5</f>
        <v>　</v>
      </c>
      <c r="M6" s="338" t="str">
        <f>'02入力票（その２）'!I6</f>
        <v>　</v>
      </c>
      <c r="N6" s="338" t="str">
        <f>'02入力票（その２）'!I7</f>
        <v>　</v>
      </c>
      <c r="O6" s="338" t="str">
        <f>'02入力票（その２）'!I8</f>
        <v>　</v>
      </c>
      <c r="P6" s="338" t="str">
        <f>'02入力票（その２）'!I9</f>
        <v>　</v>
      </c>
      <c r="Q6" s="338">
        <f>'02入力票（その２）'!I10</f>
        <v>0</v>
      </c>
      <c r="R6" s="338" t="str">
        <f>'02入力票（その２）'!I11</f>
        <v>○</v>
      </c>
      <c r="S6" s="339" t="str">
        <f>'02入力票（その２）'!I12</f>
        <v/>
      </c>
      <c r="T6" s="338"/>
      <c r="U6" s="338" t="str">
        <f>'02入力票（その２）'!I14</f>
        <v>※　選択してください。</v>
      </c>
      <c r="V6" s="338" t="str">
        <f>'02入力票（その２）'!I15</f>
        <v>自動入力</v>
      </c>
      <c r="W6" s="338" t="str">
        <f>'02入力票（その２）'!I16</f>
        <v/>
      </c>
      <c r="X6" s="338" t="str">
        <f>'02入力票（その２）'!I17</f>
        <v/>
      </c>
      <c r="Y6" s="338" t="str">
        <f>'02入力票（その２）'!I18</f>
        <v/>
      </c>
      <c r="Z6" s="338" t="str">
        <f>'02入力票（その２）'!I19</f>
        <v/>
      </c>
      <c r="AA6" s="338" t="str">
        <f>'02入力票（その２）'!I20</f>
        <v/>
      </c>
      <c r="AB6" s="338" t="str">
        <f>'02入力票（その２）'!I21</f>
        <v/>
      </c>
      <c r="AC6" s="338" t="str">
        <f>'02入力票（その２）'!I22</f>
        <v/>
      </c>
      <c r="AD6" s="338" t="str">
        <f>'02入力票（その２）'!I23</f>
        <v/>
      </c>
      <c r="AE6" s="338" t="str">
        <f>'02入力票（その２）'!I24</f>
        <v/>
      </c>
      <c r="AF6" s="338" t="str">
        <f>'02入力票（その２）'!I25</f>
        <v/>
      </c>
      <c r="AG6" s="338" t="str">
        <f>'02入力票（その２）'!I26</f>
        <v/>
      </c>
      <c r="AH6" s="338" t="str">
        <f>'02入力票（その２）'!I27</f>
        <v/>
      </c>
      <c r="AI6" s="338" t="str">
        <f>'02入力票（その２）'!I28</f>
        <v/>
      </c>
      <c r="AJ6" s="338" t="str">
        <f>'02入力票（その２）'!I29</f>
        <v>0</v>
      </c>
      <c r="AK6" s="338" t="str">
        <f>'02入力票（その２）'!I30</f>
        <v/>
      </c>
      <c r="AL6" s="339" t="str">
        <f>'02入力票（その２）'!I31</f>
        <v/>
      </c>
      <c r="AM6" s="338"/>
      <c r="AN6" s="338" t="str">
        <f>'02入力票（その２）'!I33</f>
        <v>※　選択してください。</v>
      </c>
      <c r="AO6" s="338" t="str">
        <f>'02入力票（その２）'!I34</f>
        <v>自動入力</v>
      </c>
      <c r="AP6" s="338" t="str">
        <f>'02入力票（その２）'!I35</f>
        <v/>
      </c>
      <c r="AQ6" s="338" t="str">
        <f>'02入力票（その２）'!I36</f>
        <v/>
      </c>
      <c r="AR6" s="338" t="str">
        <f>'02入力票（その２）'!I37</f>
        <v/>
      </c>
      <c r="AS6" s="338" t="str">
        <f>'02入力票（その２）'!I38</f>
        <v/>
      </c>
      <c r="AT6" s="338" t="str">
        <f>'02入力票（その２）'!I39</f>
        <v/>
      </c>
      <c r="AU6" s="338">
        <f>'02入力票（その２）'!G41</f>
        <v>0</v>
      </c>
      <c r="AV6" s="338" t="str">
        <f>'02入力票（その２）'!I41</f>
        <v/>
      </c>
      <c r="AW6" s="338" t="str">
        <f>'02入力票（その２）'!I42</f>
        <v/>
      </c>
      <c r="AX6" s="338" t="str">
        <f>'02入力票（その２）'!I43</f>
        <v/>
      </c>
      <c r="AY6" s="338" t="str">
        <f>'02入力票（その２）'!I44</f>
        <v/>
      </c>
      <c r="AZ6" s="338" t="str">
        <f>'02入力票（その２）'!I45</f>
        <v/>
      </c>
      <c r="BA6" s="338" t="str">
        <f>'02入力票（その２）'!I46</f>
        <v/>
      </c>
      <c r="BB6" s="338" t="str">
        <f>'02入力票（その２）'!I47</f>
        <v/>
      </c>
      <c r="BC6" s="338" t="str">
        <f>'02入力票（その２）'!I48</f>
        <v>0</v>
      </c>
      <c r="BD6" s="338" t="str">
        <f>'02入力票（その２）'!I49</f>
        <v/>
      </c>
      <c r="BE6" s="340">
        <f>'02入力票（その２）'!I50</f>
        <v>46113</v>
      </c>
      <c r="BF6" s="340">
        <f>'02入力票（その２）'!I51</f>
        <v>46477</v>
      </c>
      <c r="BG6" s="338" t="str">
        <f>'02入力票（その２）'!I52</f>
        <v/>
      </c>
      <c r="BH6" s="338" t="str">
        <f>'02入力票（その２）'!I53</f>
        <v/>
      </c>
      <c r="BI6" s="338" t="str">
        <f>'02入力票（その２）'!I54</f>
        <v/>
      </c>
      <c r="BJ6" s="338" t="str">
        <f>'02入力票（その２）'!I55</f>
        <v/>
      </c>
      <c r="BK6" s="338" t="str">
        <f>'02入力票（その２）'!I56</f>
        <v/>
      </c>
      <c r="BL6" s="338" t="str">
        <f>'02入力票（その２）'!I57</f>
        <v/>
      </c>
      <c r="BM6" s="338" t="str">
        <f>'02入力票（その２）'!I58</f>
        <v>　</v>
      </c>
      <c r="BN6" s="338" t="str">
        <f>'02入力票（その２）'!I59</f>
        <v>　</v>
      </c>
      <c r="BO6" s="338" t="str">
        <f>'02入力票（その２）'!I60</f>
        <v>　</v>
      </c>
      <c r="BP6" s="338" t="str">
        <f>'02入力票（その２）'!I61</f>
        <v>　</v>
      </c>
      <c r="BQ6" s="338" t="str">
        <f>'02入力票（その２）'!I62</f>
        <v>　</v>
      </c>
      <c r="BR6" s="338" t="str">
        <f>'02入力票（その２）'!I63</f>
        <v>　</v>
      </c>
      <c r="BS6" s="338" t="str">
        <f>'02入力票（その２）'!I64</f>
        <v>　</v>
      </c>
      <c r="BT6" s="338" t="str">
        <f>'02入力票（その２）'!I65</f>
        <v>　</v>
      </c>
      <c r="BU6" s="338" t="str">
        <f>'02入力票（その２）'!I66</f>
        <v>－</v>
      </c>
      <c r="BV6" s="338" t="str">
        <f>'02入力票（その２）'!I67</f>
        <v>　</v>
      </c>
      <c r="BW6" s="338" t="str">
        <f>'02入力票（その２）'!I68</f>
        <v>－</v>
      </c>
      <c r="BX6" s="338" t="str">
        <f>'02入力票（その２）'!I69</f>
        <v>　</v>
      </c>
      <c r="BY6" s="338" t="str">
        <f>'02入力票（その２）'!I70</f>
        <v>－</v>
      </c>
      <c r="BZ6" s="338" t="str">
        <f>'02入力票（その２）'!I71</f>
        <v>　</v>
      </c>
      <c r="CA6" s="338" t="str">
        <f>'02入力票（その２）'!I72</f>
        <v>－</v>
      </c>
      <c r="CB6" s="338" t="str">
        <f>'02入力票（その２）'!I73</f>
        <v>　</v>
      </c>
      <c r="CC6" s="338" t="str">
        <f>'02入力票（その２）'!I74</f>
        <v>－</v>
      </c>
      <c r="CD6" s="338" t="str">
        <f>'02入力票（その２）'!I75</f>
        <v>　</v>
      </c>
      <c r="CE6" s="338" t="str">
        <f>'02入力票（その２）'!I76</f>
        <v>－</v>
      </c>
      <c r="CF6" s="338" t="str">
        <f>'02入力票（その２）'!I77</f>
        <v>　</v>
      </c>
      <c r="CG6" s="338" t="str">
        <f>'02入力票（その２）'!I78</f>
        <v>－</v>
      </c>
      <c r="CH6" s="338" t="str">
        <f>'02入力票（その２）'!I79</f>
        <v>　</v>
      </c>
      <c r="CI6" s="338" t="str">
        <f>'02入力票（その２）'!I80</f>
        <v>－</v>
      </c>
      <c r="CJ6" s="338" t="str">
        <f>'02入力票（その２）'!I81</f>
        <v>　</v>
      </c>
      <c r="CK6" s="338" t="str">
        <f>'02入力票（その２）'!I82</f>
        <v>－</v>
      </c>
      <c r="CL6" s="338" t="str">
        <f>'02入力票（その２）'!I83</f>
        <v>　</v>
      </c>
      <c r="CM6" s="338" t="str">
        <f>'02入力票（その２）'!I84</f>
        <v>　</v>
      </c>
      <c r="CN6" s="338" t="str">
        <f>'03建設工事'!S38</f>
        <v>－－－－－－－－－－－－－－－－－－－－－－－－－－－－－－</v>
      </c>
      <c r="CO6" s="338" t="str">
        <f>'02入力票（その２）'!I86</f>
        <v>　</v>
      </c>
      <c r="CP6" s="338" t="str">
        <f>'02入力票（その２）'!I87</f>
        <v>　</v>
      </c>
      <c r="CQ6" s="338" t="str">
        <f>'02入力票（その２）'!I88</f>
        <v/>
      </c>
      <c r="CR6" s="341" t="str">
        <f>'02入力票（その２）'!I89</f>
        <v/>
      </c>
      <c r="CS6" s="338" t="str">
        <f>'02入力票（その２）'!I90</f>
        <v>　</v>
      </c>
      <c r="CT6" s="338" t="str">
        <f>'02入力票（その２）'!I91</f>
        <v>　</v>
      </c>
      <c r="CU6" s="338" t="str">
        <f>'02入力票（その２）'!I92</f>
        <v/>
      </c>
      <c r="CV6" s="341" t="str">
        <f>'02入力票（その２）'!I93</f>
        <v/>
      </c>
      <c r="CW6" s="338" t="str">
        <f>'02入力票（その２）'!I94</f>
        <v>　</v>
      </c>
      <c r="CX6" s="338" t="str">
        <f>'02入力票（その２）'!I95</f>
        <v>　</v>
      </c>
      <c r="CY6" s="338" t="str">
        <f>'02入力票（その２）'!I96</f>
        <v/>
      </c>
      <c r="CZ6" s="341" t="str">
        <f>'02入力票（その２）'!I97</f>
        <v/>
      </c>
      <c r="DA6" s="338" t="str">
        <f>'02入力票（その２）'!I98</f>
        <v>　</v>
      </c>
      <c r="DB6" s="338" t="str">
        <f>'02入力票（その２）'!I99</f>
        <v/>
      </c>
      <c r="DC6" s="342" t="str">
        <f>'02入力票（その２）'!I100</f>
        <v/>
      </c>
      <c r="DD6" s="342" t="str">
        <f>'02入力票（その２）'!I101</f>
        <v/>
      </c>
      <c r="DE6" s="338" t="str">
        <f>'02入力票（その２）'!I102</f>
        <v>　</v>
      </c>
      <c r="DF6" s="338" t="str">
        <f>'02入力票（その２）'!I103</f>
        <v/>
      </c>
      <c r="DG6" s="341" t="str">
        <f>'02入力票（その２）'!I104</f>
        <v/>
      </c>
      <c r="DH6" s="341" t="str">
        <f>'02入力票（その２）'!I105</f>
        <v/>
      </c>
      <c r="DI6" s="338" t="str">
        <f>'02入力票（その２）'!I106</f>
        <v/>
      </c>
      <c r="DJ6" s="338" t="str">
        <f>'02入力票（その２）'!I107</f>
        <v/>
      </c>
      <c r="DK6" s="338" t="str">
        <f>'02入力票（その２）'!I108</f>
        <v/>
      </c>
      <c r="DL6" s="338" t="str">
        <f>'02入力票（その２）'!I109</f>
        <v/>
      </c>
      <c r="DM6" s="338">
        <f>'03建設工事'!P3</f>
        <v>0</v>
      </c>
      <c r="DN6" s="406" t="str">
        <f>'03建設工事'!C40</f>
        <v/>
      </c>
      <c r="DO6" s="407">
        <f>'03建設工事'!I40</f>
        <v>0</v>
      </c>
      <c r="DP6" s="407">
        <f>'03建設工事'!L40</f>
        <v>0</v>
      </c>
      <c r="DQ6" s="407">
        <f>'03建設工事'!J40</f>
        <v>0</v>
      </c>
      <c r="DR6" s="407">
        <f>'03建設工事'!I41</f>
        <v>0</v>
      </c>
      <c r="DS6" s="407">
        <f>'03建設工事'!L41</f>
        <v>0</v>
      </c>
      <c r="DT6" s="407">
        <f>'03建設工事'!J41</f>
        <v>0</v>
      </c>
      <c r="DU6" s="407" t="str">
        <f>'03建設工事'!C42</f>
        <v/>
      </c>
      <c r="DV6" s="407">
        <f>'03建設工事'!I42</f>
        <v>0</v>
      </c>
      <c r="DW6" s="407">
        <f>'03建設工事'!L42</f>
        <v>0</v>
      </c>
      <c r="DX6" s="407">
        <f>'03建設工事'!J42</f>
        <v>0</v>
      </c>
      <c r="DY6" s="407" t="str">
        <f>'03建設工事'!C43</f>
        <v/>
      </c>
      <c r="DZ6" s="407">
        <f>'03建設工事'!I43</f>
        <v>0</v>
      </c>
      <c r="EA6" s="407">
        <f>'03建設工事'!L43</f>
        <v>0</v>
      </c>
      <c r="EB6" s="407">
        <f>'03建設工事'!J43</f>
        <v>0</v>
      </c>
      <c r="EC6" s="407" t="str">
        <f>'03建設工事'!C44</f>
        <v/>
      </c>
      <c r="ED6" s="407">
        <f>'03建設工事'!I44</f>
        <v>0</v>
      </c>
      <c r="EE6" s="407">
        <f>'03建設工事'!L44</f>
        <v>0</v>
      </c>
      <c r="EF6" s="407">
        <f>'03建設工事'!J44</f>
        <v>0</v>
      </c>
      <c r="EG6" s="407" t="str">
        <f>'03建設工事'!C45</f>
        <v/>
      </c>
      <c r="EH6" s="407">
        <f>'03建設工事'!I45</f>
        <v>0</v>
      </c>
      <c r="EI6" s="407">
        <f>'03建設工事'!L45</f>
        <v>0</v>
      </c>
      <c r="EJ6" s="407">
        <f>'03建設工事'!J45</f>
        <v>0</v>
      </c>
      <c r="EK6" s="407">
        <f>'03建設工事'!I46</f>
        <v>0</v>
      </c>
      <c r="EL6" s="407">
        <f>'03建設工事'!L46</f>
        <v>0</v>
      </c>
      <c r="EM6" s="407">
        <f>'03建設工事'!J46</f>
        <v>0</v>
      </c>
      <c r="EN6" s="407" t="str">
        <f>'03建設工事'!C47</f>
        <v/>
      </c>
      <c r="EO6" s="407">
        <f>'03建設工事'!I47</f>
        <v>0</v>
      </c>
      <c r="EP6" s="407">
        <f>'03建設工事'!L47</f>
        <v>0</v>
      </c>
      <c r="EQ6" s="407">
        <f>'03建設工事'!J47</f>
        <v>0</v>
      </c>
      <c r="ER6" s="407" t="str">
        <f>'03建設工事'!C48</f>
        <v/>
      </c>
      <c r="ES6" s="407">
        <f>'03建設工事'!I48</f>
        <v>0</v>
      </c>
      <c r="ET6" s="407">
        <f>'03建設工事'!L48</f>
        <v>0</v>
      </c>
      <c r="EU6" s="407">
        <f>'03建設工事'!J48</f>
        <v>0</v>
      </c>
      <c r="EV6" s="407" t="str">
        <f>'03建設工事'!C49</f>
        <v/>
      </c>
      <c r="EW6" s="407">
        <f>'03建設工事'!I49</f>
        <v>0</v>
      </c>
      <c r="EX6" s="407">
        <f>'03建設工事'!L49</f>
        <v>0</v>
      </c>
      <c r="EY6" s="407">
        <f>'03建設工事'!J49</f>
        <v>0</v>
      </c>
      <c r="EZ6" s="407" t="str">
        <f>'03建設工事'!C50</f>
        <v/>
      </c>
      <c r="FA6" s="407">
        <f>'03建設工事'!I50</f>
        <v>0</v>
      </c>
      <c r="FB6" s="407">
        <f>'03建設工事'!L50</f>
        <v>0</v>
      </c>
      <c r="FC6" s="407">
        <f>'03建設工事'!J50</f>
        <v>0</v>
      </c>
      <c r="FD6" s="407" t="str">
        <f>'03建設工事'!C51</f>
        <v/>
      </c>
      <c r="FE6" s="407">
        <f>'03建設工事'!I51</f>
        <v>0</v>
      </c>
      <c r="FF6" s="407">
        <f>'03建設工事'!L51</f>
        <v>0</v>
      </c>
      <c r="FG6" s="407">
        <f>'03建設工事'!J51</f>
        <v>0</v>
      </c>
      <c r="FH6" s="407" t="str">
        <f>'03建設工事'!C52</f>
        <v/>
      </c>
      <c r="FI6" s="407">
        <f>'03建設工事'!I52</f>
        <v>0</v>
      </c>
      <c r="FJ6" s="407">
        <f>'03建設工事'!L52</f>
        <v>0</v>
      </c>
      <c r="FK6" s="407">
        <f>'03建設工事'!J52</f>
        <v>0</v>
      </c>
      <c r="FL6" s="407">
        <f>'03建設工事'!I53</f>
        <v>0</v>
      </c>
      <c r="FM6" s="407">
        <f>'03建設工事'!L53</f>
        <v>0</v>
      </c>
      <c r="FN6" s="407">
        <f>'03建設工事'!J53</f>
        <v>0</v>
      </c>
      <c r="FO6" s="407" t="str">
        <f>'03建設工事'!C54</f>
        <v/>
      </c>
      <c r="FP6" s="407">
        <f>'03建設工事'!I54</f>
        <v>0</v>
      </c>
      <c r="FQ6" s="407">
        <f>'03建設工事'!L54</f>
        <v>0</v>
      </c>
      <c r="FR6" s="407">
        <f>'03建設工事'!J54</f>
        <v>0</v>
      </c>
      <c r="FS6" s="407" t="str">
        <f>'03建設工事'!C55</f>
        <v/>
      </c>
      <c r="FT6" s="407">
        <f>'03建設工事'!I55</f>
        <v>0</v>
      </c>
      <c r="FU6" s="407">
        <f>'03建設工事'!L55</f>
        <v>0</v>
      </c>
      <c r="FV6" s="407">
        <f>'03建設工事'!J55</f>
        <v>0</v>
      </c>
      <c r="FW6" s="407" t="str">
        <f>'03建設工事'!C56</f>
        <v/>
      </c>
      <c r="FX6" s="407">
        <f>'03建設工事'!I56</f>
        <v>0</v>
      </c>
      <c r="FY6" s="407">
        <f>'03建設工事'!L56</f>
        <v>0</v>
      </c>
      <c r="FZ6" s="407">
        <f>'03建設工事'!J56</f>
        <v>0</v>
      </c>
      <c r="GA6" s="407" t="str">
        <f>'03建設工事'!C57</f>
        <v/>
      </c>
      <c r="GB6" s="407">
        <f>'03建設工事'!I57</f>
        <v>0</v>
      </c>
      <c r="GC6" s="407">
        <f>'03建設工事'!L57</f>
        <v>0</v>
      </c>
      <c r="GD6" s="407">
        <f>'03建設工事'!J57</f>
        <v>0</v>
      </c>
      <c r="GE6" s="407" t="str">
        <f>'03建設工事'!C58</f>
        <v/>
      </c>
      <c r="GF6" s="407">
        <f>'03建設工事'!I58</f>
        <v>0</v>
      </c>
      <c r="GG6" s="407">
        <f>'03建設工事'!L58</f>
        <v>0</v>
      </c>
      <c r="GH6" s="407">
        <f>'03建設工事'!J58</f>
        <v>0</v>
      </c>
      <c r="GI6" s="407" t="str">
        <f>'03建設工事'!C59</f>
        <v/>
      </c>
      <c r="GJ6" s="407">
        <f>'03建設工事'!I59</f>
        <v>0</v>
      </c>
      <c r="GK6" s="407">
        <f>'03建設工事'!L59</f>
        <v>0</v>
      </c>
      <c r="GL6" s="407">
        <f>'03建設工事'!J59</f>
        <v>0</v>
      </c>
      <c r="GM6" s="407" t="str">
        <f>'03建設工事'!C60</f>
        <v/>
      </c>
      <c r="GN6" s="407">
        <f>'03建設工事'!I60</f>
        <v>0</v>
      </c>
      <c r="GO6" s="407">
        <f>'03建設工事'!L60</f>
        <v>0</v>
      </c>
      <c r="GP6" s="407">
        <f>'03建設工事'!J60</f>
        <v>0</v>
      </c>
      <c r="GQ6" s="407" t="str">
        <f>'03建設工事'!C61</f>
        <v/>
      </c>
      <c r="GR6" s="407">
        <f>'03建設工事'!I61</f>
        <v>0</v>
      </c>
      <c r="GS6" s="407">
        <f>'03建設工事'!L61</f>
        <v>0</v>
      </c>
      <c r="GT6" s="407">
        <f>'03建設工事'!J61</f>
        <v>0</v>
      </c>
      <c r="GU6" s="407" t="str">
        <f>'03建設工事'!C62</f>
        <v/>
      </c>
      <c r="GV6" s="407">
        <f>'03建設工事'!I62</f>
        <v>0</v>
      </c>
      <c r="GW6" s="407">
        <f>'03建設工事'!L62</f>
        <v>0</v>
      </c>
      <c r="GX6" s="407">
        <f>'03建設工事'!J62</f>
        <v>0</v>
      </c>
      <c r="GY6" s="407" t="str">
        <f>'03建設工事'!C63</f>
        <v/>
      </c>
      <c r="GZ6" s="407">
        <f>'03建設工事'!I63</f>
        <v>0</v>
      </c>
      <c r="HA6" s="407">
        <f>'03建設工事'!L63</f>
        <v>0</v>
      </c>
      <c r="HB6" s="407">
        <f>'03建設工事'!J63</f>
        <v>0</v>
      </c>
      <c r="HC6" s="407" t="str">
        <f>'03建設工事'!C64</f>
        <v/>
      </c>
      <c r="HD6" s="407">
        <f>'03建設工事'!I64</f>
        <v>0</v>
      </c>
      <c r="HE6" s="407">
        <f>'03建設工事'!L64</f>
        <v>0</v>
      </c>
      <c r="HF6" s="407">
        <f>'03建設工事'!J64</f>
        <v>0</v>
      </c>
      <c r="HG6" s="407" t="str">
        <f>'03建設工事'!C65</f>
        <v/>
      </c>
      <c r="HH6" s="407">
        <f>'03建設工事'!I65</f>
        <v>0</v>
      </c>
      <c r="HI6" s="407">
        <f>'03建設工事'!L65</f>
        <v>0</v>
      </c>
      <c r="HJ6" s="407">
        <f>'03建設工事'!J65</f>
        <v>0</v>
      </c>
      <c r="HK6" s="407" t="str">
        <f>'03建設工事'!C66</f>
        <v/>
      </c>
      <c r="HL6" s="407">
        <f>'03建設工事'!I66</f>
        <v>0</v>
      </c>
      <c r="HM6" s="407">
        <f>'03建設工事'!L66</f>
        <v>0</v>
      </c>
      <c r="HN6" s="407">
        <f>'03建設工事'!J66</f>
        <v>0</v>
      </c>
      <c r="HO6" s="407" t="str">
        <f>'03建設工事'!C67</f>
        <v/>
      </c>
      <c r="HP6" s="407">
        <f>'03建設工事'!I67</f>
        <v>0</v>
      </c>
      <c r="HQ6" s="407">
        <f>'03建設工事'!L67</f>
        <v>0</v>
      </c>
      <c r="HR6" s="407">
        <f>'03建設工事'!J67</f>
        <v>0</v>
      </c>
      <c r="HS6" s="407" t="str">
        <f>'03建設工事'!C68</f>
        <v/>
      </c>
      <c r="HT6" s="407">
        <f>'03建設工事'!I68</f>
        <v>0</v>
      </c>
      <c r="HU6" s="407">
        <f>'03建設工事'!L68</f>
        <v>0</v>
      </c>
      <c r="HV6" s="407">
        <f>'03建設工事'!J68</f>
        <v>0</v>
      </c>
      <c r="HW6" s="407" t="str">
        <f>'03建設工事'!C69</f>
        <v/>
      </c>
      <c r="HX6" s="407">
        <f>'03建設工事'!I69</f>
        <v>0</v>
      </c>
      <c r="HY6" s="407">
        <f>'03建設工事'!L69</f>
        <v>0</v>
      </c>
      <c r="HZ6" s="407">
        <f>'03建設工事'!J69</f>
        <v>0</v>
      </c>
      <c r="IA6" s="407" t="str">
        <f>'03建設工事'!C70</f>
        <v/>
      </c>
      <c r="IB6" s="407">
        <f>'03建設工事'!I70</f>
        <v>0</v>
      </c>
      <c r="IC6" s="407">
        <f>'03建設工事'!L70</f>
        <v>0</v>
      </c>
      <c r="ID6" s="407">
        <f>'03建設工事'!J70</f>
        <v>0</v>
      </c>
      <c r="IE6" s="407" t="str">
        <f>'03建設工事'!C71</f>
        <v/>
      </c>
      <c r="IF6" s="407">
        <f>'03建設工事'!I71</f>
        <v>0</v>
      </c>
      <c r="IG6" s="407">
        <f>'03建設工事'!L71</f>
        <v>0</v>
      </c>
      <c r="IH6" s="407">
        <f>'03建設工事'!J71</f>
        <v>0</v>
      </c>
      <c r="II6" s="407" t="str">
        <f>'03建設工事'!C72</f>
        <v/>
      </c>
      <c r="IJ6" s="407">
        <f>'03建設工事'!I72</f>
        <v>0</v>
      </c>
      <c r="IK6" s="407">
        <f>'03建設工事'!L72</f>
        <v>0</v>
      </c>
      <c r="IL6" s="407">
        <f>'03建設工事'!J72</f>
        <v>0</v>
      </c>
      <c r="IM6" s="338">
        <f>'03建設工事'!B40</f>
        <v>0</v>
      </c>
      <c r="IN6" s="338" t="str">
        <f>'03建設工事'!C40</f>
        <v/>
      </c>
      <c r="IO6" s="341">
        <f>'03建設工事'!I40</f>
        <v>0</v>
      </c>
      <c r="IP6" s="341">
        <f>'03建設工事'!J40</f>
        <v>0</v>
      </c>
      <c r="IQ6" s="341">
        <f>'03建設工事'!I41</f>
        <v>0</v>
      </c>
      <c r="IR6" s="341">
        <f>'03建設工事'!J41</f>
        <v>0</v>
      </c>
      <c r="IS6" s="338" t="str">
        <f>'02入力票（その２）'!I110</f>
        <v/>
      </c>
      <c r="IT6" s="342" t="str">
        <f>'02入力票（その２）'!I111</f>
        <v/>
      </c>
      <c r="IU6" s="338" t="str">
        <f>'02入力票（その２）'!I112</f>
        <v/>
      </c>
      <c r="IV6" s="342" t="str">
        <f>'02入力票（その２）'!I113</f>
        <v/>
      </c>
      <c r="IW6" s="338" t="str">
        <f>'02入力票（その２）'!I114</f>
        <v/>
      </c>
      <c r="IX6" s="342" t="str">
        <f>'02入力票（その２）'!I115</f>
        <v/>
      </c>
      <c r="IY6" s="338" t="str">
        <f>'02入力票（その２）'!I116</f>
        <v/>
      </c>
      <c r="IZ6" s="342" t="str">
        <f>'02入力票（その２）'!I117</f>
        <v/>
      </c>
      <c r="JA6" s="338" t="str">
        <f>'02入力票（その２）'!I118</f>
        <v/>
      </c>
      <c r="JB6" s="342" t="str">
        <f>'02入力票（その２）'!I119</f>
        <v/>
      </c>
      <c r="JC6" s="338" t="str">
        <f>'02入力票（その２）'!I120</f>
        <v/>
      </c>
      <c r="JD6" s="342" t="str">
        <f>'02入力票（その２）'!I121</f>
        <v/>
      </c>
      <c r="JE6" s="338" t="str">
        <f>'02入力票（その２）'!I122</f>
        <v/>
      </c>
      <c r="JF6" s="342" t="str">
        <f>'02入力票（その２）'!I123</f>
        <v/>
      </c>
      <c r="JG6" s="338" t="str">
        <f>'02入力票（その２）'!I124</f>
        <v/>
      </c>
      <c r="JH6" s="342" t="str">
        <f>'02入力票（その２）'!I125</f>
        <v/>
      </c>
      <c r="JI6" s="338" t="str">
        <f>'02入力票（その２）'!I126</f>
        <v/>
      </c>
      <c r="JJ6" s="342" t="str">
        <f>'02入力票（その２）'!I127</f>
        <v/>
      </c>
      <c r="JK6" s="338">
        <f>'04建設工事関連'!AU4</f>
        <v>0</v>
      </c>
      <c r="JL6" s="338" t="str">
        <f>'02入力票（その２）'!I128</f>
        <v>　</v>
      </c>
      <c r="JM6" s="338" t="str">
        <f>'02入力票（その２）'!I129</f>
        <v/>
      </c>
      <c r="JN6" s="341" t="str">
        <f>'02入力票（その２）'!I130</f>
        <v/>
      </c>
      <c r="JO6" s="341" t="str">
        <f>'02入力票（その２）'!I131</f>
        <v/>
      </c>
      <c r="JP6" s="338" t="str">
        <f>'02入力票（その２）'!I132</f>
        <v/>
      </c>
      <c r="JQ6" s="338" t="str">
        <f>'02入力票（その２）'!I133</f>
        <v/>
      </c>
      <c r="JR6" s="338">
        <f>'02入力票（その２）'!I134</f>
        <v>0</v>
      </c>
      <c r="JS6" s="338" t="str">
        <f>'02入力票（その２）'!I135</f>
        <v>　</v>
      </c>
      <c r="JT6" s="338" t="str">
        <f>'02入力票（その２）'!I136</f>
        <v>　</v>
      </c>
      <c r="JU6" s="338" t="str">
        <f>'02入力票（その２）'!I137</f>
        <v>　</v>
      </c>
      <c r="JV6" s="338" t="str">
        <f>'02入力票（その２）'!I138</f>
        <v>　</v>
      </c>
      <c r="JW6" s="338" t="str">
        <f>'02入力票（その２）'!I139</f>
        <v>　</v>
      </c>
      <c r="JX6" s="338" t="str">
        <f>'02入力票（その２）'!I140</f>
        <v>　</v>
      </c>
      <c r="JY6" s="338" t="str">
        <f>'02入力票（その２）'!I141</f>
        <v>　</v>
      </c>
      <c r="JZ6" s="338" t="str">
        <f>'02入力票（その２）'!I142</f>
        <v>　</v>
      </c>
      <c r="KA6" s="338" t="str">
        <f>'02入力票（その２）'!I143</f>
        <v/>
      </c>
      <c r="KB6" s="338" t="str">
        <f>'02入力票（その２）'!I144</f>
        <v/>
      </c>
      <c r="KC6" s="338" t="str">
        <f>'02入力票（その２）'!I145</f>
        <v/>
      </c>
      <c r="KD6" s="338" t="str">
        <f>'02入力票（その２）'!I146</f>
        <v/>
      </c>
      <c r="KE6" s="338" t="str">
        <f>'02入力票（その２）'!I147</f>
        <v/>
      </c>
      <c r="KF6" s="338" t="str">
        <f>'02入力票（その２）'!I148</f>
        <v/>
      </c>
      <c r="KG6" s="338" t="str">
        <f>'02入力票（その２）'!I149</f>
        <v/>
      </c>
      <c r="KH6" s="341" t="str">
        <f>'02入力票（その２）'!I150</f>
        <v/>
      </c>
      <c r="KI6" s="341" t="str">
        <f>'02入力票（その２）'!I151</f>
        <v/>
      </c>
      <c r="KJ6" s="341" t="str">
        <f>'02入力票（その２）'!I152</f>
        <v/>
      </c>
      <c r="KK6" s="341" t="str">
        <f>'02入力票（その２）'!I153</f>
        <v/>
      </c>
      <c r="KL6" s="341" t="str">
        <f>'02入力票（その２）'!I154</f>
        <v/>
      </c>
      <c r="KM6" s="341" t="str">
        <f>'02入力票（その２）'!I155</f>
        <v/>
      </c>
      <c r="KN6" s="338" t="str">
        <f>'02入力票（その２）'!I156</f>
        <v/>
      </c>
      <c r="KO6" s="338" t="str">
        <f>'02入力票（その２）'!I157</f>
        <v/>
      </c>
      <c r="KP6" s="338" t="str">
        <f>'02入力票（その２）'!I158</f>
        <v/>
      </c>
      <c r="KQ6" s="338">
        <f>'02入力票（その２）'!I159</f>
        <v>0</v>
      </c>
      <c r="KR6" s="341" t="str">
        <f>'02入力票（その２）'!I160</f>
        <v/>
      </c>
      <c r="KS6" s="341" t="str">
        <f>'02入力票（その２）'!I161</f>
        <v/>
      </c>
      <c r="KT6" s="343" t="e">
        <f>'02入力票（その２）'!I162</f>
        <v>#VALUE!</v>
      </c>
      <c r="KU6" s="338" t="str">
        <f>'02入力票（その２）'!I163</f>
        <v>　</v>
      </c>
      <c r="KV6" s="338" t="str">
        <f>'02入力票（その２）'!I164</f>
        <v>　</v>
      </c>
      <c r="KW6" s="338" t="str">
        <f>'02入力票（その２）'!I165</f>
        <v>　</v>
      </c>
      <c r="KX6" s="414" t="str">
        <f>'02入力票（その２）'!I166</f>
        <v/>
      </c>
      <c r="KY6" s="338">
        <f>'02入力票（その２）'!G167</f>
        <v>0</v>
      </c>
      <c r="KZ6" s="338" t="str">
        <f>'04建設工事関連'!Z10</f>
        <v>　</v>
      </c>
      <c r="LA6" s="338" t="str">
        <f>'04建設工事関連'!Z11</f>
        <v>　</v>
      </c>
      <c r="LB6" s="338" t="str">
        <f>'04建設工事関連'!Z12</f>
        <v>　</v>
      </c>
      <c r="LC6" s="338">
        <f>'04建設工事関連'!AU4</f>
        <v>0</v>
      </c>
      <c r="LD6" s="338" t="str">
        <f>'04建設工事関連'!C152</f>
        <v>-</v>
      </c>
      <c r="LE6" s="338" t="str">
        <f>'04建設工事関連'!D152</f>
        <v>-</v>
      </c>
      <c r="LF6" s="338" t="str">
        <f>'04建設工事関連'!E152</f>
        <v>-</v>
      </c>
      <c r="LG6" s="338" t="str">
        <f>'04建設工事関連'!F152</f>
        <v>-</v>
      </c>
      <c r="LH6" s="338" t="str">
        <f>'04建設工事関連'!G152</f>
        <v>-</v>
      </c>
      <c r="LI6" s="338" t="str">
        <f>'04建設工事関連'!H152</f>
        <v>-</v>
      </c>
      <c r="LJ6" s="338" t="str">
        <f>'04建設工事関連'!I152</f>
        <v>-</v>
      </c>
      <c r="LK6" s="338" t="str">
        <f>'04建設工事関連'!J152</f>
        <v>-</v>
      </c>
      <c r="LL6" s="338" t="str">
        <f>'04建設工事関連'!K152</f>
        <v>-</v>
      </c>
      <c r="LM6" s="338" t="str">
        <f>'04建設工事関連'!L152</f>
        <v>-</v>
      </c>
      <c r="LN6" s="338" t="str">
        <f>'04建設工事関連'!M152</f>
        <v>-</v>
      </c>
      <c r="LO6" s="338" t="str">
        <f>'04建設工事関連'!N152</f>
        <v>-</v>
      </c>
      <c r="LP6" s="338" t="str">
        <f>'04建設工事関連'!O152</f>
        <v>-</v>
      </c>
      <c r="LQ6" s="338" t="str">
        <f>'04建設工事関連'!P152</f>
        <v>-</v>
      </c>
      <c r="LR6" s="338" t="str">
        <f>'04建設工事関連'!Q152</f>
        <v>-</v>
      </c>
      <c r="LS6" s="338" t="str">
        <f>'04建設工事関連'!R152</f>
        <v>-</v>
      </c>
      <c r="LT6" s="338" t="str">
        <f>'04建設工事関連'!S152</f>
        <v>-</v>
      </c>
      <c r="LU6" s="338" t="str">
        <f>'04建設工事関連'!T152</f>
        <v>-</v>
      </c>
      <c r="LV6" s="338" t="str">
        <f>'04建設工事関連'!U152</f>
        <v>-</v>
      </c>
      <c r="LW6" s="338" t="str">
        <f>'04建設工事関連'!V152</f>
        <v>-</v>
      </c>
      <c r="LX6" s="338" t="str">
        <f>'04建設工事関連'!W152</f>
        <v>-</v>
      </c>
      <c r="LY6" s="338" t="str">
        <f>'04建設工事関連'!X152</f>
        <v>-</v>
      </c>
      <c r="LZ6" s="338" t="str">
        <f>'04建設工事関連'!Y152</f>
        <v>-</v>
      </c>
      <c r="MA6" s="338" t="str">
        <f>'04建設工事関連'!Z152</f>
        <v>-</v>
      </c>
      <c r="MB6" s="338" t="str">
        <f>'04建設工事関連'!AA152</f>
        <v>-</v>
      </c>
      <c r="MC6" s="338" t="str">
        <f>'04建設工事関連'!AB152</f>
        <v>-</v>
      </c>
      <c r="MD6" s="338" t="str">
        <f>'04建設工事関連'!AC152</f>
        <v>-</v>
      </c>
      <c r="ME6" s="338" t="str">
        <f>'04建設工事関連'!AD152</f>
        <v>-</v>
      </c>
      <c r="MF6" s="338" t="str">
        <f>'04建設工事関連'!AE152</f>
        <v>-</v>
      </c>
      <c r="MG6" s="338" t="str">
        <f>'04建設工事関連'!AF152</f>
        <v>-</v>
      </c>
      <c r="MH6" s="338" t="str">
        <f>'04建設工事関連'!AG152</f>
        <v>-</v>
      </c>
      <c r="MI6" s="338" t="str">
        <f>'04建設工事関連'!AH152</f>
        <v>-</v>
      </c>
      <c r="MJ6" s="338" t="str">
        <f>'04建設工事関連'!AI152</f>
        <v>-</v>
      </c>
      <c r="MK6" s="338" t="str">
        <f>'04建設工事関連'!AJ152</f>
        <v>-</v>
      </c>
      <c r="ML6" s="338" t="str">
        <f>'04建設工事関連'!AK152</f>
        <v>-</v>
      </c>
      <c r="MM6" s="338" t="str">
        <f>'04建設工事関連'!AL152</f>
        <v>-</v>
      </c>
      <c r="MN6" s="338" t="str">
        <f>'04建設工事関連'!AM152</f>
        <v>-</v>
      </c>
      <c r="MO6" s="338" t="str">
        <f>'04建設工事関連'!AN152</f>
        <v>-</v>
      </c>
      <c r="MP6" s="338" t="str">
        <f>'04建設工事関連'!AO152</f>
        <v>-</v>
      </c>
      <c r="MQ6" s="338" t="str">
        <f>'04建設工事関連'!AP152</f>
        <v>-</v>
      </c>
      <c r="MR6" s="338" t="str">
        <f>'04建設工事関連'!AQ152</f>
        <v>-</v>
      </c>
      <c r="MS6" s="338" t="str">
        <f>'04建設工事関連'!AR152</f>
        <v>-</v>
      </c>
      <c r="MT6" s="338" t="str">
        <f>'04建設工事関連'!AS152</f>
        <v>-</v>
      </c>
      <c r="MU6" s="338" t="str">
        <f>'04建設工事関連'!AT152</f>
        <v>-</v>
      </c>
      <c r="MV6" s="338" t="str">
        <f>'04建設工事関連'!AU152</f>
        <v>-</v>
      </c>
      <c r="MW6" s="338" t="str">
        <f>'04建設工事関連'!AV152</f>
        <v>-</v>
      </c>
      <c r="MX6" s="338" t="str">
        <f>'04建設工事関連'!AW152</f>
        <v>-</v>
      </c>
      <c r="MY6" s="338" t="str">
        <f>'04建設工事関連'!AX152</f>
        <v>-</v>
      </c>
      <c r="MZ6" s="338" t="str">
        <f>'04建設工事関連'!AY152</f>
        <v>-</v>
      </c>
      <c r="NA6" s="338" t="str">
        <f>'04建設工事関連'!AZ152</f>
        <v>-</v>
      </c>
      <c r="NB6" s="338" t="str">
        <f>'04建設工事関連'!BA152</f>
        <v>-</v>
      </c>
      <c r="NC6" s="338" t="str">
        <f>'04建設工事関連'!BB152</f>
        <v>-</v>
      </c>
      <c r="ND6" s="338" t="str">
        <f>'04建設工事関連'!BC152</f>
        <v>-</v>
      </c>
      <c r="NE6" s="338" t="str">
        <f>'04建設工事関連'!BD152</f>
        <v>-</v>
      </c>
      <c r="NF6" s="338" t="str">
        <f>'04建設工事関連'!BE152</f>
        <v>-</v>
      </c>
      <c r="NG6" s="338" t="str">
        <f>'04建設工事関連'!BF152</f>
        <v>-</v>
      </c>
      <c r="NH6" s="338" t="str">
        <f>'04建設工事関連'!BG152</f>
        <v>-</v>
      </c>
      <c r="NI6" s="338" t="str">
        <f>'04建設工事関連'!BH152</f>
        <v>-</v>
      </c>
      <c r="NJ6" s="338" t="str">
        <f>CONCATENATE('05物品・役務'!C42,"　－　",'05物品・役務'!F42)</f>
        <v>　－　</v>
      </c>
      <c r="NK6" s="338" t="str">
        <f>CONCATENATE('05物品・役務'!C43,"　－　",'05物品・役務'!F43)</f>
        <v>　－　</v>
      </c>
      <c r="NL6" s="338" t="str">
        <f>CONCATENATE('05物品・役務'!C44,"　－　",'05物品・役務'!F44)</f>
        <v>　－　</v>
      </c>
      <c r="NM6" s="338" t="str">
        <f>'05物品・役務'!P89</f>
        <v>－－－－－－－－－－－－－－－－－－－－－－－－－－－－-－－－－－－－－－－－－－－－－－－－－－－－－－－－－－-－－－－－－－－－－－－－－－－－－－</v>
      </c>
      <c r="NN6" s="338">
        <f>'05物品・役務'!N68</f>
        <v>0</v>
      </c>
      <c r="NO6" s="338" t="str">
        <f>CONCATENATE('05物品・役務'!C80,"　－　",'05物品・役務'!F80)</f>
        <v>　　　－　</v>
      </c>
      <c r="NP6" s="338" t="str">
        <f>CONCATENATE('05物品・役務'!C82,"　－　",'05物品・役務'!F82)</f>
        <v>　－　</v>
      </c>
      <c r="NQ6" s="338" t="str">
        <f>CONCATENATE('05物品・役務'!C84,"　－　",'05物品・役務'!F84)</f>
        <v>　－　</v>
      </c>
      <c r="NR6" s="338" t="str">
        <f>'05物品・役務'!P107</f>
        <v>－－－－－－－－－－－－－－－－－－－－－－－－－-－－－－－－－－－－－－－－－－－－－－－－－</v>
      </c>
      <c r="NS6" s="338">
        <f>'05物品・役務'!I115</f>
        <v>0</v>
      </c>
      <c r="NT6" s="413" t="s">
        <v>2508</v>
      </c>
      <c r="NU6" s="342"/>
      <c r="NV6" s="344"/>
      <c r="NW6" s="342"/>
      <c r="NX6" s="342"/>
      <c r="NY6" s="439"/>
    </row>
    <row r="7" spans="1:391" s="347" customFormat="1">
      <c r="A7" s="346"/>
      <c r="DN7" s="408"/>
      <c r="DO7" s="408"/>
      <c r="DP7" s="408"/>
      <c r="DQ7" s="408"/>
      <c r="DR7" s="408"/>
      <c r="DS7" s="408"/>
      <c r="DT7" s="408"/>
      <c r="DU7" s="408"/>
      <c r="DV7" s="408"/>
      <c r="DW7" s="408"/>
      <c r="DX7" s="408"/>
      <c r="DY7" s="408"/>
      <c r="DZ7" s="408"/>
      <c r="EA7" s="408"/>
      <c r="EB7" s="408"/>
      <c r="EC7" s="408"/>
      <c r="ED7" s="408"/>
      <c r="EE7" s="408"/>
      <c r="EF7" s="408"/>
      <c r="EG7" s="408"/>
      <c r="EH7" s="408"/>
      <c r="EI7" s="408"/>
      <c r="EJ7" s="408"/>
      <c r="EK7" s="408"/>
      <c r="EL7" s="408"/>
      <c r="EM7" s="408"/>
      <c r="EN7" s="408"/>
      <c r="EO7" s="408"/>
      <c r="EP7" s="408"/>
      <c r="EQ7" s="408"/>
      <c r="ER7" s="408"/>
      <c r="ES7" s="408"/>
      <c r="ET7" s="408"/>
      <c r="EU7" s="408"/>
      <c r="EV7" s="408"/>
      <c r="EW7" s="408"/>
      <c r="EX7" s="408"/>
      <c r="EY7" s="408"/>
      <c r="EZ7" s="408"/>
      <c r="FA7" s="408"/>
      <c r="FB7" s="408"/>
      <c r="FC7" s="408"/>
      <c r="FD7" s="408"/>
      <c r="FE7" s="408"/>
      <c r="FF7" s="408"/>
      <c r="FG7" s="408"/>
      <c r="FH7" s="408"/>
      <c r="FI7" s="408"/>
      <c r="FJ7" s="408"/>
      <c r="FK7" s="408"/>
      <c r="FL7" s="408"/>
      <c r="FM7" s="408"/>
      <c r="FN7" s="408"/>
      <c r="FO7" s="408"/>
      <c r="FP7" s="408"/>
      <c r="FQ7" s="408"/>
      <c r="FR7" s="408"/>
      <c r="FS7" s="408"/>
      <c r="FT7" s="408"/>
      <c r="FU7" s="408"/>
      <c r="FV7" s="408"/>
      <c r="FW7" s="408"/>
      <c r="FX7" s="408"/>
      <c r="FY7" s="408"/>
      <c r="FZ7" s="408"/>
      <c r="GA7" s="408"/>
      <c r="GB7" s="408"/>
      <c r="GC7" s="408"/>
      <c r="GD7" s="408"/>
      <c r="GE7" s="408"/>
      <c r="GF7" s="408"/>
      <c r="GG7" s="408"/>
      <c r="GH7" s="408"/>
      <c r="GI7" s="408"/>
      <c r="GJ7" s="408"/>
      <c r="GK7" s="408"/>
      <c r="GL7" s="408"/>
      <c r="GM7" s="408"/>
      <c r="GN7" s="408"/>
      <c r="GO7" s="408"/>
      <c r="GP7" s="408"/>
      <c r="GQ7" s="408"/>
      <c r="GR7" s="408"/>
      <c r="GS7" s="408"/>
      <c r="GT7" s="408"/>
      <c r="GU7" s="408"/>
      <c r="GV7" s="408"/>
      <c r="GW7" s="408"/>
      <c r="GX7" s="408"/>
      <c r="GY7" s="408"/>
      <c r="GZ7" s="408"/>
      <c r="HA7" s="408"/>
      <c r="HB7" s="408"/>
      <c r="HC7" s="408"/>
      <c r="HD7" s="408"/>
      <c r="HE7" s="408"/>
      <c r="HF7" s="408"/>
      <c r="HG7" s="408"/>
      <c r="HH7" s="408"/>
      <c r="HI7" s="408"/>
      <c r="HJ7" s="408"/>
      <c r="HK7" s="408"/>
      <c r="HL7" s="408"/>
      <c r="HM7" s="408"/>
      <c r="HN7" s="408"/>
      <c r="HO7" s="408"/>
      <c r="HP7" s="408"/>
      <c r="HQ7" s="408"/>
      <c r="HR7" s="408"/>
      <c r="HS7" s="408"/>
      <c r="HT7" s="408"/>
      <c r="HU7" s="408"/>
      <c r="HV7" s="408"/>
      <c r="HW7" s="408"/>
      <c r="HX7" s="408"/>
      <c r="HY7" s="408"/>
      <c r="HZ7" s="408"/>
      <c r="IA7" s="408"/>
      <c r="IB7" s="408"/>
      <c r="IC7" s="408"/>
      <c r="ID7" s="408"/>
      <c r="IE7" s="408"/>
      <c r="IF7" s="408"/>
      <c r="IG7" s="408"/>
      <c r="IH7" s="408"/>
      <c r="II7" s="408"/>
      <c r="IJ7" s="408"/>
      <c r="IK7" s="408"/>
      <c r="IL7" s="408"/>
      <c r="NY7" s="441"/>
      <c r="NZ7" s="437"/>
      <c r="OA7" s="437"/>
    </row>
    <row r="8" spans="1:391" s="347" customFormat="1">
      <c r="A8" s="348"/>
      <c r="DN8" s="408"/>
      <c r="DO8" s="408"/>
      <c r="DP8" s="408"/>
      <c r="DQ8" s="408"/>
      <c r="DR8" s="408"/>
      <c r="DS8" s="408"/>
      <c r="DT8" s="408"/>
      <c r="DU8" s="408"/>
      <c r="DV8" s="408"/>
      <c r="DW8" s="408"/>
      <c r="DX8" s="408"/>
      <c r="DY8" s="408"/>
      <c r="DZ8" s="408"/>
      <c r="EA8" s="408"/>
      <c r="EB8" s="408"/>
      <c r="EC8" s="408"/>
      <c r="ED8" s="408"/>
      <c r="EE8" s="408"/>
      <c r="EF8" s="408"/>
      <c r="EG8" s="408"/>
      <c r="EH8" s="408"/>
      <c r="EI8" s="408"/>
      <c r="EJ8" s="408"/>
      <c r="EK8" s="408"/>
      <c r="EL8" s="408"/>
      <c r="EM8" s="408"/>
      <c r="EN8" s="408"/>
      <c r="EO8" s="408"/>
      <c r="EP8" s="408"/>
      <c r="EQ8" s="408"/>
      <c r="ER8" s="408"/>
      <c r="ES8" s="408"/>
      <c r="ET8" s="408"/>
      <c r="EU8" s="408"/>
      <c r="EV8" s="408"/>
      <c r="EW8" s="408"/>
      <c r="EX8" s="408"/>
      <c r="EY8" s="408"/>
      <c r="EZ8" s="408"/>
      <c r="FA8" s="408"/>
      <c r="FB8" s="408"/>
      <c r="FC8" s="408"/>
      <c r="FD8" s="408"/>
      <c r="FE8" s="408"/>
      <c r="FF8" s="408"/>
      <c r="FG8" s="408"/>
      <c r="FH8" s="408"/>
      <c r="FI8" s="408"/>
      <c r="FJ8" s="408"/>
      <c r="FK8" s="408"/>
      <c r="FL8" s="408"/>
      <c r="FM8" s="408"/>
      <c r="FN8" s="408"/>
      <c r="FO8" s="408"/>
      <c r="FP8" s="408"/>
      <c r="FQ8" s="408"/>
      <c r="FR8" s="408"/>
      <c r="FS8" s="408"/>
      <c r="FT8" s="408"/>
      <c r="FU8" s="408"/>
      <c r="FV8" s="408"/>
      <c r="FW8" s="408"/>
      <c r="FX8" s="408"/>
      <c r="FY8" s="408"/>
      <c r="FZ8" s="408"/>
      <c r="GA8" s="408"/>
      <c r="GB8" s="408"/>
      <c r="GC8" s="408"/>
      <c r="GD8" s="408"/>
      <c r="GE8" s="408"/>
      <c r="GF8" s="408"/>
      <c r="GG8" s="408"/>
      <c r="GH8" s="408"/>
      <c r="GI8" s="408"/>
      <c r="GJ8" s="408"/>
      <c r="GK8" s="408"/>
      <c r="GL8" s="408"/>
      <c r="GM8" s="408"/>
      <c r="GN8" s="408"/>
      <c r="GO8" s="408"/>
      <c r="GP8" s="408"/>
      <c r="GQ8" s="408"/>
      <c r="GR8" s="408"/>
      <c r="GS8" s="408"/>
      <c r="GT8" s="408"/>
      <c r="GU8" s="408"/>
      <c r="GV8" s="408"/>
      <c r="GW8" s="408"/>
      <c r="GX8" s="408"/>
      <c r="GY8" s="408"/>
      <c r="GZ8" s="408"/>
      <c r="HA8" s="408"/>
      <c r="HB8" s="408"/>
      <c r="HC8" s="408"/>
      <c r="HD8" s="408"/>
      <c r="HE8" s="408"/>
      <c r="HF8" s="408"/>
      <c r="HG8" s="408"/>
      <c r="HH8" s="408"/>
      <c r="HI8" s="408"/>
      <c r="HJ8" s="408"/>
      <c r="HK8" s="408"/>
      <c r="HL8" s="408"/>
      <c r="HM8" s="408"/>
      <c r="HN8" s="408"/>
      <c r="HO8" s="408"/>
      <c r="HP8" s="408"/>
      <c r="HQ8" s="408"/>
      <c r="HR8" s="408"/>
      <c r="HS8" s="408"/>
      <c r="HT8" s="408"/>
      <c r="HU8" s="408"/>
      <c r="HV8" s="408"/>
      <c r="HW8" s="408"/>
      <c r="HX8" s="408"/>
      <c r="HY8" s="408"/>
      <c r="HZ8" s="408"/>
      <c r="IA8" s="408"/>
      <c r="IB8" s="408"/>
      <c r="IC8" s="408"/>
      <c r="ID8" s="408"/>
      <c r="IE8" s="408"/>
      <c r="IF8" s="408"/>
      <c r="IG8" s="408"/>
      <c r="IH8" s="408"/>
      <c r="II8" s="408"/>
      <c r="IJ8" s="408"/>
      <c r="IK8" s="408"/>
      <c r="IL8" s="408"/>
      <c r="NZ8" s="437"/>
      <c r="OA8" s="437"/>
    </row>
    <row r="9" spans="1:391" s="347" customFormat="1">
      <c r="DN9" s="408"/>
      <c r="DO9" s="408"/>
      <c r="DP9" s="408"/>
      <c r="DQ9" s="408"/>
      <c r="DR9" s="408"/>
      <c r="DS9" s="408"/>
      <c r="DT9" s="408"/>
      <c r="DU9" s="408"/>
      <c r="DV9" s="408"/>
      <c r="DW9" s="408"/>
      <c r="DX9" s="408"/>
      <c r="DY9" s="408"/>
      <c r="DZ9" s="408"/>
      <c r="EA9" s="408"/>
      <c r="EB9" s="408"/>
      <c r="EC9" s="408"/>
      <c r="ED9" s="408"/>
      <c r="EE9" s="408"/>
      <c r="EF9" s="408"/>
      <c r="EG9" s="408"/>
      <c r="EH9" s="408"/>
      <c r="EI9" s="408"/>
      <c r="EJ9" s="408"/>
      <c r="EK9" s="408"/>
      <c r="EL9" s="408"/>
      <c r="EM9" s="408"/>
      <c r="EN9" s="408"/>
      <c r="EO9" s="408"/>
      <c r="EP9" s="408"/>
      <c r="EQ9" s="408"/>
      <c r="ER9" s="408"/>
      <c r="ES9" s="408"/>
      <c r="ET9" s="408"/>
      <c r="EU9" s="408"/>
      <c r="EV9" s="408"/>
      <c r="EW9" s="408"/>
      <c r="EX9" s="408"/>
      <c r="EY9" s="408"/>
      <c r="EZ9" s="408"/>
      <c r="FA9" s="408"/>
      <c r="FB9" s="408"/>
      <c r="FC9" s="408"/>
      <c r="FD9" s="408"/>
      <c r="FE9" s="408"/>
      <c r="FF9" s="408"/>
      <c r="FG9" s="408"/>
      <c r="FH9" s="408"/>
      <c r="FI9" s="408"/>
      <c r="FJ9" s="408"/>
      <c r="FK9" s="408"/>
      <c r="FL9" s="408"/>
      <c r="FM9" s="408"/>
      <c r="FN9" s="408"/>
      <c r="FO9" s="408"/>
      <c r="FP9" s="408"/>
      <c r="FQ9" s="408"/>
      <c r="FR9" s="408"/>
      <c r="FS9" s="408"/>
      <c r="FT9" s="408"/>
      <c r="FU9" s="408"/>
      <c r="FV9" s="408"/>
      <c r="FW9" s="408"/>
      <c r="FX9" s="408"/>
      <c r="FY9" s="408"/>
      <c r="FZ9" s="408"/>
      <c r="GA9" s="408"/>
      <c r="GB9" s="408"/>
      <c r="GC9" s="408"/>
      <c r="GD9" s="408"/>
      <c r="GE9" s="408"/>
      <c r="GF9" s="408"/>
      <c r="GG9" s="408"/>
      <c r="GH9" s="408"/>
      <c r="GI9" s="408"/>
      <c r="GJ9" s="408"/>
      <c r="GK9" s="408"/>
      <c r="GL9" s="408"/>
      <c r="GM9" s="408"/>
      <c r="GN9" s="408"/>
      <c r="GO9" s="408"/>
      <c r="GP9" s="408"/>
      <c r="GQ9" s="408"/>
      <c r="GR9" s="408"/>
      <c r="GS9" s="408"/>
      <c r="GT9" s="408"/>
      <c r="GU9" s="408"/>
      <c r="GV9" s="408"/>
      <c r="GW9" s="408"/>
      <c r="GX9" s="408"/>
      <c r="GY9" s="408"/>
      <c r="GZ9" s="408"/>
      <c r="HA9" s="408"/>
      <c r="HB9" s="408"/>
      <c r="HC9" s="408"/>
      <c r="HD9" s="408"/>
      <c r="HE9" s="408"/>
      <c r="HF9" s="408"/>
      <c r="HG9" s="408"/>
      <c r="HH9" s="408"/>
      <c r="HI9" s="408"/>
      <c r="HJ9" s="408"/>
      <c r="HK9" s="408"/>
      <c r="HL9" s="408"/>
      <c r="HM9" s="408"/>
      <c r="HN9" s="408"/>
      <c r="HO9" s="408"/>
      <c r="HP9" s="408"/>
      <c r="HQ9" s="408"/>
      <c r="HR9" s="408"/>
      <c r="HS9" s="408"/>
      <c r="HT9" s="408"/>
      <c r="HU9" s="408"/>
      <c r="HV9" s="408"/>
      <c r="HW9" s="408"/>
      <c r="HX9" s="408"/>
      <c r="HY9" s="408"/>
      <c r="HZ9" s="408"/>
      <c r="IA9" s="408"/>
      <c r="IB9" s="408"/>
      <c r="IC9" s="408"/>
      <c r="ID9" s="408"/>
      <c r="IE9" s="408"/>
      <c r="IF9" s="408"/>
      <c r="IG9" s="408"/>
      <c r="IH9" s="408"/>
      <c r="II9" s="408"/>
      <c r="IJ9" s="408"/>
      <c r="IK9" s="408"/>
      <c r="IL9" s="408"/>
      <c r="NZ9" s="437"/>
      <c r="OA9" s="437"/>
    </row>
    <row r="10" spans="1:391" s="347" customFormat="1">
      <c r="DN10" s="408"/>
      <c r="DO10" s="408"/>
      <c r="DP10" s="408"/>
      <c r="DQ10" s="408"/>
      <c r="DR10" s="408"/>
      <c r="DS10" s="408"/>
      <c r="DT10" s="408"/>
      <c r="DU10" s="408"/>
      <c r="DV10" s="408"/>
      <c r="DW10" s="408"/>
      <c r="DX10" s="408"/>
      <c r="DY10" s="408"/>
      <c r="DZ10" s="408"/>
      <c r="EA10" s="408"/>
      <c r="EB10" s="408"/>
      <c r="EC10" s="408"/>
      <c r="ED10" s="408"/>
      <c r="EE10" s="408"/>
      <c r="EF10" s="408"/>
      <c r="EG10" s="408"/>
      <c r="EH10" s="408"/>
      <c r="EI10" s="408"/>
      <c r="EJ10" s="408"/>
      <c r="EK10" s="408"/>
      <c r="EL10" s="408"/>
      <c r="EM10" s="408"/>
      <c r="EN10" s="408"/>
      <c r="EO10" s="408"/>
      <c r="EP10" s="408"/>
      <c r="EQ10" s="408"/>
      <c r="ER10" s="408"/>
      <c r="ES10" s="408"/>
      <c r="ET10" s="408"/>
      <c r="EU10" s="408"/>
      <c r="EV10" s="408"/>
      <c r="EW10" s="408"/>
      <c r="EX10" s="408"/>
      <c r="EY10" s="408"/>
      <c r="EZ10" s="408"/>
      <c r="FA10" s="408"/>
      <c r="FB10" s="408"/>
      <c r="FC10" s="408"/>
      <c r="FD10" s="408"/>
      <c r="FE10" s="408"/>
      <c r="FF10" s="408"/>
      <c r="FG10" s="408"/>
      <c r="FH10" s="408"/>
      <c r="FI10" s="408"/>
      <c r="FJ10" s="408"/>
      <c r="FK10" s="408"/>
      <c r="FL10" s="408"/>
      <c r="FM10" s="408"/>
      <c r="FN10" s="408"/>
      <c r="FO10" s="408"/>
      <c r="FP10" s="408"/>
      <c r="FQ10" s="408"/>
      <c r="FR10" s="408"/>
      <c r="FS10" s="408"/>
      <c r="FT10" s="408"/>
      <c r="FU10" s="408"/>
      <c r="FV10" s="408"/>
      <c r="FW10" s="408"/>
      <c r="FX10" s="408"/>
      <c r="FY10" s="408"/>
      <c r="FZ10" s="408"/>
      <c r="GA10" s="408"/>
      <c r="GB10" s="408"/>
      <c r="GC10" s="408"/>
      <c r="GD10" s="408"/>
      <c r="GE10" s="408"/>
      <c r="GF10" s="408"/>
      <c r="GG10" s="408"/>
      <c r="GH10" s="408"/>
      <c r="GI10" s="408"/>
      <c r="GJ10" s="408"/>
      <c r="GK10" s="408"/>
      <c r="GL10" s="408"/>
      <c r="GM10" s="408"/>
      <c r="GN10" s="408"/>
      <c r="GO10" s="408"/>
      <c r="GP10" s="408"/>
      <c r="GQ10" s="408"/>
      <c r="GR10" s="408"/>
      <c r="GS10" s="408"/>
      <c r="GT10" s="408"/>
      <c r="GU10" s="408"/>
      <c r="GV10" s="408"/>
      <c r="GW10" s="408"/>
      <c r="GX10" s="408"/>
      <c r="GY10" s="408"/>
      <c r="GZ10" s="408"/>
      <c r="HA10" s="408"/>
      <c r="HB10" s="408"/>
      <c r="HC10" s="408"/>
      <c r="HD10" s="408"/>
      <c r="HE10" s="408"/>
      <c r="HF10" s="408"/>
      <c r="HG10" s="408"/>
      <c r="HH10" s="408"/>
      <c r="HI10" s="408"/>
      <c r="HJ10" s="408"/>
      <c r="HK10" s="408"/>
      <c r="HL10" s="408"/>
      <c r="HM10" s="408"/>
      <c r="HN10" s="408"/>
      <c r="HO10" s="408"/>
      <c r="HP10" s="408"/>
      <c r="HQ10" s="408"/>
      <c r="HR10" s="408"/>
      <c r="HS10" s="408"/>
      <c r="HT10" s="408"/>
      <c r="HU10" s="408"/>
      <c r="HV10" s="408"/>
      <c r="HW10" s="408"/>
      <c r="HX10" s="408"/>
      <c r="HY10" s="408"/>
      <c r="HZ10" s="408"/>
      <c r="IA10" s="408"/>
      <c r="IB10" s="408"/>
      <c r="IC10" s="408"/>
      <c r="ID10" s="408"/>
      <c r="IE10" s="408"/>
      <c r="IF10" s="408"/>
      <c r="IG10" s="408"/>
      <c r="IH10" s="408"/>
      <c r="II10" s="408"/>
      <c r="IJ10" s="408"/>
      <c r="IK10" s="408"/>
      <c r="IL10" s="408"/>
      <c r="NY10" s="438"/>
      <c r="NZ10" s="437"/>
      <c r="OA10" s="436"/>
    </row>
    <row r="11" spans="1:391" s="347" customFormat="1">
      <c r="DN11" s="408"/>
      <c r="DO11" s="408"/>
      <c r="DP11" s="408"/>
      <c r="DQ11" s="408"/>
      <c r="DR11" s="408"/>
      <c r="DS11" s="408"/>
      <c r="DT11" s="408"/>
      <c r="DU11" s="408"/>
      <c r="DV11" s="408"/>
      <c r="DW11" s="408"/>
      <c r="DX11" s="408"/>
      <c r="DY11" s="408"/>
      <c r="DZ11" s="408"/>
      <c r="EA11" s="408"/>
      <c r="EB11" s="408"/>
      <c r="EC11" s="408"/>
      <c r="ED11" s="408"/>
      <c r="EE11" s="408"/>
      <c r="EF11" s="408"/>
      <c r="EG11" s="408"/>
      <c r="EH11" s="408"/>
      <c r="EI11" s="408"/>
      <c r="EJ11" s="408"/>
      <c r="EK11" s="408"/>
      <c r="EL11" s="408"/>
      <c r="EM11" s="408"/>
      <c r="EN11" s="408"/>
      <c r="EO11" s="408"/>
      <c r="EP11" s="408"/>
      <c r="EQ11" s="408"/>
      <c r="ER11" s="408"/>
      <c r="ES11" s="408"/>
      <c r="ET11" s="408"/>
      <c r="EU11" s="408"/>
      <c r="EV11" s="408"/>
      <c r="EW11" s="408"/>
      <c r="EX11" s="408"/>
      <c r="EY11" s="408"/>
      <c r="EZ11" s="408"/>
      <c r="FA11" s="408"/>
      <c r="FB11" s="408"/>
      <c r="FC11" s="408"/>
      <c r="FD11" s="408"/>
      <c r="FE11" s="408"/>
      <c r="FF11" s="408"/>
      <c r="FG11" s="408"/>
      <c r="FH11" s="408"/>
      <c r="FI11" s="408"/>
      <c r="FJ11" s="408"/>
      <c r="FK11" s="408"/>
      <c r="FL11" s="408"/>
      <c r="FM11" s="408"/>
      <c r="FN11" s="408"/>
      <c r="FO11" s="408"/>
      <c r="FP11" s="408"/>
      <c r="FQ11" s="408"/>
      <c r="FR11" s="408"/>
      <c r="FS11" s="408"/>
      <c r="FT11" s="408"/>
      <c r="FU11" s="408"/>
      <c r="FV11" s="408"/>
      <c r="FW11" s="408"/>
      <c r="FX11" s="408"/>
      <c r="FY11" s="408"/>
      <c r="FZ11" s="408"/>
      <c r="GA11" s="408"/>
      <c r="GB11" s="408"/>
      <c r="GC11" s="408"/>
      <c r="GD11" s="408"/>
      <c r="GE11" s="408"/>
      <c r="GF11" s="408"/>
      <c r="GG11" s="408"/>
      <c r="GH11" s="408"/>
      <c r="GI11" s="408"/>
      <c r="GJ11" s="408"/>
      <c r="GK11" s="408"/>
      <c r="GL11" s="408"/>
      <c r="GM11" s="408"/>
      <c r="GN11" s="408"/>
      <c r="GO11" s="408"/>
      <c r="GP11" s="408"/>
      <c r="GQ11" s="408"/>
      <c r="GR11" s="408"/>
      <c r="GS11" s="408"/>
      <c r="GT11" s="408"/>
      <c r="GU11" s="408"/>
      <c r="GV11" s="408"/>
      <c r="GW11" s="408"/>
      <c r="GX11" s="408"/>
      <c r="GY11" s="408"/>
      <c r="GZ11" s="408"/>
      <c r="HA11" s="408"/>
      <c r="HB11" s="408"/>
      <c r="HC11" s="408"/>
      <c r="HD11" s="408"/>
      <c r="HE11" s="408"/>
      <c r="HF11" s="408"/>
      <c r="HG11" s="408"/>
      <c r="HH11" s="408"/>
      <c r="HI11" s="408"/>
      <c r="HJ11" s="408"/>
      <c r="HK11" s="408"/>
      <c r="HL11" s="408"/>
      <c r="HM11" s="408"/>
      <c r="HN11" s="408"/>
      <c r="HO11" s="408"/>
      <c r="HP11" s="408"/>
      <c r="HQ11" s="408"/>
      <c r="HR11" s="408"/>
      <c r="HS11" s="408"/>
      <c r="HT11" s="408"/>
      <c r="HU11" s="408"/>
      <c r="HV11" s="408"/>
      <c r="HW11" s="408"/>
      <c r="HX11" s="408"/>
      <c r="HY11" s="408"/>
      <c r="HZ11" s="408"/>
      <c r="IA11" s="408"/>
      <c r="IB11" s="408"/>
      <c r="IC11" s="408"/>
      <c r="ID11" s="408"/>
      <c r="IE11" s="408"/>
      <c r="IF11" s="408"/>
      <c r="IG11" s="408"/>
      <c r="IH11" s="408"/>
      <c r="II11" s="408"/>
      <c r="IJ11" s="408"/>
      <c r="IK11" s="408"/>
      <c r="IL11" s="408"/>
      <c r="NY11" s="438"/>
      <c r="NZ11" s="437"/>
      <c r="OA11" s="436"/>
    </row>
    <row r="12" spans="1:391" s="347" customFormat="1">
      <c r="DN12" s="408"/>
      <c r="DO12" s="408"/>
      <c r="DP12" s="408"/>
      <c r="DQ12" s="408"/>
      <c r="DR12" s="408"/>
      <c r="DS12" s="408"/>
      <c r="DT12" s="408"/>
      <c r="DU12" s="408"/>
      <c r="DV12" s="408"/>
      <c r="DW12" s="408"/>
      <c r="DX12" s="408"/>
      <c r="DY12" s="408"/>
      <c r="DZ12" s="408"/>
      <c r="EA12" s="408"/>
      <c r="EB12" s="408"/>
      <c r="EC12" s="408"/>
      <c r="ED12" s="408"/>
      <c r="EE12" s="408"/>
      <c r="EF12" s="408"/>
      <c r="EG12" s="408"/>
      <c r="EH12" s="408"/>
      <c r="EI12" s="408"/>
      <c r="EJ12" s="408"/>
      <c r="EK12" s="408"/>
      <c r="EL12" s="408"/>
      <c r="EM12" s="408"/>
      <c r="EN12" s="408"/>
      <c r="EO12" s="408"/>
      <c r="EP12" s="408"/>
      <c r="EQ12" s="408"/>
      <c r="ER12" s="408"/>
      <c r="ES12" s="408"/>
      <c r="ET12" s="408"/>
      <c r="EU12" s="408"/>
      <c r="EV12" s="408"/>
      <c r="EW12" s="408"/>
      <c r="EX12" s="408"/>
      <c r="EY12" s="408"/>
      <c r="EZ12" s="408"/>
      <c r="FA12" s="408"/>
      <c r="FB12" s="408"/>
      <c r="FC12" s="408"/>
      <c r="FD12" s="408"/>
      <c r="FE12" s="408"/>
      <c r="FF12" s="408"/>
      <c r="FG12" s="408"/>
      <c r="FH12" s="408"/>
      <c r="FI12" s="408"/>
      <c r="FJ12" s="408"/>
      <c r="FK12" s="408"/>
      <c r="FL12" s="408"/>
      <c r="FM12" s="408"/>
      <c r="FN12" s="408"/>
      <c r="FO12" s="408"/>
      <c r="FP12" s="408"/>
      <c r="FQ12" s="408"/>
      <c r="FR12" s="408"/>
      <c r="FS12" s="408"/>
      <c r="FT12" s="408"/>
      <c r="FU12" s="408"/>
      <c r="FV12" s="408"/>
      <c r="FW12" s="408"/>
      <c r="FX12" s="408"/>
      <c r="FY12" s="408"/>
      <c r="FZ12" s="408"/>
      <c r="GA12" s="408"/>
      <c r="GB12" s="408"/>
      <c r="GC12" s="408"/>
      <c r="GD12" s="408"/>
      <c r="GE12" s="408"/>
      <c r="GF12" s="408"/>
      <c r="GG12" s="408"/>
      <c r="GH12" s="408"/>
      <c r="GI12" s="408"/>
      <c r="GJ12" s="408"/>
      <c r="GK12" s="408"/>
      <c r="GL12" s="408"/>
      <c r="GM12" s="408"/>
      <c r="GN12" s="408"/>
      <c r="GO12" s="408"/>
      <c r="GP12" s="408"/>
      <c r="GQ12" s="408"/>
      <c r="GR12" s="408"/>
      <c r="GS12" s="408"/>
      <c r="GT12" s="408"/>
      <c r="GU12" s="408"/>
      <c r="GV12" s="408"/>
      <c r="GW12" s="408"/>
      <c r="GX12" s="408"/>
      <c r="GY12" s="408"/>
      <c r="GZ12" s="408"/>
      <c r="HA12" s="408"/>
      <c r="HB12" s="408"/>
      <c r="HC12" s="408"/>
      <c r="HD12" s="408"/>
      <c r="HE12" s="408"/>
      <c r="HF12" s="408"/>
      <c r="HG12" s="408"/>
      <c r="HH12" s="408"/>
      <c r="HI12" s="408"/>
      <c r="HJ12" s="408"/>
      <c r="HK12" s="408"/>
      <c r="HL12" s="408"/>
      <c r="HM12" s="408"/>
      <c r="HN12" s="408"/>
      <c r="HO12" s="408"/>
      <c r="HP12" s="408"/>
      <c r="HQ12" s="408"/>
      <c r="HR12" s="408"/>
      <c r="HS12" s="408"/>
      <c r="HT12" s="408"/>
      <c r="HU12" s="408"/>
      <c r="HV12" s="408"/>
      <c r="HW12" s="408"/>
      <c r="HX12" s="408"/>
      <c r="HY12" s="408"/>
      <c r="HZ12" s="408"/>
      <c r="IA12" s="408"/>
      <c r="IB12" s="408"/>
      <c r="IC12" s="408"/>
      <c r="ID12" s="408"/>
      <c r="IE12" s="408"/>
      <c r="IF12" s="408"/>
      <c r="IG12" s="408"/>
      <c r="IH12" s="408"/>
      <c r="II12" s="408"/>
      <c r="IJ12" s="408"/>
      <c r="IK12" s="408"/>
      <c r="IL12" s="408"/>
    </row>
    <row r="13" spans="1:391" s="347" customFormat="1">
      <c r="DN13" s="408"/>
      <c r="DO13" s="408"/>
      <c r="DP13" s="408"/>
      <c r="DQ13" s="408"/>
      <c r="DR13" s="408"/>
      <c r="DS13" s="408"/>
      <c r="DT13" s="408"/>
      <c r="DU13" s="408"/>
      <c r="DV13" s="408"/>
      <c r="DW13" s="408"/>
      <c r="DX13" s="408"/>
      <c r="DY13" s="408"/>
      <c r="DZ13" s="408"/>
      <c r="EA13" s="408"/>
      <c r="EB13" s="408"/>
      <c r="EC13" s="408"/>
      <c r="ED13" s="408"/>
      <c r="EE13" s="408"/>
      <c r="EF13" s="408"/>
      <c r="EG13" s="408"/>
      <c r="EH13" s="408"/>
      <c r="EI13" s="408"/>
      <c r="EJ13" s="408"/>
      <c r="EK13" s="408"/>
      <c r="EL13" s="408"/>
      <c r="EM13" s="408"/>
      <c r="EN13" s="408"/>
      <c r="EO13" s="408"/>
      <c r="EP13" s="408"/>
      <c r="EQ13" s="408"/>
      <c r="ER13" s="408"/>
      <c r="ES13" s="408"/>
      <c r="ET13" s="408"/>
      <c r="EU13" s="408"/>
      <c r="EV13" s="408"/>
      <c r="EW13" s="408"/>
      <c r="EX13" s="408"/>
      <c r="EY13" s="408"/>
      <c r="EZ13" s="408"/>
      <c r="FA13" s="408"/>
      <c r="FB13" s="408"/>
      <c r="FC13" s="408"/>
      <c r="FD13" s="408"/>
      <c r="FE13" s="408"/>
      <c r="FF13" s="408"/>
      <c r="FG13" s="408"/>
      <c r="FH13" s="408"/>
      <c r="FI13" s="408"/>
      <c r="FJ13" s="408"/>
      <c r="FK13" s="408"/>
      <c r="FL13" s="408"/>
      <c r="FM13" s="408"/>
      <c r="FN13" s="408"/>
      <c r="FO13" s="408"/>
      <c r="FP13" s="408"/>
      <c r="FQ13" s="408"/>
      <c r="FR13" s="408"/>
      <c r="FS13" s="408"/>
      <c r="FT13" s="408"/>
      <c r="FU13" s="408"/>
      <c r="FV13" s="408"/>
      <c r="FW13" s="408"/>
      <c r="FX13" s="408"/>
      <c r="FY13" s="408"/>
      <c r="FZ13" s="408"/>
      <c r="GA13" s="408"/>
      <c r="GB13" s="408"/>
      <c r="GC13" s="408"/>
      <c r="GD13" s="408"/>
      <c r="GE13" s="408"/>
      <c r="GF13" s="408"/>
      <c r="GG13" s="408"/>
      <c r="GH13" s="408"/>
      <c r="GI13" s="408"/>
      <c r="GJ13" s="408"/>
      <c r="GK13" s="408"/>
      <c r="GL13" s="408"/>
      <c r="GM13" s="408"/>
      <c r="GN13" s="408"/>
      <c r="GO13" s="408"/>
      <c r="GP13" s="408"/>
      <c r="GQ13" s="408"/>
      <c r="GR13" s="408"/>
      <c r="GS13" s="408"/>
      <c r="GT13" s="408"/>
      <c r="GU13" s="408"/>
      <c r="GV13" s="408"/>
      <c r="GW13" s="408"/>
      <c r="GX13" s="408"/>
      <c r="GY13" s="408"/>
      <c r="GZ13" s="408"/>
      <c r="HA13" s="408"/>
      <c r="HB13" s="408"/>
      <c r="HC13" s="408"/>
      <c r="HD13" s="408"/>
      <c r="HE13" s="408"/>
      <c r="HF13" s="408"/>
      <c r="HG13" s="408"/>
      <c r="HH13" s="408"/>
      <c r="HI13" s="408"/>
      <c r="HJ13" s="408"/>
      <c r="HK13" s="408"/>
      <c r="HL13" s="408"/>
      <c r="HM13" s="408"/>
      <c r="HN13" s="408"/>
      <c r="HO13" s="408"/>
      <c r="HP13" s="408"/>
      <c r="HQ13" s="408"/>
      <c r="HR13" s="408"/>
      <c r="HS13" s="408"/>
      <c r="HT13" s="408"/>
      <c r="HU13" s="408"/>
      <c r="HV13" s="408"/>
      <c r="HW13" s="408"/>
      <c r="HX13" s="408"/>
      <c r="HY13" s="408"/>
      <c r="HZ13" s="408"/>
      <c r="IA13" s="408"/>
      <c r="IB13" s="408"/>
      <c r="IC13" s="408"/>
      <c r="ID13" s="408"/>
      <c r="IE13" s="408"/>
      <c r="IF13" s="408"/>
      <c r="IG13" s="408"/>
      <c r="IH13" s="408"/>
      <c r="II13" s="408"/>
      <c r="IJ13" s="408"/>
      <c r="IK13" s="408"/>
      <c r="IL13" s="408"/>
    </row>
    <row r="14" spans="1:391" s="347" customFormat="1">
      <c r="DN14" s="408"/>
      <c r="DO14" s="408"/>
      <c r="DP14" s="408"/>
      <c r="DQ14" s="408"/>
      <c r="DR14" s="408"/>
      <c r="DS14" s="408"/>
      <c r="DT14" s="408"/>
      <c r="DU14" s="408"/>
      <c r="DV14" s="408"/>
      <c r="DW14" s="408"/>
      <c r="DX14" s="408"/>
      <c r="DY14" s="408"/>
      <c r="DZ14" s="408"/>
      <c r="EA14" s="408"/>
      <c r="EB14" s="408"/>
      <c r="EC14" s="408"/>
      <c r="ED14" s="408"/>
      <c r="EE14" s="408"/>
      <c r="EF14" s="408"/>
      <c r="EG14" s="408"/>
      <c r="EH14" s="408"/>
      <c r="EI14" s="408"/>
      <c r="EJ14" s="408"/>
      <c r="EK14" s="408"/>
      <c r="EL14" s="408"/>
      <c r="EM14" s="408"/>
      <c r="EN14" s="408"/>
      <c r="EO14" s="408"/>
      <c r="EP14" s="408"/>
      <c r="EQ14" s="408"/>
      <c r="ER14" s="408"/>
      <c r="ES14" s="408"/>
      <c r="ET14" s="408"/>
      <c r="EU14" s="408"/>
      <c r="EV14" s="408"/>
      <c r="EW14" s="408"/>
      <c r="EX14" s="408"/>
      <c r="EY14" s="408"/>
      <c r="EZ14" s="408"/>
      <c r="FA14" s="408"/>
      <c r="FB14" s="408"/>
      <c r="FC14" s="408"/>
      <c r="FD14" s="408"/>
      <c r="FE14" s="408"/>
      <c r="FF14" s="408"/>
      <c r="FG14" s="408"/>
      <c r="FH14" s="408"/>
      <c r="FI14" s="408"/>
      <c r="FJ14" s="408"/>
      <c r="FK14" s="408"/>
      <c r="FL14" s="408"/>
      <c r="FM14" s="408"/>
      <c r="FN14" s="408"/>
      <c r="FO14" s="408"/>
      <c r="FP14" s="408"/>
      <c r="FQ14" s="408"/>
      <c r="FR14" s="408"/>
      <c r="FS14" s="408"/>
      <c r="FT14" s="408"/>
      <c r="FU14" s="408"/>
      <c r="FV14" s="408"/>
      <c r="FW14" s="408"/>
      <c r="FX14" s="408"/>
      <c r="FY14" s="408"/>
      <c r="FZ14" s="408"/>
      <c r="GA14" s="408"/>
      <c r="GB14" s="408"/>
      <c r="GC14" s="408"/>
      <c r="GD14" s="408"/>
      <c r="GE14" s="408"/>
      <c r="GF14" s="408"/>
      <c r="GG14" s="408"/>
      <c r="GH14" s="408"/>
      <c r="GI14" s="408"/>
      <c r="GJ14" s="408"/>
      <c r="GK14" s="408"/>
      <c r="GL14" s="408"/>
      <c r="GM14" s="408"/>
      <c r="GN14" s="408"/>
      <c r="GO14" s="408"/>
      <c r="GP14" s="408"/>
      <c r="GQ14" s="408"/>
      <c r="GR14" s="408"/>
      <c r="GS14" s="408"/>
      <c r="GT14" s="408"/>
      <c r="GU14" s="408"/>
      <c r="GV14" s="408"/>
      <c r="GW14" s="408"/>
      <c r="GX14" s="408"/>
      <c r="GY14" s="408"/>
      <c r="GZ14" s="408"/>
      <c r="HA14" s="408"/>
      <c r="HB14" s="408"/>
      <c r="HC14" s="408"/>
      <c r="HD14" s="408"/>
      <c r="HE14" s="408"/>
      <c r="HF14" s="408"/>
      <c r="HG14" s="408"/>
      <c r="HH14" s="408"/>
      <c r="HI14" s="408"/>
      <c r="HJ14" s="408"/>
      <c r="HK14" s="408"/>
      <c r="HL14" s="408"/>
      <c r="HM14" s="408"/>
      <c r="HN14" s="408"/>
      <c r="HO14" s="408"/>
      <c r="HP14" s="408"/>
      <c r="HQ14" s="408"/>
      <c r="HR14" s="408"/>
      <c r="HS14" s="408"/>
      <c r="HT14" s="408"/>
      <c r="HU14" s="408"/>
      <c r="HV14" s="408"/>
      <c r="HW14" s="408"/>
      <c r="HX14" s="408"/>
      <c r="HY14" s="408"/>
      <c r="HZ14" s="408"/>
      <c r="IA14" s="408"/>
      <c r="IB14" s="408"/>
      <c r="IC14" s="408"/>
      <c r="ID14" s="408"/>
      <c r="IE14" s="408"/>
      <c r="IF14" s="408"/>
      <c r="IG14" s="408"/>
      <c r="IH14" s="408"/>
      <c r="II14" s="408"/>
      <c r="IJ14" s="408"/>
      <c r="IK14" s="408"/>
      <c r="IL14" s="408"/>
    </row>
    <row r="15" spans="1:391" s="347" customFormat="1">
      <c r="DN15" s="408"/>
      <c r="DO15" s="408"/>
      <c r="DP15" s="408"/>
      <c r="DQ15" s="408"/>
      <c r="DR15" s="408"/>
      <c r="DS15" s="408"/>
      <c r="DT15" s="408"/>
      <c r="DU15" s="408"/>
      <c r="DV15" s="408"/>
      <c r="DW15" s="408"/>
      <c r="DX15" s="408"/>
      <c r="DY15" s="408"/>
      <c r="DZ15" s="408"/>
      <c r="EA15" s="408"/>
      <c r="EB15" s="408"/>
      <c r="EC15" s="408"/>
      <c r="ED15" s="408"/>
      <c r="EE15" s="408"/>
      <c r="EF15" s="408"/>
      <c r="EG15" s="408"/>
      <c r="EH15" s="408"/>
      <c r="EI15" s="408"/>
      <c r="EJ15" s="408"/>
      <c r="EK15" s="408"/>
      <c r="EL15" s="408"/>
      <c r="EM15" s="408"/>
      <c r="EN15" s="408"/>
      <c r="EO15" s="408"/>
      <c r="EP15" s="408"/>
      <c r="EQ15" s="408"/>
      <c r="ER15" s="408"/>
      <c r="ES15" s="408"/>
      <c r="ET15" s="408"/>
      <c r="EU15" s="408"/>
      <c r="EV15" s="408"/>
      <c r="EW15" s="408"/>
      <c r="EX15" s="408"/>
      <c r="EY15" s="408"/>
      <c r="EZ15" s="408"/>
      <c r="FA15" s="408"/>
      <c r="FB15" s="408"/>
      <c r="FC15" s="408"/>
      <c r="FD15" s="408"/>
      <c r="FE15" s="408"/>
      <c r="FF15" s="408"/>
      <c r="FG15" s="408"/>
      <c r="FH15" s="408"/>
      <c r="FI15" s="408"/>
      <c r="FJ15" s="408"/>
      <c r="FK15" s="408"/>
      <c r="FL15" s="408"/>
      <c r="FM15" s="408"/>
      <c r="FN15" s="408"/>
      <c r="FO15" s="408"/>
      <c r="FP15" s="408"/>
      <c r="FQ15" s="408"/>
      <c r="FR15" s="408"/>
      <c r="FS15" s="408"/>
      <c r="FT15" s="408"/>
      <c r="FU15" s="408"/>
      <c r="FV15" s="408"/>
      <c r="FW15" s="408"/>
      <c r="FX15" s="408"/>
      <c r="FY15" s="408"/>
      <c r="FZ15" s="408"/>
      <c r="GA15" s="408"/>
      <c r="GB15" s="408"/>
      <c r="GC15" s="408"/>
      <c r="GD15" s="408"/>
      <c r="GE15" s="408"/>
      <c r="GF15" s="408"/>
      <c r="GG15" s="408"/>
      <c r="GH15" s="408"/>
      <c r="GI15" s="408"/>
      <c r="GJ15" s="408"/>
      <c r="GK15" s="408"/>
      <c r="GL15" s="408"/>
      <c r="GM15" s="408"/>
      <c r="GN15" s="408"/>
      <c r="GO15" s="408"/>
      <c r="GP15" s="408"/>
      <c r="GQ15" s="408"/>
      <c r="GR15" s="408"/>
      <c r="GS15" s="408"/>
      <c r="GT15" s="408"/>
      <c r="GU15" s="408"/>
      <c r="GV15" s="408"/>
      <c r="GW15" s="408"/>
      <c r="GX15" s="408"/>
      <c r="GY15" s="408"/>
      <c r="GZ15" s="408"/>
      <c r="HA15" s="408"/>
      <c r="HB15" s="408"/>
      <c r="HC15" s="408"/>
      <c r="HD15" s="408"/>
      <c r="HE15" s="408"/>
      <c r="HF15" s="408"/>
      <c r="HG15" s="408"/>
      <c r="HH15" s="408"/>
      <c r="HI15" s="408"/>
      <c r="HJ15" s="408"/>
      <c r="HK15" s="408"/>
      <c r="HL15" s="408"/>
      <c r="HM15" s="408"/>
      <c r="HN15" s="408"/>
      <c r="HO15" s="408"/>
      <c r="HP15" s="408"/>
      <c r="HQ15" s="408"/>
      <c r="HR15" s="408"/>
      <c r="HS15" s="408"/>
      <c r="HT15" s="408"/>
      <c r="HU15" s="408"/>
      <c r="HV15" s="408"/>
      <c r="HW15" s="408"/>
      <c r="HX15" s="408"/>
      <c r="HY15" s="408"/>
      <c r="HZ15" s="408"/>
      <c r="IA15" s="408"/>
      <c r="IB15" s="408"/>
      <c r="IC15" s="408"/>
      <c r="ID15" s="408"/>
      <c r="IE15" s="408"/>
      <c r="IF15" s="408"/>
      <c r="IG15" s="408"/>
      <c r="IH15" s="408"/>
      <c r="II15" s="408"/>
      <c r="IJ15" s="408"/>
      <c r="IK15" s="408"/>
      <c r="IL15" s="408"/>
    </row>
  </sheetData>
  <sheetProtection algorithmName="SHA-512" hashValue="XntyCN+JHK9eYCXNay6JCJNyykTUVGlZ9vFhR3i+KfLYcu2mVh7hEJkKUrCIiIfDouuRx0dsPeJ/GlTQB0Kx7g==" saltValue="D/J90gzDxm45Ayd22gRLbQ==" spinCount="100000" sheet="1" objects="1" scenarios="1"/>
  <mergeCells count="109">
    <mergeCell ref="KO3:KQ3"/>
    <mergeCell ref="KN3:KN4"/>
    <mergeCell ref="NO4:NS4"/>
    <mergeCell ref="DN3:DQ3"/>
    <mergeCell ref="DR3:DT3"/>
    <mergeCell ref="DU3:DX3"/>
    <mergeCell ref="DY3:EB3"/>
    <mergeCell ref="EC3:EF3"/>
    <mergeCell ref="EG3:EJ3"/>
    <mergeCell ref="EK3:EM3"/>
    <mergeCell ref="LD4:LF4"/>
    <mergeCell ref="LG4:LU4"/>
    <mergeCell ref="LV4:MY4"/>
    <mergeCell ref="MZ4:MZ5"/>
    <mergeCell ref="NA4:NI4"/>
    <mergeCell ref="NJ4:NN4"/>
    <mergeCell ref="JI4:JJ4"/>
    <mergeCell ref="EN3:EQ3"/>
    <mergeCell ref="ER3:EU3"/>
    <mergeCell ref="EV3:EY3"/>
    <mergeCell ref="EZ3:FC3"/>
    <mergeCell ref="JG4:JH4"/>
    <mergeCell ref="LD3:NI3"/>
    <mergeCell ref="NJ3:NS3"/>
    <mergeCell ref="KH3:KM3"/>
    <mergeCell ref="KJ4:KK4"/>
    <mergeCell ref="KL4:KM4"/>
    <mergeCell ref="FH3:FK3"/>
    <mergeCell ref="IM4:IM5"/>
    <mergeCell ref="IS4:IT4"/>
    <mergeCell ref="IU4:IV4"/>
    <mergeCell ref="IW4:IX4"/>
    <mergeCell ref="JP4:JR4"/>
    <mergeCell ref="FL3:FN3"/>
    <mergeCell ref="FO3:FR3"/>
    <mergeCell ref="FS3:FV3"/>
    <mergeCell ref="FW3:FZ3"/>
    <mergeCell ref="GA3:GD3"/>
    <mergeCell ref="JK3:JK4"/>
    <mergeCell ref="JA4:JB4"/>
    <mergeCell ref="JC4:JD4"/>
    <mergeCell ref="JE4:JF4"/>
    <mergeCell ref="JL3:JR3"/>
    <mergeCell ref="II3:IL3"/>
    <mergeCell ref="HW3:HZ3"/>
    <mergeCell ref="IA3:ID3"/>
    <mergeCell ref="CW3:CZ3"/>
    <mergeCell ref="AX3:AZ3"/>
    <mergeCell ref="BA3:BB3"/>
    <mergeCell ref="BE3:BF3"/>
    <mergeCell ref="BG3:BL3"/>
    <mergeCell ref="BM3:BS3"/>
    <mergeCell ref="CM3:CM4"/>
    <mergeCell ref="CN3:CN5"/>
    <mergeCell ref="CO3:CR3"/>
    <mergeCell ref="BX4:BY4"/>
    <mergeCell ref="BZ4:CA4"/>
    <mergeCell ref="CB4:CC4"/>
    <mergeCell ref="CD4:CE4"/>
    <mergeCell ref="CF4:CG4"/>
    <mergeCell ref="CH4:CI4"/>
    <mergeCell ref="CL3:CL4"/>
    <mergeCell ref="CS3:CV3"/>
    <mergeCell ref="BT3:CK3"/>
    <mergeCell ref="CJ4:CK4"/>
    <mergeCell ref="DA3:DC3"/>
    <mergeCell ref="DI3:DL3"/>
    <mergeCell ref="DM3:DM5"/>
    <mergeCell ref="IM3:IR3"/>
    <mergeCell ref="FD3:FG3"/>
    <mergeCell ref="KR3:KT3"/>
    <mergeCell ref="KZ3:LC3"/>
    <mergeCell ref="IY4:IZ4"/>
    <mergeCell ref="IS3:JJ3"/>
    <mergeCell ref="GE3:GH3"/>
    <mergeCell ref="GI3:GL3"/>
    <mergeCell ref="GM3:GP3"/>
    <mergeCell ref="GQ3:GT3"/>
    <mergeCell ref="GU3:GX3"/>
    <mergeCell ref="GY3:HB3"/>
    <mergeCell ref="HC3:HF3"/>
    <mergeCell ref="HG3:HJ3"/>
    <mergeCell ref="HK3:HN3"/>
    <mergeCell ref="HO3:HR3"/>
    <mergeCell ref="HS3:HV3"/>
    <mergeCell ref="IE3:IH3"/>
    <mergeCell ref="JY4:JZ4"/>
    <mergeCell ref="KH4:KI4"/>
    <mergeCell ref="JS3:KG3"/>
    <mergeCell ref="O4:P4"/>
    <mergeCell ref="Q4:Q5"/>
    <mergeCell ref="R4:R5"/>
    <mergeCell ref="AI4:AI5"/>
    <mergeCell ref="AJ4:AJ5"/>
    <mergeCell ref="AK4:AK5"/>
    <mergeCell ref="BT4:BU4"/>
    <mergeCell ref="BV4:BW4"/>
    <mergeCell ref="E3:J3"/>
    <mergeCell ref="L3:M3"/>
    <mergeCell ref="N3:P3"/>
    <mergeCell ref="Q3:R3"/>
    <mergeCell ref="S3:T3"/>
    <mergeCell ref="U3:AA3"/>
    <mergeCell ref="AB3:AC3"/>
    <mergeCell ref="AD3:AF3"/>
    <mergeCell ref="AG3:AH3"/>
    <mergeCell ref="AU3:AW3"/>
    <mergeCell ref="AL3:AM3"/>
    <mergeCell ref="AN3:AT3"/>
  </mergeCells>
  <phoneticPr fontId="2"/>
  <pageMargins left="0.43307086614173229" right="0.15748031496062992" top="0.98425196850393704" bottom="0.59055118110236227" header="0.51181102362204722" footer="0.31496062992125984"/>
  <pageSetup paperSize="9" scale="60" orientation="landscape" horizontalDpi="300" verticalDpi="300" r:id="rId1"/>
  <headerFooter alignWithMargins="0">
    <oddHeader>&amp;R&amp;"ＭＳ ゴシック,標準"&amp;8令和７・８年度</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K25"/>
  <sheetViews>
    <sheetView tabSelected="1" view="pageBreakPreview" zoomScale="85" zoomScaleNormal="85" zoomScaleSheetLayoutView="85" workbookViewId="0">
      <selection activeCell="Q12" sqref="Q12"/>
    </sheetView>
  </sheetViews>
  <sheetFormatPr defaultRowHeight="10.8"/>
  <cols>
    <col min="1" max="1" width="8.21875" style="384" customWidth="1"/>
    <col min="2" max="2" width="13.88671875" style="384" customWidth="1"/>
    <col min="3" max="3" width="5.33203125" style="384" customWidth="1"/>
    <col min="4" max="4" width="32.44140625" style="384" customWidth="1"/>
    <col min="5" max="5" width="24.6640625" style="384" customWidth="1"/>
    <col min="6" max="6" width="12.6640625" style="384" bestFit="1" customWidth="1"/>
    <col min="7" max="7" width="16.44140625" style="384" customWidth="1"/>
    <col min="8" max="8" width="6.21875" style="384" customWidth="1"/>
    <col min="9" max="9" width="2.6640625" style="384" customWidth="1"/>
    <col min="10" max="10" width="3.77734375" style="384" customWidth="1"/>
    <col min="11" max="11" width="2.6640625" style="384" customWidth="1"/>
    <col min="12" max="256" width="9" style="384"/>
    <col min="257" max="257" width="8.21875" style="384" customWidth="1"/>
    <col min="258" max="258" width="13.88671875" style="384" customWidth="1"/>
    <col min="259" max="259" width="5.33203125" style="384" customWidth="1"/>
    <col min="260" max="260" width="32.44140625" style="384" customWidth="1"/>
    <col min="261" max="261" width="24.6640625" style="384" customWidth="1"/>
    <col min="262" max="262" width="12.6640625" style="384" bestFit="1" customWidth="1"/>
    <col min="263" max="263" width="16.44140625" style="384" customWidth="1"/>
    <col min="264" max="264" width="6.21875" style="384" customWidth="1"/>
    <col min="265" max="265" width="2.6640625" style="384" customWidth="1"/>
    <col min="266" max="266" width="3.77734375" style="384" customWidth="1"/>
    <col min="267" max="267" width="2.6640625" style="384" customWidth="1"/>
    <col min="268" max="512" width="9" style="384"/>
    <col min="513" max="513" width="8.21875" style="384" customWidth="1"/>
    <col min="514" max="514" width="13.88671875" style="384" customWidth="1"/>
    <col min="515" max="515" width="5.33203125" style="384" customWidth="1"/>
    <col min="516" max="516" width="32.44140625" style="384" customWidth="1"/>
    <col min="517" max="517" width="24.6640625" style="384" customWidth="1"/>
    <col min="518" max="518" width="12.6640625" style="384" bestFit="1" customWidth="1"/>
    <col min="519" max="519" width="16.44140625" style="384" customWidth="1"/>
    <col min="520" max="520" width="6.21875" style="384" customWidth="1"/>
    <col min="521" max="521" width="2.6640625" style="384" customWidth="1"/>
    <col min="522" max="522" width="3.77734375" style="384" customWidth="1"/>
    <col min="523" max="523" width="2.6640625" style="384" customWidth="1"/>
    <col min="524" max="768" width="9" style="384"/>
    <col min="769" max="769" width="8.21875" style="384" customWidth="1"/>
    <col min="770" max="770" width="13.88671875" style="384" customWidth="1"/>
    <col min="771" max="771" width="5.33203125" style="384" customWidth="1"/>
    <col min="772" max="772" width="32.44140625" style="384" customWidth="1"/>
    <col min="773" max="773" width="24.6640625" style="384" customWidth="1"/>
    <col min="774" max="774" width="12.6640625" style="384" bestFit="1" customWidth="1"/>
    <col min="775" max="775" width="16.44140625" style="384" customWidth="1"/>
    <col min="776" max="776" width="6.21875" style="384" customWidth="1"/>
    <col min="777" max="777" width="2.6640625" style="384" customWidth="1"/>
    <col min="778" max="778" width="3.77734375" style="384" customWidth="1"/>
    <col min="779" max="779" width="2.6640625" style="384" customWidth="1"/>
    <col min="780" max="1024" width="9" style="384"/>
    <col min="1025" max="1025" width="8.21875" style="384" customWidth="1"/>
    <col min="1026" max="1026" width="13.88671875" style="384" customWidth="1"/>
    <col min="1027" max="1027" width="5.33203125" style="384" customWidth="1"/>
    <col min="1028" max="1028" width="32.44140625" style="384" customWidth="1"/>
    <col min="1029" max="1029" width="24.6640625" style="384" customWidth="1"/>
    <col min="1030" max="1030" width="12.6640625" style="384" bestFit="1" customWidth="1"/>
    <col min="1031" max="1031" width="16.44140625" style="384" customWidth="1"/>
    <col min="1032" max="1032" width="6.21875" style="384" customWidth="1"/>
    <col min="1033" max="1033" width="2.6640625" style="384" customWidth="1"/>
    <col min="1034" max="1034" width="3.77734375" style="384" customWidth="1"/>
    <col min="1035" max="1035" width="2.6640625" style="384" customWidth="1"/>
    <col min="1036" max="1280" width="9" style="384"/>
    <col min="1281" max="1281" width="8.21875" style="384" customWidth="1"/>
    <col min="1282" max="1282" width="13.88671875" style="384" customWidth="1"/>
    <col min="1283" max="1283" width="5.33203125" style="384" customWidth="1"/>
    <col min="1284" max="1284" width="32.44140625" style="384" customWidth="1"/>
    <col min="1285" max="1285" width="24.6640625" style="384" customWidth="1"/>
    <col min="1286" max="1286" width="12.6640625" style="384" bestFit="1" customWidth="1"/>
    <col min="1287" max="1287" width="16.44140625" style="384" customWidth="1"/>
    <col min="1288" max="1288" width="6.21875" style="384" customWidth="1"/>
    <col min="1289" max="1289" width="2.6640625" style="384" customWidth="1"/>
    <col min="1290" max="1290" width="3.77734375" style="384" customWidth="1"/>
    <col min="1291" max="1291" width="2.6640625" style="384" customWidth="1"/>
    <col min="1292" max="1536" width="9" style="384"/>
    <col min="1537" max="1537" width="8.21875" style="384" customWidth="1"/>
    <col min="1538" max="1538" width="13.88671875" style="384" customWidth="1"/>
    <col min="1539" max="1539" width="5.33203125" style="384" customWidth="1"/>
    <col min="1540" max="1540" width="32.44140625" style="384" customWidth="1"/>
    <col min="1541" max="1541" width="24.6640625" style="384" customWidth="1"/>
    <col min="1542" max="1542" width="12.6640625" style="384" bestFit="1" customWidth="1"/>
    <col min="1543" max="1543" width="16.44140625" style="384" customWidth="1"/>
    <col min="1544" max="1544" width="6.21875" style="384" customWidth="1"/>
    <col min="1545" max="1545" width="2.6640625" style="384" customWidth="1"/>
    <col min="1546" max="1546" width="3.77734375" style="384" customWidth="1"/>
    <col min="1547" max="1547" width="2.6640625" style="384" customWidth="1"/>
    <col min="1548" max="1792" width="9" style="384"/>
    <col min="1793" max="1793" width="8.21875" style="384" customWidth="1"/>
    <col min="1794" max="1794" width="13.88671875" style="384" customWidth="1"/>
    <col min="1795" max="1795" width="5.33203125" style="384" customWidth="1"/>
    <col min="1796" max="1796" width="32.44140625" style="384" customWidth="1"/>
    <col min="1797" max="1797" width="24.6640625" style="384" customWidth="1"/>
    <col min="1798" max="1798" width="12.6640625" style="384" bestFit="1" customWidth="1"/>
    <col min="1799" max="1799" width="16.44140625" style="384" customWidth="1"/>
    <col min="1800" max="1800" width="6.21875" style="384" customWidth="1"/>
    <col min="1801" max="1801" width="2.6640625" style="384" customWidth="1"/>
    <col min="1802" max="1802" width="3.77734375" style="384" customWidth="1"/>
    <col min="1803" max="1803" width="2.6640625" style="384" customWidth="1"/>
    <col min="1804" max="2048" width="9" style="384"/>
    <col min="2049" max="2049" width="8.21875" style="384" customWidth="1"/>
    <col min="2050" max="2050" width="13.88671875" style="384" customWidth="1"/>
    <col min="2051" max="2051" width="5.33203125" style="384" customWidth="1"/>
    <col min="2052" max="2052" width="32.44140625" style="384" customWidth="1"/>
    <col min="2053" max="2053" width="24.6640625" style="384" customWidth="1"/>
    <col min="2054" max="2054" width="12.6640625" style="384" bestFit="1" customWidth="1"/>
    <col min="2055" max="2055" width="16.44140625" style="384" customWidth="1"/>
    <col min="2056" max="2056" width="6.21875" style="384" customWidth="1"/>
    <col min="2057" max="2057" width="2.6640625" style="384" customWidth="1"/>
    <col min="2058" max="2058" width="3.77734375" style="384" customWidth="1"/>
    <col min="2059" max="2059" width="2.6640625" style="384" customWidth="1"/>
    <col min="2060" max="2304" width="9" style="384"/>
    <col min="2305" max="2305" width="8.21875" style="384" customWidth="1"/>
    <col min="2306" max="2306" width="13.88671875" style="384" customWidth="1"/>
    <col min="2307" max="2307" width="5.33203125" style="384" customWidth="1"/>
    <col min="2308" max="2308" width="32.44140625" style="384" customWidth="1"/>
    <col min="2309" max="2309" width="24.6640625" style="384" customWidth="1"/>
    <col min="2310" max="2310" width="12.6640625" style="384" bestFit="1" customWidth="1"/>
    <col min="2311" max="2311" width="16.44140625" style="384" customWidth="1"/>
    <col min="2312" max="2312" width="6.21875" style="384" customWidth="1"/>
    <col min="2313" max="2313" width="2.6640625" style="384" customWidth="1"/>
    <col min="2314" max="2314" width="3.77734375" style="384" customWidth="1"/>
    <col min="2315" max="2315" width="2.6640625" style="384" customWidth="1"/>
    <col min="2316" max="2560" width="9" style="384"/>
    <col min="2561" max="2561" width="8.21875" style="384" customWidth="1"/>
    <col min="2562" max="2562" width="13.88671875" style="384" customWidth="1"/>
    <col min="2563" max="2563" width="5.33203125" style="384" customWidth="1"/>
    <col min="2564" max="2564" width="32.44140625" style="384" customWidth="1"/>
    <col min="2565" max="2565" width="24.6640625" style="384" customWidth="1"/>
    <col min="2566" max="2566" width="12.6640625" style="384" bestFit="1" customWidth="1"/>
    <col min="2567" max="2567" width="16.44140625" style="384" customWidth="1"/>
    <col min="2568" max="2568" width="6.21875" style="384" customWidth="1"/>
    <col min="2569" max="2569" width="2.6640625" style="384" customWidth="1"/>
    <col min="2570" max="2570" width="3.77734375" style="384" customWidth="1"/>
    <col min="2571" max="2571" width="2.6640625" style="384" customWidth="1"/>
    <col min="2572" max="2816" width="9" style="384"/>
    <col min="2817" max="2817" width="8.21875" style="384" customWidth="1"/>
    <col min="2818" max="2818" width="13.88671875" style="384" customWidth="1"/>
    <col min="2819" max="2819" width="5.33203125" style="384" customWidth="1"/>
    <col min="2820" max="2820" width="32.44140625" style="384" customWidth="1"/>
    <col min="2821" max="2821" width="24.6640625" style="384" customWidth="1"/>
    <col min="2822" max="2822" width="12.6640625" style="384" bestFit="1" customWidth="1"/>
    <col min="2823" max="2823" width="16.44140625" style="384" customWidth="1"/>
    <col min="2824" max="2824" width="6.21875" style="384" customWidth="1"/>
    <col min="2825" max="2825" width="2.6640625" style="384" customWidth="1"/>
    <col min="2826" max="2826" width="3.77734375" style="384" customWidth="1"/>
    <col min="2827" max="2827" width="2.6640625" style="384" customWidth="1"/>
    <col min="2828" max="3072" width="9" style="384"/>
    <col min="3073" max="3073" width="8.21875" style="384" customWidth="1"/>
    <col min="3074" max="3074" width="13.88671875" style="384" customWidth="1"/>
    <col min="3075" max="3075" width="5.33203125" style="384" customWidth="1"/>
    <col min="3076" max="3076" width="32.44140625" style="384" customWidth="1"/>
    <col min="3077" max="3077" width="24.6640625" style="384" customWidth="1"/>
    <col min="3078" max="3078" width="12.6640625" style="384" bestFit="1" customWidth="1"/>
    <col min="3079" max="3079" width="16.44140625" style="384" customWidth="1"/>
    <col min="3080" max="3080" width="6.21875" style="384" customWidth="1"/>
    <col min="3081" max="3081" width="2.6640625" style="384" customWidth="1"/>
    <col min="3082" max="3082" width="3.77734375" style="384" customWidth="1"/>
    <col min="3083" max="3083" width="2.6640625" style="384" customWidth="1"/>
    <col min="3084" max="3328" width="9" style="384"/>
    <col min="3329" max="3329" width="8.21875" style="384" customWidth="1"/>
    <col min="3330" max="3330" width="13.88671875" style="384" customWidth="1"/>
    <col min="3331" max="3331" width="5.33203125" style="384" customWidth="1"/>
    <col min="3332" max="3332" width="32.44140625" style="384" customWidth="1"/>
    <col min="3333" max="3333" width="24.6640625" style="384" customWidth="1"/>
    <col min="3334" max="3334" width="12.6640625" style="384" bestFit="1" customWidth="1"/>
    <col min="3335" max="3335" width="16.44140625" style="384" customWidth="1"/>
    <col min="3336" max="3336" width="6.21875" style="384" customWidth="1"/>
    <col min="3337" max="3337" width="2.6640625" style="384" customWidth="1"/>
    <col min="3338" max="3338" width="3.77734375" style="384" customWidth="1"/>
    <col min="3339" max="3339" width="2.6640625" style="384" customWidth="1"/>
    <col min="3340" max="3584" width="9" style="384"/>
    <col min="3585" max="3585" width="8.21875" style="384" customWidth="1"/>
    <col min="3586" max="3586" width="13.88671875" style="384" customWidth="1"/>
    <col min="3587" max="3587" width="5.33203125" style="384" customWidth="1"/>
    <col min="3588" max="3588" width="32.44140625" style="384" customWidth="1"/>
    <col min="3589" max="3589" width="24.6640625" style="384" customWidth="1"/>
    <col min="3590" max="3590" width="12.6640625" style="384" bestFit="1" customWidth="1"/>
    <col min="3591" max="3591" width="16.44140625" style="384" customWidth="1"/>
    <col min="3592" max="3592" width="6.21875" style="384" customWidth="1"/>
    <col min="3593" max="3593" width="2.6640625" style="384" customWidth="1"/>
    <col min="3594" max="3594" width="3.77734375" style="384" customWidth="1"/>
    <col min="3595" max="3595" width="2.6640625" style="384" customWidth="1"/>
    <col min="3596" max="3840" width="9" style="384"/>
    <col min="3841" max="3841" width="8.21875" style="384" customWidth="1"/>
    <col min="3842" max="3842" width="13.88671875" style="384" customWidth="1"/>
    <col min="3843" max="3843" width="5.33203125" style="384" customWidth="1"/>
    <col min="3844" max="3844" width="32.44140625" style="384" customWidth="1"/>
    <col min="3845" max="3845" width="24.6640625" style="384" customWidth="1"/>
    <col min="3846" max="3846" width="12.6640625" style="384" bestFit="1" customWidth="1"/>
    <col min="3847" max="3847" width="16.44140625" style="384" customWidth="1"/>
    <col min="3848" max="3848" width="6.21875" style="384" customWidth="1"/>
    <col min="3849" max="3849" width="2.6640625" style="384" customWidth="1"/>
    <col min="3850" max="3850" width="3.77734375" style="384" customWidth="1"/>
    <col min="3851" max="3851" width="2.6640625" style="384" customWidth="1"/>
    <col min="3852" max="4096" width="9" style="384"/>
    <col min="4097" max="4097" width="8.21875" style="384" customWidth="1"/>
    <col min="4098" max="4098" width="13.88671875" style="384" customWidth="1"/>
    <col min="4099" max="4099" width="5.33203125" style="384" customWidth="1"/>
    <col min="4100" max="4100" width="32.44140625" style="384" customWidth="1"/>
    <col min="4101" max="4101" width="24.6640625" style="384" customWidth="1"/>
    <col min="4102" max="4102" width="12.6640625" style="384" bestFit="1" customWidth="1"/>
    <col min="4103" max="4103" width="16.44140625" style="384" customWidth="1"/>
    <col min="4104" max="4104" width="6.21875" style="384" customWidth="1"/>
    <col min="4105" max="4105" width="2.6640625" style="384" customWidth="1"/>
    <col min="4106" max="4106" width="3.77734375" style="384" customWidth="1"/>
    <col min="4107" max="4107" width="2.6640625" style="384" customWidth="1"/>
    <col min="4108" max="4352" width="9" style="384"/>
    <col min="4353" max="4353" width="8.21875" style="384" customWidth="1"/>
    <col min="4354" max="4354" width="13.88671875" style="384" customWidth="1"/>
    <col min="4355" max="4355" width="5.33203125" style="384" customWidth="1"/>
    <col min="4356" max="4356" width="32.44140625" style="384" customWidth="1"/>
    <col min="4357" max="4357" width="24.6640625" style="384" customWidth="1"/>
    <col min="4358" max="4358" width="12.6640625" style="384" bestFit="1" customWidth="1"/>
    <col min="4359" max="4359" width="16.44140625" style="384" customWidth="1"/>
    <col min="4360" max="4360" width="6.21875" style="384" customWidth="1"/>
    <col min="4361" max="4361" width="2.6640625" style="384" customWidth="1"/>
    <col min="4362" max="4362" width="3.77734375" style="384" customWidth="1"/>
    <col min="4363" max="4363" width="2.6640625" style="384" customWidth="1"/>
    <col min="4364" max="4608" width="9" style="384"/>
    <col min="4609" max="4609" width="8.21875" style="384" customWidth="1"/>
    <col min="4610" max="4610" width="13.88671875" style="384" customWidth="1"/>
    <col min="4611" max="4611" width="5.33203125" style="384" customWidth="1"/>
    <col min="4612" max="4612" width="32.44140625" style="384" customWidth="1"/>
    <col min="4613" max="4613" width="24.6640625" style="384" customWidth="1"/>
    <col min="4614" max="4614" width="12.6640625" style="384" bestFit="1" customWidth="1"/>
    <col min="4615" max="4615" width="16.44140625" style="384" customWidth="1"/>
    <col min="4616" max="4616" width="6.21875" style="384" customWidth="1"/>
    <col min="4617" max="4617" width="2.6640625" style="384" customWidth="1"/>
    <col min="4618" max="4618" width="3.77734375" style="384" customWidth="1"/>
    <col min="4619" max="4619" width="2.6640625" style="384" customWidth="1"/>
    <col min="4620" max="4864" width="9" style="384"/>
    <col min="4865" max="4865" width="8.21875" style="384" customWidth="1"/>
    <col min="4866" max="4866" width="13.88671875" style="384" customWidth="1"/>
    <col min="4867" max="4867" width="5.33203125" style="384" customWidth="1"/>
    <col min="4868" max="4868" width="32.44140625" style="384" customWidth="1"/>
    <col min="4869" max="4869" width="24.6640625" style="384" customWidth="1"/>
    <col min="4870" max="4870" width="12.6640625" style="384" bestFit="1" customWidth="1"/>
    <col min="4871" max="4871" width="16.44140625" style="384" customWidth="1"/>
    <col min="4872" max="4872" width="6.21875" style="384" customWidth="1"/>
    <col min="4873" max="4873" width="2.6640625" style="384" customWidth="1"/>
    <col min="4874" max="4874" width="3.77734375" style="384" customWidth="1"/>
    <col min="4875" max="4875" width="2.6640625" style="384" customWidth="1"/>
    <col min="4876" max="5120" width="9" style="384"/>
    <col min="5121" max="5121" width="8.21875" style="384" customWidth="1"/>
    <col min="5122" max="5122" width="13.88671875" style="384" customWidth="1"/>
    <col min="5123" max="5123" width="5.33203125" style="384" customWidth="1"/>
    <col min="5124" max="5124" width="32.44140625" style="384" customWidth="1"/>
    <col min="5125" max="5125" width="24.6640625" style="384" customWidth="1"/>
    <col min="5126" max="5126" width="12.6640625" style="384" bestFit="1" customWidth="1"/>
    <col min="5127" max="5127" width="16.44140625" style="384" customWidth="1"/>
    <col min="5128" max="5128" width="6.21875" style="384" customWidth="1"/>
    <col min="5129" max="5129" width="2.6640625" style="384" customWidth="1"/>
    <col min="5130" max="5130" width="3.77734375" style="384" customWidth="1"/>
    <col min="5131" max="5131" width="2.6640625" style="384" customWidth="1"/>
    <col min="5132" max="5376" width="9" style="384"/>
    <col min="5377" max="5377" width="8.21875" style="384" customWidth="1"/>
    <col min="5378" max="5378" width="13.88671875" style="384" customWidth="1"/>
    <col min="5379" max="5379" width="5.33203125" style="384" customWidth="1"/>
    <col min="5380" max="5380" width="32.44140625" style="384" customWidth="1"/>
    <col min="5381" max="5381" width="24.6640625" style="384" customWidth="1"/>
    <col min="5382" max="5382" width="12.6640625" style="384" bestFit="1" customWidth="1"/>
    <col min="5383" max="5383" width="16.44140625" style="384" customWidth="1"/>
    <col min="5384" max="5384" width="6.21875" style="384" customWidth="1"/>
    <col min="5385" max="5385" width="2.6640625" style="384" customWidth="1"/>
    <col min="5386" max="5386" width="3.77734375" style="384" customWidth="1"/>
    <col min="5387" max="5387" width="2.6640625" style="384" customWidth="1"/>
    <col min="5388" max="5632" width="9" style="384"/>
    <col min="5633" max="5633" width="8.21875" style="384" customWidth="1"/>
    <col min="5634" max="5634" width="13.88671875" style="384" customWidth="1"/>
    <col min="5635" max="5635" width="5.33203125" style="384" customWidth="1"/>
    <col min="5636" max="5636" width="32.44140625" style="384" customWidth="1"/>
    <col min="5637" max="5637" width="24.6640625" style="384" customWidth="1"/>
    <col min="5638" max="5638" width="12.6640625" style="384" bestFit="1" customWidth="1"/>
    <col min="5639" max="5639" width="16.44140625" style="384" customWidth="1"/>
    <col min="5640" max="5640" width="6.21875" style="384" customWidth="1"/>
    <col min="5641" max="5641" width="2.6640625" style="384" customWidth="1"/>
    <col min="5642" max="5642" width="3.77734375" style="384" customWidth="1"/>
    <col min="5643" max="5643" width="2.6640625" style="384" customWidth="1"/>
    <col min="5644" max="5888" width="9" style="384"/>
    <col min="5889" max="5889" width="8.21875" style="384" customWidth="1"/>
    <col min="5890" max="5890" width="13.88671875" style="384" customWidth="1"/>
    <col min="5891" max="5891" width="5.33203125" style="384" customWidth="1"/>
    <col min="5892" max="5892" width="32.44140625" style="384" customWidth="1"/>
    <col min="5893" max="5893" width="24.6640625" style="384" customWidth="1"/>
    <col min="5894" max="5894" width="12.6640625" style="384" bestFit="1" customWidth="1"/>
    <col min="5895" max="5895" width="16.44140625" style="384" customWidth="1"/>
    <col min="5896" max="5896" width="6.21875" style="384" customWidth="1"/>
    <col min="5897" max="5897" width="2.6640625" style="384" customWidth="1"/>
    <col min="5898" max="5898" width="3.77734375" style="384" customWidth="1"/>
    <col min="5899" max="5899" width="2.6640625" style="384" customWidth="1"/>
    <col min="5900" max="6144" width="9" style="384"/>
    <col min="6145" max="6145" width="8.21875" style="384" customWidth="1"/>
    <col min="6146" max="6146" width="13.88671875" style="384" customWidth="1"/>
    <col min="6147" max="6147" width="5.33203125" style="384" customWidth="1"/>
    <col min="6148" max="6148" width="32.44140625" style="384" customWidth="1"/>
    <col min="6149" max="6149" width="24.6640625" style="384" customWidth="1"/>
    <col min="6150" max="6150" width="12.6640625" style="384" bestFit="1" customWidth="1"/>
    <col min="6151" max="6151" width="16.44140625" style="384" customWidth="1"/>
    <col min="6152" max="6152" width="6.21875" style="384" customWidth="1"/>
    <col min="6153" max="6153" width="2.6640625" style="384" customWidth="1"/>
    <col min="6154" max="6154" width="3.77734375" style="384" customWidth="1"/>
    <col min="6155" max="6155" width="2.6640625" style="384" customWidth="1"/>
    <col min="6156" max="6400" width="9" style="384"/>
    <col min="6401" max="6401" width="8.21875" style="384" customWidth="1"/>
    <col min="6402" max="6402" width="13.88671875" style="384" customWidth="1"/>
    <col min="6403" max="6403" width="5.33203125" style="384" customWidth="1"/>
    <col min="6404" max="6404" width="32.44140625" style="384" customWidth="1"/>
    <col min="6405" max="6405" width="24.6640625" style="384" customWidth="1"/>
    <col min="6406" max="6406" width="12.6640625" style="384" bestFit="1" customWidth="1"/>
    <col min="6407" max="6407" width="16.44140625" style="384" customWidth="1"/>
    <col min="6408" max="6408" width="6.21875" style="384" customWidth="1"/>
    <col min="6409" max="6409" width="2.6640625" style="384" customWidth="1"/>
    <col min="6410" max="6410" width="3.77734375" style="384" customWidth="1"/>
    <col min="6411" max="6411" width="2.6640625" style="384" customWidth="1"/>
    <col min="6412" max="6656" width="9" style="384"/>
    <col min="6657" max="6657" width="8.21875" style="384" customWidth="1"/>
    <col min="6658" max="6658" width="13.88671875" style="384" customWidth="1"/>
    <col min="6659" max="6659" width="5.33203125" style="384" customWidth="1"/>
    <col min="6660" max="6660" width="32.44140625" style="384" customWidth="1"/>
    <col min="6661" max="6661" width="24.6640625" style="384" customWidth="1"/>
    <col min="6662" max="6662" width="12.6640625" style="384" bestFit="1" customWidth="1"/>
    <col min="6663" max="6663" width="16.44140625" style="384" customWidth="1"/>
    <col min="6664" max="6664" width="6.21875" style="384" customWidth="1"/>
    <col min="6665" max="6665" width="2.6640625" style="384" customWidth="1"/>
    <col min="6666" max="6666" width="3.77734375" style="384" customWidth="1"/>
    <col min="6667" max="6667" width="2.6640625" style="384" customWidth="1"/>
    <col min="6668" max="6912" width="9" style="384"/>
    <col min="6913" max="6913" width="8.21875" style="384" customWidth="1"/>
    <col min="6914" max="6914" width="13.88671875" style="384" customWidth="1"/>
    <col min="6915" max="6915" width="5.33203125" style="384" customWidth="1"/>
    <col min="6916" max="6916" width="32.44140625" style="384" customWidth="1"/>
    <col min="6917" max="6917" width="24.6640625" style="384" customWidth="1"/>
    <col min="6918" max="6918" width="12.6640625" style="384" bestFit="1" customWidth="1"/>
    <col min="6919" max="6919" width="16.44140625" style="384" customWidth="1"/>
    <col min="6920" max="6920" width="6.21875" style="384" customWidth="1"/>
    <col min="6921" max="6921" width="2.6640625" style="384" customWidth="1"/>
    <col min="6922" max="6922" width="3.77734375" style="384" customWidth="1"/>
    <col min="6923" max="6923" width="2.6640625" style="384" customWidth="1"/>
    <col min="6924" max="7168" width="9" style="384"/>
    <col min="7169" max="7169" width="8.21875" style="384" customWidth="1"/>
    <col min="7170" max="7170" width="13.88671875" style="384" customWidth="1"/>
    <col min="7171" max="7171" width="5.33203125" style="384" customWidth="1"/>
    <col min="7172" max="7172" width="32.44140625" style="384" customWidth="1"/>
    <col min="7173" max="7173" width="24.6640625" style="384" customWidth="1"/>
    <col min="7174" max="7174" width="12.6640625" style="384" bestFit="1" customWidth="1"/>
    <col min="7175" max="7175" width="16.44140625" style="384" customWidth="1"/>
    <col min="7176" max="7176" width="6.21875" style="384" customWidth="1"/>
    <col min="7177" max="7177" width="2.6640625" style="384" customWidth="1"/>
    <col min="7178" max="7178" width="3.77734375" style="384" customWidth="1"/>
    <col min="7179" max="7179" width="2.6640625" style="384" customWidth="1"/>
    <col min="7180" max="7424" width="9" style="384"/>
    <col min="7425" max="7425" width="8.21875" style="384" customWidth="1"/>
    <col min="7426" max="7426" width="13.88671875" style="384" customWidth="1"/>
    <col min="7427" max="7427" width="5.33203125" style="384" customWidth="1"/>
    <col min="7428" max="7428" width="32.44140625" style="384" customWidth="1"/>
    <col min="7429" max="7429" width="24.6640625" style="384" customWidth="1"/>
    <col min="7430" max="7430" width="12.6640625" style="384" bestFit="1" customWidth="1"/>
    <col min="7431" max="7431" width="16.44140625" style="384" customWidth="1"/>
    <col min="7432" max="7432" width="6.21875" style="384" customWidth="1"/>
    <col min="7433" max="7433" width="2.6640625" style="384" customWidth="1"/>
    <col min="7434" max="7434" width="3.77734375" style="384" customWidth="1"/>
    <col min="7435" max="7435" width="2.6640625" style="384" customWidth="1"/>
    <col min="7436" max="7680" width="9" style="384"/>
    <col min="7681" max="7681" width="8.21875" style="384" customWidth="1"/>
    <col min="7682" max="7682" width="13.88671875" style="384" customWidth="1"/>
    <col min="7683" max="7683" width="5.33203125" style="384" customWidth="1"/>
    <col min="7684" max="7684" width="32.44140625" style="384" customWidth="1"/>
    <col min="7685" max="7685" width="24.6640625" style="384" customWidth="1"/>
    <col min="7686" max="7686" width="12.6640625" style="384" bestFit="1" customWidth="1"/>
    <col min="7687" max="7687" width="16.44140625" style="384" customWidth="1"/>
    <col min="7688" max="7688" width="6.21875" style="384" customWidth="1"/>
    <col min="7689" max="7689" width="2.6640625" style="384" customWidth="1"/>
    <col min="7690" max="7690" width="3.77734375" style="384" customWidth="1"/>
    <col min="7691" max="7691" width="2.6640625" style="384" customWidth="1"/>
    <col min="7692" max="7936" width="9" style="384"/>
    <col min="7937" max="7937" width="8.21875" style="384" customWidth="1"/>
    <col min="7938" max="7938" width="13.88671875" style="384" customWidth="1"/>
    <col min="7939" max="7939" width="5.33203125" style="384" customWidth="1"/>
    <col min="7940" max="7940" width="32.44140625" style="384" customWidth="1"/>
    <col min="7941" max="7941" width="24.6640625" style="384" customWidth="1"/>
    <col min="7942" max="7942" width="12.6640625" style="384" bestFit="1" customWidth="1"/>
    <col min="7943" max="7943" width="16.44140625" style="384" customWidth="1"/>
    <col min="7944" max="7944" width="6.21875" style="384" customWidth="1"/>
    <col min="7945" max="7945" width="2.6640625" style="384" customWidth="1"/>
    <col min="7946" max="7946" width="3.77734375" style="384" customWidth="1"/>
    <col min="7947" max="7947" width="2.6640625" style="384" customWidth="1"/>
    <col min="7948" max="8192" width="9" style="384"/>
    <col min="8193" max="8193" width="8.21875" style="384" customWidth="1"/>
    <col min="8194" max="8194" width="13.88671875" style="384" customWidth="1"/>
    <col min="8195" max="8195" width="5.33203125" style="384" customWidth="1"/>
    <col min="8196" max="8196" width="32.44140625" style="384" customWidth="1"/>
    <col min="8197" max="8197" width="24.6640625" style="384" customWidth="1"/>
    <col min="8198" max="8198" width="12.6640625" style="384" bestFit="1" customWidth="1"/>
    <col min="8199" max="8199" width="16.44140625" style="384" customWidth="1"/>
    <col min="8200" max="8200" width="6.21875" style="384" customWidth="1"/>
    <col min="8201" max="8201" width="2.6640625" style="384" customWidth="1"/>
    <col min="8202" max="8202" width="3.77734375" style="384" customWidth="1"/>
    <col min="8203" max="8203" width="2.6640625" style="384" customWidth="1"/>
    <col min="8204" max="8448" width="9" style="384"/>
    <col min="8449" max="8449" width="8.21875" style="384" customWidth="1"/>
    <col min="8450" max="8450" width="13.88671875" style="384" customWidth="1"/>
    <col min="8451" max="8451" width="5.33203125" style="384" customWidth="1"/>
    <col min="8452" max="8452" width="32.44140625" style="384" customWidth="1"/>
    <col min="8453" max="8453" width="24.6640625" style="384" customWidth="1"/>
    <col min="8454" max="8454" width="12.6640625" style="384" bestFit="1" customWidth="1"/>
    <col min="8455" max="8455" width="16.44140625" style="384" customWidth="1"/>
    <col min="8456" max="8456" width="6.21875" style="384" customWidth="1"/>
    <col min="8457" max="8457" width="2.6640625" style="384" customWidth="1"/>
    <col min="8458" max="8458" width="3.77734375" style="384" customWidth="1"/>
    <col min="8459" max="8459" width="2.6640625" style="384" customWidth="1"/>
    <col min="8460" max="8704" width="9" style="384"/>
    <col min="8705" max="8705" width="8.21875" style="384" customWidth="1"/>
    <col min="8706" max="8706" width="13.88671875" style="384" customWidth="1"/>
    <col min="8707" max="8707" width="5.33203125" style="384" customWidth="1"/>
    <col min="8708" max="8708" width="32.44140625" style="384" customWidth="1"/>
    <col min="8709" max="8709" width="24.6640625" style="384" customWidth="1"/>
    <col min="8710" max="8710" width="12.6640625" style="384" bestFit="1" customWidth="1"/>
    <col min="8711" max="8711" width="16.44140625" style="384" customWidth="1"/>
    <col min="8712" max="8712" width="6.21875" style="384" customWidth="1"/>
    <col min="8713" max="8713" width="2.6640625" style="384" customWidth="1"/>
    <col min="8714" max="8714" width="3.77734375" style="384" customWidth="1"/>
    <col min="8715" max="8715" width="2.6640625" style="384" customWidth="1"/>
    <col min="8716" max="8960" width="9" style="384"/>
    <col min="8961" max="8961" width="8.21875" style="384" customWidth="1"/>
    <col min="8962" max="8962" width="13.88671875" style="384" customWidth="1"/>
    <col min="8963" max="8963" width="5.33203125" style="384" customWidth="1"/>
    <col min="8964" max="8964" width="32.44140625" style="384" customWidth="1"/>
    <col min="8965" max="8965" width="24.6640625" style="384" customWidth="1"/>
    <col min="8966" max="8966" width="12.6640625" style="384" bestFit="1" customWidth="1"/>
    <col min="8967" max="8967" width="16.44140625" style="384" customWidth="1"/>
    <col min="8968" max="8968" width="6.21875" style="384" customWidth="1"/>
    <col min="8969" max="8969" width="2.6640625" style="384" customWidth="1"/>
    <col min="8970" max="8970" width="3.77734375" style="384" customWidth="1"/>
    <col min="8971" max="8971" width="2.6640625" style="384" customWidth="1"/>
    <col min="8972" max="9216" width="9" style="384"/>
    <col min="9217" max="9217" width="8.21875" style="384" customWidth="1"/>
    <col min="9218" max="9218" width="13.88671875" style="384" customWidth="1"/>
    <col min="9219" max="9219" width="5.33203125" style="384" customWidth="1"/>
    <col min="9220" max="9220" width="32.44140625" style="384" customWidth="1"/>
    <col min="9221" max="9221" width="24.6640625" style="384" customWidth="1"/>
    <col min="9222" max="9222" width="12.6640625" style="384" bestFit="1" customWidth="1"/>
    <col min="9223" max="9223" width="16.44140625" style="384" customWidth="1"/>
    <col min="9224" max="9224" width="6.21875" style="384" customWidth="1"/>
    <col min="9225" max="9225" width="2.6640625" style="384" customWidth="1"/>
    <col min="9226" max="9226" width="3.77734375" style="384" customWidth="1"/>
    <col min="9227" max="9227" width="2.6640625" style="384" customWidth="1"/>
    <col min="9228" max="9472" width="9" style="384"/>
    <col min="9473" max="9473" width="8.21875" style="384" customWidth="1"/>
    <col min="9474" max="9474" width="13.88671875" style="384" customWidth="1"/>
    <col min="9475" max="9475" width="5.33203125" style="384" customWidth="1"/>
    <col min="9476" max="9476" width="32.44140625" style="384" customWidth="1"/>
    <col min="9477" max="9477" width="24.6640625" style="384" customWidth="1"/>
    <col min="9478" max="9478" width="12.6640625" style="384" bestFit="1" customWidth="1"/>
    <col min="9479" max="9479" width="16.44140625" style="384" customWidth="1"/>
    <col min="9480" max="9480" width="6.21875" style="384" customWidth="1"/>
    <col min="9481" max="9481" width="2.6640625" style="384" customWidth="1"/>
    <col min="9482" max="9482" width="3.77734375" style="384" customWidth="1"/>
    <col min="9483" max="9483" width="2.6640625" style="384" customWidth="1"/>
    <col min="9484" max="9728" width="9" style="384"/>
    <col min="9729" max="9729" width="8.21875" style="384" customWidth="1"/>
    <col min="9730" max="9730" width="13.88671875" style="384" customWidth="1"/>
    <col min="9731" max="9731" width="5.33203125" style="384" customWidth="1"/>
    <col min="9732" max="9732" width="32.44140625" style="384" customWidth="1"/>
    <col min="9733" max="9733" width="24.6640625" style="384" customWidth="1"/>
    <col min="9734" max="9734" width="12.6640625" style="384" bestFit="1" customWidth="1"/>
    <col min="9735" max="9735" width="16.44140625" style="384" customWidth="1"/>
    <col min="9736" max="9736" width="6.21875" style="384" customWidth="1"/>
    <col min="9737" max="9737" width="2.6640625" style="384" customWidth="1"/>
    <col min="9738" max="9738" width="3.77734375" style="384" customWidth="1"/>
    <col min="9739" max="9739" width="2.6640625" style="384" customWidth="1"/>
    <col min="9740" max="9984" width="9" style="384"/>
    <col min="9985" max="9985" width="8.21875" style="384" customWidth="1"/>
    <col min="9986" max="9986" width="13.88671875" style="384" customWidth="1"/>
    <col min="9987" max="9987" width="5.33203125" style="384" customWidth="1"/>
    <col min="9988" max="9988" width="32.44140625" style="384" customWidth="1"/>
    <col min="9989" max="9989" width="24.6640625" style="384" customWidth="1"/>
    <col min="9990" max="9990" width="12.6640625" style="384" bestFit="1" customWidth="1"/>
    <col min="9991" max="9991" width="16.44140625" style="384" customWidth="1"/>
    <col min="9992" max="9992" width="6.21875" style="384" customWidth="1"/>
    <col min="9993" max="9993" width="2.6640625" style="384" customWidth="1"/>
    <col min="9994" max="9994" width="3.77734375" style="384" customWidth="1"/>
    <col min="9995" max="9995" width="2.6640625" style="384" customWidth="1"/>
    <col min="9996" max="10240" width="9" style="384"/>
    <col min="10241" max="10241" width="8.21875" style="384" customWidth="1"/>
    <col min="10242" max="10242" width="13.88671875" style="384" customWidth="1"/>
    <col min="10243" max="10243" width="5.33203125" style="384" customWidth="1"/>
    <col min="10244" max="10244" width="32.44140625" style="384" customWidth="1"/>
    <col min="10245" max="10245" width="24.6640625" style="384" customWidth="1"/>
    <col min="10246" max="10246" width="12.6640625" style="384" bestFit="1" customWidth="1"/>
    <col min="10247" max="10247" width="16.44140625" style="384" customWidth="1"/>
    <col min="10248" max="10248" width="6.21875" style="384" customWidth="1"/>
    <col min="10249" max="10249" width="2.6640625" style="384" customWidth="1"/>
    <col min="10250" max="10250" width="3.77734375" style="384" customWidth="1"/>
    <col min="10251" max="10251" width="2.6640625" style="384" customWidth="1"/>
    <col min="10252" max="10496" width="9" style="384"/>
    <col min="10497" max="10497" width="8.21875" style="384" customWidth="1"/>
    <col min="10498" max="10498" width="13.88671875" style="384" customWidth="1"/>
    <col min="10499" max="10499" width="5.33203125" style="384" customWidth="1"/>
    <col min="10500" max="10500" width="32.44140625" style="384" customWidth="1"/>
    <col min="10501" max="10501" width="24.6640625" style="384" customWidth="1"/>
    <col min="10502" max="10502" width="12.6640625" style="384" bestFit="1" customWidth="1"/>
    <col min="10503" max="10503" width="16.44140625" style="384" customWidth="1"/>
    <col min="10504" max="10504" width="6.21875" style="384" customWidth="1"/>
    <col min="10505" max="10505" width="2.6640625" style="384" customWidth="1"/>
    <col min="10506" max="10506" width="3.77734375" style="384" customWidth="1"/>
    <col min="10507" max="10507" width="2.6640625" style="384" customWidth="1"/>
    <col min="10508" max="10752" width="9" style="384"/>
    <col min="10753" max="10753" width="8.21875" style="384" customWidth="1"/>
    <col min="10754" max="10754" width="13.88671875" style="384" customWidth="1"/>
    <col min="10755" max="10755" width="5.33203125" style="384" customWidth="1"/>
    <col min="10756" max="10756" width="32.44140625" style="384" customWidth="1"/>
    <col min="10757" max="10757" width="24.6640625" style="384" customWidth="1"/>
    <col min="10758" max="10758" width="12.6640625" style="384" bestFit="1" customWidth="1"/>
    <col min="10759" max="10759" width="16.44140625" style="384" customWidth="1"/>
    <col min="10760" max="10760" width="6.21875" style="384" customWidth="1"/>
    <col min="10761" max="10761" width="2.6640625" style="384" customWidth="1"/>
    <col min="10762" max="10762" width="3.77734375" style="384" customWidth="1"/>
    <col min="10763" max="10763" width="2.6640625" style="384" customWidth="1"/>
    <col min="10764" max="11008" width="9" style="384"/>
    <col min="11009" max="11009" width="8.21875" style="384" customWidth="1"/>
    <col min="11010" max="11010" width="13.88671875" style="384" customWidth="1"/>
    <col min="11011" max="11011" width="5.33203125" style="384" customWidth="1"/>
    <col min="11012" max="11012" width="32.44140625" style="384" customWidth="1"/>
    <col min="11013" max="11013" width="24.6640625" style="384" customWidth="1"/>
    <col min="11014" max="11014" width="12.6640625" style="384" bestFit="1" customWidth="1"/>
    <col min="11015" max="11015" width="16.44140625" style="384" customWidth="1"/>
    <col min="11016" max="11016" width="6.21875" style="384" customWidth="1"/>
    <col min="11017" max="11017" width="2.6640625" style="384" customWidth="1"/>
    <col min="11018" max="11018" width="3.77734375" style="384" customWidth="1"/>
    <col min="11019" max="11019" width="2.6640625" style="384" customWidth="1"/>
    <col min="11020" max="11264" width="9" style="384"/>
    <col min="11265" max="11265" width="8.21875" style="384" customWidth="1"/>
    <col min="11266" max="11266" width="13.88671875" style="384" customWidth="1"/>
    <col min="11267" max="11267" width="5.33203125" style="384" customWidth="1"/>
    <col min="11268" max="11268" width="32.44140625" style="384" customWidth="1"/>
    <col min="11269" max="11269" width="24.6640625" style="384" customWidth="1"/>
    <col min="11270" max="11270" width="12.6640625" style="384" bestFit="1" customWidth="1"/>
    <col min="11271" max="11271" width="16.44140625" style="384" customWidth="1"/>
    <col min="11272" max="11272" width="6.21875" style="384" customWidth="1"/>
    <col min="11273" max="11273" width="2.6640625" style="384" customWidth="1"/>
    <col min="11274" max="11274" width="3.77734375" style="384" customWidth="1"/>
    <col min="11275" max="11275" width="2.6640625" style="384" customWidth="1"/>
    <col min="11276" max="11520" width="9" style="384"/>
    <col min="11521" max="11521" width="8.21875" style="384" customWidth="1"/>
    <col min="11522" max="11522" width="13.88671875" style="384" customWidth="1"/>
    <col min="11523" max="11523" width="5.33203125" style="384" customWidth="1"/>
    <col min="11524" max="11524" width="32.44140625" style="384" customWidth="1"/>
    <col min="11525" max="11525" width="24.6640625" style="384" customWidth="1"/>
    <col min="11526" max="11526" width="12.6640625" style="384" bestFit="1" customWidth="1"/>
    <col min="11527" max="11527" width="16.44140625" style="384" customWidth="1"/>
    <col min="11528" max="11528" width="6.21875" style="384" customWidth="1"/>
    <col min="11529" max="11529" width="2.6640625" style="384" customWidth="1"/>
    <col min="11530" max="11530" width="3.77734375" style="384" customWidth="1"/>
    <col min="11531" max="11531" width="2.6640625" style="384" customWidth="1"/>
    <col min="11532" max="11776" width="9" style="384"/>
    <col min="11777" max="11777" width="8.21875" style="384" customWidth="1"/>
    <col min="11778" max="11778" width="13.88671875" style="384" customWidth="1"/>
    <col min="11779" max="11779" width="5.33203125" style="384" customWidth="1"/>
    <col min="11780" max="11780" width="32.44140625" style="384" customWidth="1"/>
    <col min="11781" max="11781" width="24.6640625" style="384" customWidth="1"/>
    <col min="11782" max="11782" width="12.6640625" style="384" bestFit="1" customWidth="1"/>
    <col min="11783" max="11783" width="16.44140625" style="384" customWidth="1"/>
    <col min="11784" max="11784" width="6.21875" style="384" customWidth="1"/>
    <col min="11785" max="11785" width="2.6640625" style="384" customWidth="1"/>
    <col min="11786" max="11786" width="3.77734375" style="384" customWidth="1"/>
    <col min="11787" max="11787" width="2.6640625" style="384" customWidth="1"/>
    <col min="11788" max="12032" width="9" style="384"/>
    <col min="12033" max="12033" width="8.21875" style="384" customWidth="1"/>
    <col min="12034" max="12034" width="13.88671875" style="384" customWidth="1"/>
    <col min="12035" max="12035" width="5.33203125" style="384" customWidth="1"/>
    <col min="12036" max="12036" width="32.44140625" style="384" customWidth="1"/>
    <col min="12037" max="12037" width="24.6640625" style="384" customWidth="1"/>
    <col min="12038" max="12038" width="12.6640625" style="384" bestFit="1" customWidth="1"/>
    <col min="12039" max="12039" width="16.44140625" style="384" customWidth="1"/>
    <col min="12040" max="12040" width="6.21875" style="384" customWidth="1"/>
    <col min="12041" max="12041" width="2.6640625" style="384" customWidth="1"/>
    <col min="12042" max="12042" width="3.77734375" style="384" customWidth="1"/>
    <col min="12043" max="12043" width="2.6640625" style="384" customWidth="1"/>
    <col min="12044" max="12288" width="9" style="384"/>
    <col min="12289" max="12289" width="8.21875" style="384" customWidth="1"/>
    <col min="12290" max="12290" width="13.88671875" style="384" customWidth="1"/>
    <col min="12291" max="12291" width="5.33203125" style="384" customWidth="1"/>
    <col min="12292" max="12292" width="32.44140625" style="384" customWidth="1"/>
    <col min="12293" max="12293" width="24.6640625" style="384" customWidth="1"/>
    <col min="12294" max="12294" width="12.6640625" style="384" bestFit="1" customWidth="1"/>
    <col min="12295" max="12295" width="16.44140625" style="384" customWidth="1"/>
    <col min="12296" max="12296" width="6.21875" style="384" customWidth="1"/>
    <col min="12297" max="12297" width="2.6640625" style="384" customWidth="1"/>
    <col min="12298" max="12298" width="3.77734375" style="384" customWidth="1"/>
    <col min="12299" max="12299" width="2.6640625" style="384" customWidth="1"/>
    <col min="12300" max="12544" width="9" style="384"/>
    <col min="12545" max="12545" width="8.21875" style="384" customWidth="1"/>
    <col min="12546" max="12546" width="13.88671875" style="384" customWidth="1"/>
    <col min="12547" max="12547" width="5.33203125" style="384" customWidth="1"/>
    <col min="12548" max="12548" width="32.44140625" style="384" customWidth="1"/>
    <col min="12549" max="12549" width="24.6640625" style="384" customWidth="1"/>
    <col min="12550" max="12550" width="12.6640625" style="384" bestFit="1" customWidth="1"/>
    <col min="12551" max="12551" width="16.44140625" style="384" customWidth="1"/>
    <col min="12552" max="12552" width="6.21875" style="384" customWidth="1"/>
    <col min="12553" max="12553" width="2.6640625" style="384" customWidth="1"/>
    <col min="12554" max="12554" width="3.77734375" style="384" customWidth="1"/>
    <col min="12555" max="12555" width="2.6640625" style="384" customWidth="1"/>
    <col min="12556" max="12800" width="9" style="384"/>
    <col min="12801" max="12801" width="8.21875" style="384" customWidth="1"/>
    <col min="12802" max="12802" width="13.88671875" style="384" customWidth="1"/>
    <col min="12803" max="12803" width="5.33203125" style="384" customWidth="1"/>
    <col min="12804" max="12804" width="32.44140625" style="384" customWidth="1"/>
    <col min="12805" max="12805" width="24.6640625" style="384" customWidth="1"/>
    <col min="12806" max="12806" width="12.6640625" style="384" bestFit="1" customWidth="1"/>
    <col min="12807" max="12807" width="16.44140625" style="384" customWidth="1"/>
    <col min="12808" max="12808" width="6.21875" style="384" customWidth="1"/>
    <col min="12809" max="12809" width="2.6640625" style="384" customWidth="1"/>
    <col min="12810" max="12810" width="3.77734375" style="384" customWidth="1"/>
    <col min="12811" max="12811" width="2.6640625" style="384" customWidth="1"/>
    <col min="12812" max="13056" width="9" style="384"/>
    <col min="13057" max="13057" width="8.21875" style="384" customWidth="1"/>
    <col min="13058" max="13058" width="13.88671875" style="384" customWidth="1"/>
    <col min="13059" max="13059" width="5.33203125" style="384" customWidth="1"/>
    <col min="13060" max="13060" width="32.44140625" style="384" customWidth="1"/>
    <col min="13061" max="13061" width="24.6640625" style="384" customWidth="1"/>
    <col min="13062" max="13062" width="12.6640625" style="384" bestFit="1" customWidth="1"/>
    <col min="13063" max="13063" width="16.44140625" style="384" customWidth="1"/>
    <col min="13064" max="13064" width="6.21875" style="384" customWidth="1"/>
    <col min="13065" max="13065" width="2.6640625" style="384" customWidth="1"/>
    <col min="13066" max="13066" width="3.77734375" style="384" customWidth="1"/>
    <col min="13067" max="13067" width="2.6640625" style="384" customWidth="1"/>
    <col min="13068" max="13312" width="9" style="384"/>
    <col min="13313" max="13313" width="8.21875" style="384" customWidth="1"/>
    <col min="13314" max="13314" width="13.88671875" style="384" customWidth="1"/>
    <col min="13315" max="13315" width="5.33203125" style="384" customWidth="1"/>
    <col min="13316" max="13316" width="32.44140625" style="384" customWidth="1"/>
    <col min="13317" max="13317" width="24.6640625" style="384" customWidth="1"/>
    <col min="13318" max="13318" width="12.6640625" style="384" bestFit="1" customWidth="1"/>
    <col min="13319" max="13319" width="16.44140625" style="384" customWidth="1"/>
    <col min="13320" max="13320" width="6.21875" style="384" customWidth="1"/>
    <col min="13321" max="13321" width="2.6640625" style="384" customWidth="1"/>
    <col min="13322" max="13322" width="3.77734375" style="384" customWidth="1"/>
    <col min="13323" max="13323" width="2.6640625" style="384" customWidth="1"/>
    <col min="13324" max="13568" width="9" style="384"/>
    <col min="13569" max="13569" width="8.21875" style="384" customWidth="1"/>
    <col min="13570" max="13570" width="13.88671875" style="384" customWidth="1"/>
    <col min="13571" max="13571" width="5.33203125" style="384" customWidth="1"/>
    <col min="13572" max="13572" width="32.44140625" style="384" customWidth="1"/>
    <col min="13573" max="13573" width="24.6640625" style="384" customWidth="1"/>
    <col min="13574" max="13574" width="12.6640625" style="384" bestFit="1" customWidth="1"/>
    <col min="13575" max="13575" width="16.44140625" style="384" customWidth="1"/>
    <col min="13576" max="13576" width="6.21875" style="384" customWidth="1"/>
    <col min="13577" max="13577" width="2.6640625" style="384" customWidth="1"/>
    <col min="13578" max="13578" width="3.77734375" style="384" customWidth="1"/>
    <col min="13579" max="13579" width="2.6640625" style="384" customWidth="1"/>
    <col min="13580" max="13824" width="9" style="384"/>
    <col min="13825" max="13825" width="8.21875" style="384" customWidth="1"/>
    <col min="13826" max="13826" width="13.88671875" style="384" customWidth="1"/>
    <col min="13827" max="13827" width="5.33203125" style="384" customWidth="1"/>
    <col min="13828" max="13828" width="32.44140625" style="384" customWidth="1"/>
    <col min="13829" max="13829" width="24.6640625" style="384" customWidth="1"/>
    <col min="13830" max="13830" width="12.6640625" style="384" bestFit="1" customWidth="1"/>
    <col min="13831" max="13831" width="16.44140625" style="384" customWidth="1"/>
    <col min="13832" max="13832" width="6.21875" style="384" customWidth="1"/>
    <col min="13833" max="13833" width="2.6640625" style="384" customWidth="1"/>
    <col min="13834" max="13834" width="3.77734375" style="384" customWidth="1"/>
    <col min="13835" max="13835" width="2.6640625" style="384" customWidth="1"/>
    <col min="13836" max="14080" width="9" style="384"/>
    <col min="14081" max="14081" width="8.21875" style="384" customWidth="1"/>
    <col min="14082" max="14082" width="13.88671875" style="384" customWidth="1"/>
    <col min="14083" max="14083" width="5.33203125" style="384" customWidth="1"/>
    <col min="14084" max="14084" width="32.44140625" style="384" customWidth="1"/>
    <col min="14085" max="14085" width="24.6640625" style="384" customWidth="1"/>
    <col min="14086" max="14086" width="12.6640625" style="384" bestFit="1" customWidth="1"/>
    <col min="14087" max="14087" width="16.44140625" style="384" customWidth="1"/>
    <col min="14088" max="14088" width="6.21875" style="384" customWidth="1"/>
    <col min="14089" max="14089" width="2.6640625" style="384" customWidth="1"/>
    <col min="14090" max="14090" width="3.77734375" style="384" customWidth="1"/>
    <col min="14091" max="14091" width="2.6640625" style="384" customWidth="1"/>
    <col min="14092" max="14336" width="9" style="384"/>
    <col min="14337" max="14337" width="8.21875" style="384" customWidth="1"/>
    <col min="14338" max="14338" width="13.88671875" style="384" customWidth="1"/>
    <col min="14339" max="14339" width="5.33203125" style="384" customWidth="1"/>
    <col min="14340" max="14340" width="32.44140625" style="384" customWidth="1"/>
    <col min="14341" max="14341" width="24.6640625" style="384" customWidth="1"/>
    <col min="14342" max="14342" width="12.6640625" style="384" bestFit="1" customWidth="1"/>
    <col min="14343" max="14343" width="16.44140625" style="384" customWidth="1"/>
    <col min="14344" max="14344" width="6.21875" style="384" customWidth="1"/>
    <col min="14345" max="14345" width="2.6640625" style="384" customWidth="1"/>
    <col min="14346" max="14346" width="3.77734375" style="384" customWidth="1"/>
    <col min="14347" max="14347" width="2.6640625" style="384" customWidth="1"/>
    <col min="14348" max="14592" width="9" style="384"/>
    <col min="14593" max="14593" width="8.21875" style="384" customWidth="1"/>
    <col min="14594" max="14594" width="13.88671875" style="384" customWidth="1"/>
    <col min="14595" max="14595" width="5.33203125" style="384" customWidth="1"/>
    <col min="14596" max="14596" width="32.44140625" style="384" customWidth="1"/>
    <col min="14597" max="14597" width="24.6640625" style="384" customWidth="1"/>
    <col min="14598" max="14598" width="12.6640625" style="384" bestFit="1" customWidth="1"/>
    <col min="14599" max="14599" width="16.44140625" style="384" customWidth="1"/>
    <col min="14600" max="14600" width="6.21875" style="384" customWidth="1"/>
    <col min="14601" max="14601" width="2.6640625" style="384" customWidth="1"/>
    <col min="14602" max="14602" width="3.77734375" style="384" customWidth="1"/>
    <col min="14603" max="14603" width="2.6640625" style="384" customWidth="1"/>
    <col min="14604" max="14848" width="9" style="384"/>
    <col min="14849" max="14849" width="8.21875" style="384" customWidth="1"/>
    <col min="14850" max="14850" width="13.88671875" style="384" customWidth="1"/>
    <col min="14851" max="14851" width="5.33203125" style="384" customWidth="1"/>
    <col min="14852" max="14852" width="32.44140625" style="384" customWidth="1"/>
    <col min="14853" max="14853" width="24.6640625" style="384" customWidth="1"/>
    <col min="14854" max="14854" width="12.6640625" style="384" bestFit="1" customWidth="1"/>
    <col min="14855" max="14855" width="16.44140625" style="384" customWidth="1"/>
    <col min="14856" max="14856" width="6.21875" style="384" customWidth="1"/>
    <col min="14857" max="14857" width="2.6640625" style="384" customWidth="1"/>
    <col min="14858" max="14858" width="3.77734375" style="384" customWidth="1"/>
    <col min="14859" max="14859" width="2.6640625" style="384" customWidth="1"/>
    <col min="14860" max="15104" width="9" style="384"/>
    <col min="15105" max="15105" width="8.21875" style="384" customWidth="1"/>
    <col min="15106" max="15106" width="13.88671875" style="384" customWidth="1"/>
    <col min="15107" max="15107" width="5.33203125" style="384" customWidth="1"/>
    <col min="15108" max="15108" width="32.44140625" style="384" customWidth="1"/>
    <col min="15109" max="15109" width="24.6640625" style="384" customWidth="1"/>
    <col min="15110" max="15110" width="12.6640625" style="384" bestFit="1" customWidth="1"/>
    <col min="15111" max="15111" width="16.44140625" style="384" customWidth="1"/>
    <col min="15112" max="15112" width="6.21875" style="384" customWidth="1"/>
    <col min="15113" max="15113" width="2.6640625" style="384" customWidth="1"/>
    <col min="15114" max="15114" width="3.77734375" style="384" customWidth="1"/>
    <col min="15115" max="15115" width="2.6640625" style="384" customWidth="1"/>
    <col min="15116" max="15360" width="9" style="384"/>
    <col min="15361" max="15361" width="8.21875" style="384" customWidth="1"/>
    <col min="15362" max="15362" width="13.88671875" style="384" customWidth="1"/>
    <col min="15363" max="15363" width="5.33203125" style="384" customWidth="1"/>
    <col min="15364" max="15364" width="32.44140625" style="384" customWidth="1"/>
    <col min="15365" max="15365" width="24.6640625" style="384" customWidth="1"/>
    <col min="15366" max="15366" width="12.6640625" style="384" bestFit="1" customWidth="1"/>
    <col min="15367" max="15367" width="16.44140625" style="384" customWidth="1"/>
    <col min="15368" max="15368" width="6.21875" style="384" customWidth="1"/>
    <col min="15369" max="15369" width="2.6640625" style="384" customWidth="1"/>
    <col min="15370" max="15370" width="3.77734375" style="384" customWidth="1"/>
    <col min="15371" max="15371" width="2.6640625" style="384" customWidth="1"/>
    <col min="15372" max="15616" width="9" style="384"/>
    <col min="15617" max="15617" width="8.21875" style="384" customWidth="1"/>
    <col min="15618" max="15618" width="13.88671875" style="384" customWidth="1"/>
    <col min="15619" max="15619" width="5.33203125" style="384" customWidth="1"/>
    <col min="15620" max="15620" width="32.44140625" style="384" customWidth="1"/>
    <col min="15621" max="15621" width="24.6640625" style="384" customWidth="1"/>
    <col min="15622" max="15622" width="12.6640625" style="384" bestFit="1" customWidth="1"/>
    <col min="15623" max="15623" width="16.44140625" style="384" customWidth="1"/>
    <col min="15624" max="15624" width="6.21875" style="384" customWidth="1"/>
    <col min="15625" max="15625" width="2.6640625" style="384" customWidth="1"/>
    <col min="15626" max="15626" width="3.77734375" style="384" customWidth="1"/>
    <col min="15627" max="15627" width="2.6640625" style="384" customWidth="1"/>
    <col min="15628" max="15872" width="9" style="384"/>
    <col min="15873" max="15873" width="8.21875" style="384" customWidth="1"/>
    <col min="15874" max="15874" width="13.88671875" style="384" customWidth="1"/>
    <col min="15875" max="15875" width="5.33203125" style="384" customWidth="1"/>
    <col min="15876" max="15876" width="32.44140625" style="384" customWidth="1"/>
    <col min="15877" max="15877" width="24.6640625" style="384" customWidth="1"/>
    <col min="15878" max="15878" width="12.6640625" style="384" bestFit="1" customWidth="1"/>
    <col min="15879" max="15879" width="16.44140625" style="384" customWidth="1"/>
    <col min="15880" max="15880" width="6.21875" style="384" customWidth="1"/>
    <col min="15881" max="15881" width="2.6640625" style="384" customWidth="1"/>
    <col min="15882" max="15882" width="3.77734375" style="384" customWidth="1"/>
    <col min="15883" max="15883" width="2.6640625" style="384" customWidth="1"/>
    <col min="15884" max="16128" width="9" style="384"/>
    <col min="16129" max="16129" width="8.21875" style="384" customWidth="1"/>
    <col min="16130" max="16130" width="13.88671875" style="384" customWidth="1"/>
    <col min="16131" max="16131" width="5.33203125" style="384" customWidth="1"/>
    <col min="16132" max="16132" width="32.44140625" style="384" customWidth="1"/>
    <col min="16133" max="16133" width="24.6640625" style="384" customWidth="1"/>
    <col min="16134" max="16134" width="12.6640625" style="384" bestFit="1" customWidth="1"/>
    <col min="16135" max="16135" width="16.44140625" style="384" customWidth="1"/>
    <col min="16136" max="16136" width="6.21875" style="384" customWidth="1"/>
    <col min="16137" max="16137" width="2.6640625" style="384" customWidth="1"/>
    <col min="16138" max="16138" width="3.77734375" style="384" customWidth="1"/>
    <col min="16139" max="16139" width="2.6640625" style="384" customWidth="1"/>
    <col min="16140" max="16384" width="9" style="384"/>
  </cols>
  <sheetData>
    <row r="1" spans="1:11" ht="15" customHeight="1"/>
    <row r="2" spans="1:11" ht="23.4">
      <c r="A2" s="1561" t="s">
        <v>2215</v>
      </c>
      <c r="B2" s="1561"/>
      <c r="C2" s="1561"/>
      <c r="D2" s="1561"/>
      <c r="E2" s="1561"/>
      <c r="F2" s="1561"/>
      <c r="G2" s="1561"/>
      <c r="H2" s="1561"/>
      <c r="I2" s="1561"/>
      <c r="J2" s="1561"/>
      <c r="K2" s="1561"/>
    </row>
    <row r="3" spans="1:11" ht="24.75" customHeight="1">
      <c r="A3" s="385" t="s">
        <v>2216</v>
      </c>
      <c r="B3" s="1562"/>
      <c r="C3" s="1562"/>
      <c r="D3" s="388"/>
      <c r="E3" s="388"/>
      <c r="F3" s="388"/>
      <c r="G3" s="388"/>
      <c r="H3" s="388"/>
      <c r="I3" s="388"/>
      <c r="J3" s="388"/>
      <c r="K3" s="388"/>
    </row>
    <row r="4" spans="1:11" ht="7.5" customHeight="1"/>
    <row r="5" spans="1:11" ht="37.5" customHeight="1">
      <c r="A5" s="1563" t="s">
        <v>2212</v>
      </c>
      <c r="B5" s="1564"/>
      <c r="C5" s="1565" t="s">
        <v>2213</v>
      </c>
      <c r="D5" s="1565"/>
      <c r="E5" s="386" t="s">
        <v>2217</v>
      </c>
      <c r="F5" s="386" t="s">
        <v>2218</v>
      </c>
      <c r="G5" s="386" t="s">
        <v>2219</v>
      </c>
      <c r="H5" s="1566" t="s">
        <v>2220</v>
      </c>
      <c r="I5" s="1564"/>
      <c r="J5" s="1564"/>
      <c r="K5" s="1567"/>
    </row>
    <row r="6" spans="1:11" ht="28.5" customHeight="1">
      <c r="A6" s="1558"/>
      <c r="B6" s="1559"/>
      <c r="C6" s="1560"/>
      <c r="D6" s="1560"/>
      <c r="E6" s="447"/>
      <c r="F6" s="448"/>
      <c r="G6" s="449"/>
      <c r="H6" s="450"/>
      <c r="I6" s="451" t="s">
        <v>90</v>
      </c>
      <c r="J6" s="451"/>
      <c r="K6" s="452" t="s">
        <v>2214</v>
      </c>
    </row>
    <row r="7" spans="1:11" ht="28.5" customHeight="1">
      <c r="A7" s="1568"/>
      <c r="B7" s="1569"/>
      <c r="C7" s="1570"/>
      <c r="D7" s="1570"/>
      <c r="E7" s="453"/>
      <c r="F7" s="454"/>
      <c r="G7" s="455"/>
      <c r="H7" s="456"/>
      <c r="I7" s="457" t="s">
        <v>90</v>
      </c>
      <c r="J7" s="457"/>
      <c r="K7" s="458" t="s">
        <v>2214</v>
      </c>
    </row>
    <row r="8" spans="1:11" ht="28.5" customHeight="1">
      <c r="A8" s="1568"/>
      <c r="B8" s="1569"/>
      <c r="C8" s="1570"/>
      <c r="D8" s="1570"/>
      <c r="E8" s="453"/>
      <c r="F8" s="454"/>
      <c r="G8" s="455"/>
      <c r="H8" s="456"/>
      <c r="I8" s="457" t="s">
        <v>90</v>
      </c>
      <c r="J8" s="457"/>
      <c r="K8" s="458" t="s">
        <v>2214</v>
      </c>
    </row>
    <row r="9" spans="1:11" ht="28.5" customHeight="1">
      <c r="A9" s="1568"/>
      <c r="B9" s="1569"/>
      <c r="C9" s="1570"/>
      <c r="D9" s="1570"/>
      <c r="E9" s="453"/>
      <c r="F9" s="454"/>
      <c r="G9" s="455"/>
      <c r="H9" s="456"/>
      <c r="I9" s="457" t="s">
        <v>90</v>
      </c>
      <c r="J9" s="457"/>
      <c r="K9" s="458" t="s">
        <v>2214</v>
      </c>
    </row>
    <row r="10" spans="1:11" ht="28.5" customHeight="1">
      <c r="A10" s="1568"/>
      <c r="B10" s="1569"/>
      <c r="C10" s="1570"/>
      <c r="D10" s="1570"/>
      <c r="E10" s="453"/>
      <c r="F10" s="454"/>
      <c r="G10" s="455"/>
      <c r="H10" s="456"/>
      <c r="I10" s="457" t="s">
        <v>90</v>
      </c>
      <c r="J10" s="457"/>
      <c r="K10" s="458" t="s">
        <v>2214</v>
      </c>
    </row>
    <row r="11" spans="1:11" ht="28.5" customHeight="1">
      <c r="A11" s="1568"/>
      <c r="B11" s="1569"/>
      <c r="C11" s="1570"/>
      <c r="D11" s="1570"/>
      <c r="E11" s="453"/>
      <c r="F11" s="454"/>
      <c r="G11" s="455"/>
      <c r="H11" s="456"/>
      <c r="I11" s="457" t="s">
        <v>90</v>
      </c>
      <c r="J11" s="457"/>
      <c r="K11" s="458" t="s">
        <v>2214</v>
      </c>
    </row>
    <row r="12" spans="1:11" ht="28.5" customHeight="1">
      <c r="A12" s="1568"/>
      <c r="B12" s="1569"/>
      <c r="C12" s="1570"/>
      <c r="D12" s="1570"/>
      <c r="E12" s="453"/>
      <c r="F12" s="454"/>
      <c r="G12" s="455"/>
      <c r="H12" s="456"/>
      <c r="I12" s="457" t="s">
        <v>90</v>
      </c>
      <c r="J12" s="457"/>
      <c r="K12" s="458" t="s">
        <v>2214</v>
      </c>
    </row>
    <row r="13" spans="1:11" ht="28.5" customHeight="1">
      <c r="A13" s="1568"/>
      <c r="B13" s="1569"/>
      <c r="C13" s="1570"/>
      <c r="D13" s="1570"/>
      <c r="E13" s="453"/>
      <c r="F13" s="454"/>
      <c r="G13" s="455"/>
      <c r="H13" s="456"/>
      <c r="I13" s="457" t="s">
        <v>90</v>
      </c>
      <c r="J13" s="457"/>
      <c r="K13" s="458" t="s">
        <v>2214</v>
      </c>
    </row>
    <row r="14" spans="1:11" ht="28.5" customHeight="1">
      <c r="A14" s="1568"/>
      <c r="B14" s="1569"/>
      <c r="C14" s="1570"/>
      <c r="D14" s="1570"/>
      <c r="E14" s="453"/>
      <c r="F14" s="454"/>
      <c r="G14" s="455"/>
      <c r="H14" s="456"/>
      <c r="I14" s="457" t="s">
        <v>90</v>
      </c>
      <c r="J14" s="457"/>
      <c r="K14" s="458" t="s">
        <v>2214</v>
      </c>
    </row>
    <row r="15" spans="1:11" ht="28.5" customHeight="1">
      <c r="A15" s="1568"/>
      <c r="B15" s="1569"/>
      <c r="C15" s="1570"/>
      <c r="D15" s="1570"/>
      <c r="E15" s="453"/>
      <c r="F15" s="454"/>
      <c r="G15" s="455"/>
      <c r="H15" s="456"/>
      <c r="I15" s="457" t="s">
        <v>90</v>
      </c>
      <c r="J15" s="457"/>
      <c r="K15" s="458" t="s">
        <v>2214</v>
      </c>
    </row>
    <row r="16" spans="1:11" ht="28.5" customHeight="1">
      <c r="A16" s="1568"/>
      <c r="B16" s="1569"/>
      <c r="C16" s="1570"/>
      <c r="D16" s="1570"/>
      <c r="E16" s="453"/>
      <c r="F16" s="454"/>
      <c r="G16" s="455"/>
      <c r="H16" s="456"/>
      <c r="I16" s="457" t="s">
        <v>90</v>
      </c>
      <c r="J16" s="457"/>
      <c r="K16" s="458" t="s">
        <v>2214</v>
      </c>
    </row>
    <row r="17" spans="1:11" ht="28.5" customHeight="1">
      <c r="A17" s="1568"/>
      <c r="B17" s="1569"/>
      <c r="C17" s="1570"/>
      <c r="D17" s="1570"/>
      <c r="E17" s="453"/>
      <c r="F17" s="454"/>
      <c r="G17" s="455"/>
      <c r="H17" s="456"/>
      <c r="I17" s="457" t="s">
        <v>90</v>
      </c>
      <c r="J17" s="457"/>
      <c r="K17" s="458" t="s">
        <v>2214</v>
      </c>
    </row>
    <row r="18" spans="1:11" ht="28.5" customHeight="1">
      <c r="A18" s="1573"/>
      <c r="B18" s="1574"/>
      <c r="C18" s="1575"/>
      <c r="D18" s="1575"/>
      <c r="E18" s="459"/>
      <c r="F18" s="460"/>
      <c r="G18" s="461"/>
      <c r="H18" s="462"/>
      <c r="I18" s="463" t="s">
        <v>90</v>
      </c>
      <c r="J18" s="463"/>
      <c r="K18" s="464" t="s">
        <v>2214</v>
      </c>
    </row>
    <row r="19" spans="1:11" s="387" customFormat="1" ht="15" customHeight="1">
      <c r="A19" s="1571" t="s">
        <v>746</v>
      </c>
      <c r="B19" s="1571"/>
      <c r="C19" s="1571"/>
      <c r="D19" s="1571"/>
      <c r="E19" s="1571"/>
      <c r="F19" s="1571"/>
      <c r="G19" s="1571"/>
      <c r="H19" s="1571"/>
      <c r="I19" s="1571"/>
      <c r="J19" s="1571"/>
      <c r="K19" s="1571"/>
    </row>
    <row r="20" spans="1:11" s="387" customFormat="1" ht="15" customHeight="1">
      <c r="A20" s="387" t="s">
        <v>2221</v>
      </c>
    </row>
    <row r="21" spans="1:11" s="387" customFormat="1" ht="15" customHeight="1">
      <c r="A21" s="387" t="s">
        <v>2222</v>
      </c>
    </row>
    <row r="22" spans="1:11" s="387" customFormat="1" ht="15" customHeight="1">
      <c r="A22" s="387" t="s">
        <v>2223</v>
      </c>
    </row>
    <row r="23" spans="1:11" s="387" customFormat="1" ht="15" customHeight="1">
      <c r="A23" s="387" t="s">
        <v>2224</v>
      </c>
    </row>
    <row r="24" spans="1:11" s="387" customFormat="1" ht="15" customHeight="1">
      <c r="A24" s="1572"/>
      <c r="B24" s="1572"/>
      <c r="C24" s="1572"/>
      <c r="D24" s="1572"/>
      <c r="E24" s="1572"/>
      <c r="F24" s="1572"/>
      <c r="G24" s="1572"/>
      <c r="H24" s="1572"/>
      <c r="I24" s="1572"/>
      <c r="J24" s="1572"/>
      <c r="K24" s="1572"/>
    </row>
    <row r="25" spans="1:11" ht="13.2">
      <c r="A25" s="387"/>
    </row>
  </sheetData>
  <sheetProtection algorithmName="SHA-512" hashValue="gv+CmvNcDR57L0n85y46zTqJqWW1IyDWjWEHLgbp0h/Pi9IRMYIdC6q6JkrlWM2PSlqpsBmokfC9Eo0jbfBekQ==" saltValue="W46m632yUowWG5JOFUAEWg==" spinCount="100000" sheet="1" objects="1" scenarios="1"/>
  <mergeCells count="33">
    <mergeCell ref="A19:K19"/>
    <mergeCell ref="A24:K24"/>
    <mergeCell ref="A16:B16"/>
    <mergeCell ref="C16:D16"/>
    <mergeCell ref="A17:B17"/>
    <mergeCell ref="C17:D17"/>
    <mergeCell ref="A18:B18"/>
    <mergeCell ref="C18:D18"/>
    <mergeCell ref="A13:B13"/>
    <mergeCell ref="C13:D13"/>
    <mergeCell ref="A14:B14"/>
    <mergeCell ref="C14:D14"/>
    <mergeCell ref="A15:B15"/>
    <mergeCell ref="C15:D15"/>
    <mergeCell ref="A10:B10"/>
    <mergeCell ref="C10:D10"/>
    <mergeCell ref="A11:B11"/>
    <mergeCell ref="C11:D11"/>
    <mergeCell ref="A12:B12"/>
    <mergeCell ref="C12:D12"/>
    <mergeCell ref="A7:B7"/>
    <mergeCell ref="C7:D7"/>
    <mergeCell ref="A8:B8"/>
    <mergeCell ref="C8:D8"/>
    <mergeCell ref="A9:B9"/>
    <mergeCell ref="C9:D9"/>
    <mergeCell ref="A6:B6"/>
    <mergeCell ref="C6:D6"/>
    <mergeCell ref="A2:K2"/>
    <mergeCell ref="B3:C3"/>
    <mergeCell ref="A5:B5"/>
    <mergeCell ref="C5:D5"/>
    <mergeCell ref="H5:K5"/>
  </mergeCells>
  <phoneticPr fontId="2"/>
  <printOptions horizontalCentered="1"/>
  <pageMargins left="0.6692913385826772" right="0.6692913385826772" top="0.59055118110236227" bottom="0.59055118110236227" header="0.39370078740157483" footer="0.39370078740157483"/>
  <pageSetup paperSize="9" scale="97" orientation="landscape" horizontalDpi="300" verticalDpi="300"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X362"/>
  <sheetViews>
    <sheetView showZeros="0" view="pageBreakPreview" topLeftCell="A115" zoomScaleNormal="80" zoomScaleSheetLayoutView="100" workbookViewId="0">
      <selection activeCell="G122" sqref="G122"/>
    </sheetView>
  </sheetViews>
  <sheetFormatPr defaultRowHeight="13.2"/>
  <cols>
    <col min="1" max="1" width="4.33203125" style="1" customWidth="1"/>
    <col min="2" max="2" width="5" style="1" customWidth="1"/>
    <col min="3" max="3" width="8.88671875" style="1" customWidth="1"/>
    <col min="4" max="4" width="29.88671875" style="1" customWidth="1"/>
    <col min="5" max="5" width="34" style="1" customWidth="1"/>
    <col min="6" max="6" width="5.109375" style="1" customWidth="1"/>
    <col min="7" max="7" width="35.77734375" style="2" customWidth="1"/>
    <col min="8" max="8" width="7.109375" style="2" bestFit="1" customWidth="1"/>
    <col min="9" max="9" width="28.44140625" style="2" customWidth="1"/>
    <col min="10" max="10" width="5.21875" style="2" customWidth="1"/>
    <col min="11" max="11" width="5.88671875" style="2" customWidth="1"/>
    <col min="12" max="12" width="6.44140625" style="2" customWidth="1"/>
    <col min="13" max="13" width="8.33203125" style="2" customWidth="1"/>
    <col min="14" max="256" width="9" style="2"/>
    <col min="257" max="257" width="4.33203125" style="2" customWidth="1"/>
    <col min="258" max="258" width="5" style="2" customWidth="1"/>
    <col min="259" max="259" width="8.88671875" style="2" customWidth="1"/>
    <col min="260" max="260" width="29.88671875" style="2" customWidth="1"/>
    <col min="261" max="261" width="34" style="2" customWidth="1"/>
    <col min="262" max="262" width="5.109375" style="2" customWidth="1"/>
    <col min="263" max="263" width="35.77734375" style="2" customWidth="1"/>
    <col min="264" max="264" width="7.109375" style="2" bestFit="1" customWidth="1"/>
    <col min="265" max="265" width="28.44140625" style="2" customWidth="1"/>
    <col min="266" max="266" width="5.21875" style="2" customWidth="1"/>
    <col min="267" max="267" width="5.88671875" style="2" customWidth="1"/>
    <col min="268" max="268" width="6.44140625" style="2" customWidth="1"/>
    <col min="269" max="269" width="8.33203125" style="2" customWidth="1"/>
    <col min="270" max="512" width="9" style="2"/>
    <col min="513" max="513" width="4.33203125" style="2" customWidth="1"/>
    <col min="514" max="514" width="5" style="2" customWidth="1"/>
    <col min="515" max="515" width="8.88671875" style="2" customWidth="1"/>
    <col min="516" max="516" width="29.88671875" style="2" customWidth="1"/>
    <col min="517" max="517" width="34" style="2" customWidth="1"/>
    <col min="518" max="518" width="5.109375" style="2" customWidth="1"/>
    <col min="519" max="519" width="35.77734375" style="2" customWidth="1"/>
    <col min="520" max="520" width="7.109375" style="2" bestFit="1" customWidth="1"/>
    <col min="521" max="521" width="28.44140625" style="2" customWidth="1"/>
    <col min="522" max="522" width="5.21875" style="2" customWidth="1"/>
    <col min="523" max="523" width="5.88671875" style="2" customWidth="1"/>
    <col min="524" max="524" width="6.44140625" style="2" customWidth="1"/>
    <col min="525" max="525" width="8.33203125" style="2" customWidth="1"/>
    <col min="526" max="768" width="9" style="2"/>
    <col min="769" max="769" width="4.33203125" style="2" customWidth="1"/>
    <col min="770" max="770" width="5" style="2" customWidth="1"/>
    <col min="771" max="771" width="8.88671875" style="2" customWidth="1"/>
    <col min="772" max="772" width="29.88671875" style="2" customWidth="1"/>
    <col min="773" max="773" width="34" style="2" customWidth="1"/>
    <col min="774" max="774" width="5.109375" style="2" customWidth="1"/>
    <col min="775" max="775" width="35.77734375" style="2" customWidth="1"/>
    <col min="776" max="776" width="7.109375" style="2" bestFit="1" customWidth="1"/>
    <col min="777" max="777" width="28.44140625" style="2" customWidth="1"/>
    <col min="778" max="778" width="5.21875" style="2" customWidth="1"/>
    <col min="779" max="779" width="5.88671875" style="2" customWidth="1"/>
    <col min="780" max="780" width="6.44140625" style="2" customWidth="1"/>
    <col min="781" max="781" width="8.33203125" style="2" customWidth="1"/>
    <col min="782" max="1024" width="9" style="2"/>
    <col min="1025" max="1025" width="4.33203125" style="2" customWidth="1"/>
    <col min="1026" max="1026" width="5" style="2" customWidth="1"/>
    <col min="1027" max="1027" width="8.88671875" style="2" customWidth="1"/>
    <col min="1028" max="1028" width="29.88671875" style="2" customWidth="1"/>
    <col min="1029" max="1029" width="34" style="2" customWidth="1"/>
    <col min="1030" max="1030" width="5.109375" style="2" customWidth="1"/>
    <col min="1031" max="1031" width="35.77734375" style="2" customWidth="1"/>
    <col min="1032" max="1032" width="7.109375" style="2" bestFit="1" customWidth="1"/>
    <col min="1033" max="1033" width="28.44140625" style="2" customWidth="1"/>
    <col min="1034" max="1034" width="5.21875" style="2" customWidth="1"/>
    <col min="1035" max="1035" width="5.88671875" style="2" customWidth="1"/>
    <col min="1036" max="1036" width="6.44140625" style="2" customWidth="1"/>
    <col min="1037" max="1037" width="8.33203125" style="2" customWidth="1"/>
    <col min="1038" max="1280" width="9" style="2"/>
    <col min="1281" max="1281" width="4.33203125" style="2" customWidth="1"/>
    <col min="1282" max="1282" width="5" style="2" customWidth="1"/>
    <col min="1283" max="1283" width="8.88671875" style="2" customWidth="1"/>
    <col min="1284" max="1284" width="29.88671875" style="2" customWidth="1"/>
    <col min="1285" max="1285" width="34" style="2" customWidth="1"/>
    <col min="1286" max="1286" width="5.109375" style="2" customWidth="1"/>
    <col min="1287" max="1287" width="35.77734375" style="2" customWidth="1"/>
    <col min="1288" max="1288" width="7.109375" style="2" bestFit="1" customWidth="1"/>
    <col min="1289" max="1289" width="28.44140625" style="2" customWidth="1"/>
    <col min="1290" max="1290" width="5.21875" style="2" customWidth="1"/>
    <col min="1291" max="1291" width="5.88671875" style="2" customWidth="1"/>
    <col min="1292" max="1292" width="6.44140625" style="2" customWidth="1"/>
    <col min="1293" max="1293" width="8.33203125" style="2" customWidth="1"/>
    <col min="1294" max="1536" width="9" style="2"/>
    <col min="1537" max="1537" width="4.33203125" style="2" customWidth="1"/>
    <col min="1538" max="1538" width="5" style="2" customWidth="1"/>
    <col min="1539" max="1539" width="8.88671875" style="2" customWidth="1"/>
    <col min="1540" max="1540" width="29.88671875" style="2" customWidth="1"/>
    <col min="1541" max="1541" width="34" style="2" customWidth="1"/>
    <col min="1542" max="1542" width="5.109375" style="2" customWidth="1"/>
    <col min="1543" max="1543" width="35.77734375" style="2" customWidth="1"/>
    <col min="1544" max="1544" width="7.109375" style="2" bestFit="1" customWidth="1"/>
    <col min="1545" max="1545" width="28.44140625" style="2" customWidth="1"/>
    <col min="1546" max="1546" width="5.21875" style="2" customWidth="1"/>
    <col min="1547" max="1547" width="5.88671875" style="2" customWidth="1"/>
    <col min="1548" max="1548" width="6.44140625" style="2" customWidth="1"/>
    <col min="1549" max="1549" width="8.33203125" style="2" customWidth="1"/>
    <col min="1550" max="1792" width="9" style="2"/>
    <col min="1793" max="1793" width="4.33203125" style="2" customWidth="1"/>
    <col min="1794" max="1794" width="5" style="2" customWidth="1"/>
    <col min="1795" max="1795" width="8.88671875" style="2" customWidth="1"/>
    <col min="1796" max="1796" width="29.88671875" style="2" customWidth="1"/>
    <col min="1797" max="1797" width="34" style="2" customWidth="1"/>
    <col min="1798" max="1798" width="5.109375" style="2" customWidth="1"/>
    <col min="1799" max="1799" width="35.77734375" style="2" customWidth="1"/>
    <col min="1800" max="1800" width="7.109375" style="2" bestFit="1" customWidth="1"/>
    <col min="1801" max="1801" width="28.44140625" style="2" customWidth="1"/>
    <col min="1802" max="1802" width="5.21875" style="2" customWidth="1"/>
    <col min="1803" max="1803" width="5.88671875" style="2" customWidth="1"/>
    <col min="1804" max="1804" width="6.44140625" style="2" customWidth="1"/>
    <col min="1805" max="1805" width="8.33203125" style="2" customWidth="1"/>
    <col min="1806" max="2048" width="9" style="2"/>
    <col min="2049" max="2049" width="4.33203125" style="2" customWidth="1"/>
    <col min="2050" max="2050" width="5" style="2" customWidth="1"/>
    <col min="2051" max="2051" width="8.88671875" style="2" customWidth="1"/>
    <col min="2052" max="2052" width="29.88671875" style="2" customWidth="1"/>
    <col min="2053" max="2053" width="34" style="2" customWidth="1"/>
    <col min="2054" max="2054" width="5.109375" style="2" customWidth="1"/>
    <col min="2055" max="2055" width="35.77734375" style="2" customWidth="1"/>
    <col min="2056" max="2056" width="7.109375" style="2" bestFit="1" customWidth="1"/>
    <col min="2057" max="2057" width="28.44140625" style="2" customWidth="1"/>
    <col min="2058" max="2058" width="5.21875" style="2" customWidth="1"/>
    <col min="2059" max="2059" width="5.88671875" style="2" customWidth="1"/>
    <col min="2060" max="2060" width="6.44140625" style="2" customWidth="1"/>
    <col min="2061" max="2061" width="8.33203125" style="2" customWidth="1"/>
    <col min="2062" max="2304" width="9" style="2"/>
    <col min="2305" max="2305" width="4.33203125" style="2" customWidth="1"/>
    <col min="2306" max="2306" width="5" style="2" customWidth="1"/>
    <col min="2307" max="2307" width="8.88671875" style="2" customWidth="1"/>
    <col min="2308" max="2308" width="29.88671875" style="2" customWidth="1"/>
    <col min="2309" max="2309" width="34" style="2" customWidth="1"/>
    <col min="2310" max="2310" width="5.109375" style="2" customWidth="1"/>
    <col min="2311" max="2311" width="35.77734375" style="2" customWidth="1"/>
    <col min="2312" max="2312" width="7.109375" style="2" bestFit="1" customWidth="1"/>
    <col min="2313" max="2313" width="28.44140625" style="2" customWidth="1"/>
    <col min="2314" max="2314" width="5.21875" style="2" customWidth="1"/>
    <col min="2315" max="2315" width="5.88671875" style="2" customWidth="1"/>
    <col min="2316" max="2316" width="6.44140625" style="2" customWidth="1"/>
    <col min="2317" max="2317" width="8.33203125" style="2" customWidth="1"/>
    <col min="2318" max="2560" width="9" style="2"/>
    <col min="2561" max="2561" width="4.33203125" style="2" customWidth="1"/>
    <col min="2562" max="2562" width="5" style="2" customWidth="1"/>
    <col min="2563" max="2563" width="8.88671875" style="2" customWidth="1"/>
    <col min="2564" max="2564" width="29.88671875" style="2" customWidth="1"/>
    <col min="2565" max="2565" width="34" style="2" customWidth="1"/>
    <col min="2566" max="2566" width="5.109375" style="2" customWidth="1"/>
    <col min="2567" max="2567" width="35.77734375" style="2" customWidth="1"/>
    <col min="2568" max="2568" width="7.109375" style="2" bestFit="1" customWidth="1"/>
    <col min="2569" max="2569" width="28.44140625" style="2" customWidth="1"/>
    <col min="2570" max="2570" width="5.21875" style="2" customWidth="1"/>
    <col min="2571" max="2571" width="5.88671875" style="2" customWidth="1"/>
    <col min="2572" max="2572" width="6.44140625" style="2" customWidth="1"/>
    <col min="2573" max="2573" width="8.33203125" style="2" customWidth="1"/>
    <col min="2574" max="2816" width="9" style="2"/>
    <col min="2817" max="2817" width="4.33203125" style="2" customWidth="1"/>
    <col min="2818" max="2818" width="5" style="2" customWidth="1"/>
    <col min="2819" max="2819" width="8.88671875" style="2" customWidth="1"/>
    <col min="2820" max="2820" width="29.88671875" style="2" customWidth="1"/>
    <col min="2821" max="2821" width="34" style="2" customWidth="1"/>
    <col min="2822" max="2822" width="5.109375" style="2" customWidth="1"/>
    <col min="2823" max="2823" width="35.77734375" style="2" customWidth="1"/>
    <col min="2824" max="2824" width="7.109375" style="2" bestFit="1" customWidth="1"/>
    <col min="2825" max="2825" width="28.44140625" style="2" customWidth="1"/>
    <col min="2826" max="2826" width="5.21875" style="2" customWidth="1"/>
    <col min="2827" max="2827" width="5.88671875" style="2" customWidth="1"/>
    <col min="2828" max="2828" width="6.44140625" style="2" customWidth="1"/>
    <col min="2829" max="2829" width="8.33203125" style="2" customWidth="1"/>
    <col min="2830" max="3072" width="9" style="2"/>
    <col min="3073" max="3073" width="4.33203125" style="2" customWidth="1"/>
    <col min="3074" max="3074" width="5" style="2" customWidth="1"/>
    <col min="3075" max="3075" width="8.88671875" style="2" customWidth="1"/>
    <col min="3076" max="3076" width="29.88671875" style="2" customWidth="1"/>
    <col min="3077" max="3077" width="34" style="2" customWidth="1"/>
    <col min="3078" max="3078" width="5.109375" style="2" customWidth="1"/>
    <col min="3079" max="3079" width="35.77734375" style="2" customWidth="1"/>
    <col min="3080" max="3080" width="7.109375" style="2" bestFit="1" customWidth="1"/>
    <col min="3081" max="3081" width="28.44140625" style="2" customWidth="1"/>
    <col min="3082" max="3082" width="5.21875" style="2" customWidth="1"/>
    <col min="3083" max="3083" width="5.88671875" style="2" customWidth="1"/>
    <col min="3084" max="3084" width="6.44140625" style="2" customWidth="1"/>
    <col min="3085" max="3085" width="8.33203125" style="2" customWidth="1"/>
    <col min="3086" max="3328" width="9" style="2"/>
    <col min="3329" max="3329" width="4.33203125" style="2" customWidth="1"/>
    <col min="3330" max="3330" width="5" style="2" customWidth="1"/>
    <col min="3331" max="3331" width="8.88671875" style="2" customWidth="1"/>
    <col min="3332" max="3332" width="29.88671875" style="2" customWidth="1"/>
    <col min="3333" max="3333" width="34" style="2" customWidth="1"/>
    <col min="3334" max="3334" width="5.109375" style="2" customWidth="1"/>
    <col min="3335" max="3335" width="35.77734375" style="2" customWidth="1"/>
    <col min="3336" max="3336" width="7.109375" style="2" bestFit="1" customWidth="1"/>
    <col min="3337" max="3337" width="28.44140625" style="2" customWidth="1"/>
    <col min="3338" max="3338" width="5.21875" style="2" customWidth="1"/>
    <col min="3339" max="3339" width="5.88671875" style="2" customWidth="1"/>
    <col min="3340" max="3340" width="6.44140625" style="2" customWidth="1"/>
    <col min="3341" max="3341" width="8.33203125" style="2" customWidth="1"/>
    <col min="3342" max="3584" width="9" style="2"/>
    <col min="3585" max="3585" width="4.33203125" style="2" customWidth="1"/>
    <col min="3586" max="3586" width="5" style="2" customWidth="1"/>
    <col min="3587" max="3587" width="8.88671875" style="2" customWidth="1"/>
    <col min="3588" max="3588" width="29.88671875" style="2" customWidth="1"/>
    <col min="3589" max="3589" width="34" style="2" customWidth="1"/>
    <col min="3590" max="3590" width="5.109375" style="2" customWidth="1"/>
    <col min="3591" max="3591" width="35.77734375" style="2" customWidth="1"/>
    <col min="3592" max="3592" width="7.109375" style="2" bestFit="1" customWidth="1"/>
    <col min="3593" max="3593" width="28.44140625" style="2" customWidth="1"/>
    <col min="3594" max="3594" width="5.21875" style="2" customWidth="1"/>
    <col min="3595" max="3595" width="5.88671875" style="2" customWidth="1"/>
    <col min="3596" max="3596" width="6.44140625" style="2" customWidth="1"/>
    <col min="3597" max="3597" width="8.33203125" style="2" customWidth="1"/>
    <col min="3598" max="3840" width="9" style="2"/>
    <col min="3841" max="3841" width="4.33203125" style="2" customWidth="1"/>
    <col min="3842" max="3842" width="5" style="2" customWidth="1"/>
    <col min="3843" max="3843" width="8.88671875" style="2" customWidth="1"/>
    <col min="3844" max="3844" width="29.88671875" style="2" customWidth="1"/>
    <col min="3845" max="3845" width="34" style="2" customWidth="1"/>
    <col min="3846" max="3846" width="5.109375" style="2" customWidth="1"/>
    <col min="3847" max="3847" width="35.77734375" style="2" customWidth="1"/>
    <col min="3848" max="3848" width="7.109375" style="2" bestFit="1" customWidth="1"/>
    <col min="3849" max="3849" width="28.44140625" style="2" customWidth="1"/>
    <col min="3850" max="3850" width="5.21875" style="2" customWidth="1"/>
    <col min="3851" max="3851" width="5.88671875" style="2" customWidth="1"/>
    <col min="3852" max="3852" width="6.44140625" style="2" customWidth="1"/>
    <col min="3853" max="3853" width="8.33203125" style="2" customWidth="1"/>
    <col min="3854" max="4096" width="9" style="2"/>
    <col min="4097" max="4097" width="4.33203125" style="2" customWidth="1"/>
    <col min="4098" max="4098" width="5" style="2" customWidth="1"/>
    <col min="4099" max="4099" width="8.88671875" style="2" customWidth="1"/>
    <col min="4100" max="4100" width="29.88671875" style="2" customWidth="1"/>
    <col min="4101" max="4101" width="34" style="2" customWidth="1"/>
    <col min="4102" max="4102" width="5.109375" style="2" customWidth="1"/>
    <col min="4103" max="4103" width="35.77734375" style="2" customWidth="1"/>
    <col min="4104" max="4104" width="7.109375" style="2" bestFit="1" customWidth="1"/>
    <col min="4105" max="4105" width="28.44140625" style="2" customWidth="1"/>
    <col min="4106" max="4106" width="5.21875" style="2" customWidth="1"/>
    <col min="4107" max="4107" width="5.88671875" style="2" customWidth="1"/>
    <col min="4108" max="4108" width="6.44140625" style="2" customWidth="1"/>
    <col min="4109" max="4109" width="8.33203125" style="2" customWidth="1"/>
    <col min="4110" max="4352" width="9" style="2"/>
    <col min="4353" max="4353" width="4.33203125" style="2" customWidth="1"/>
    <col min="4354" max="4354" width="5" style="2" customWidth="1"/>
    <col min="4355" max="4355" width="8.88671875" style="2" customWidth="1"/>
    <col min="4356" max="4356" width="29.88671875" style="2" customWidth="1"/>
    <col min="4357" max="4357" width="34" style="2" customWidth="1"/>
    <col min="4358" max="4358" width="5.109375" style="2" customWidth="1"/>
    <col min="4359" max="4359" width="35.77734375" style="2" customWidth="1"/>
    <col min="4360" max="4360" width="7.109375" style="2" bestFit="1" customWidth="1"/>
    <col min="4361" max="4361" width="28.44140625" style="2" customWidth="1"/>
    <col min="4362" max="4362" width="5.21875" style="2" customWidth="1"/>
    <col min="4363" max="4363" width="5.88671875" style="2" customWidth="1"/>
    <col min="4364" max="4364" width="6.44140625" style="2" customWidth="1"/>
    <col min="4365" max="4365" width="8.33203125" style="2" customWidth="1"/>
    <col min="4366" max="4608" width="9" style="2"/>
    <col min="4609" max="4609" width="4.33203125" style="2" customWidth="1"/>
    <col min="4610" max="4610" width="5" style="2" customWidth="1"/>
    <col min="4611" max="4611" width="8.88671875" style="2" customWidth="1"/>
    <col min="4612" max="4612" width="29.88671875" style="2" customWidth="1"/>
    <col min="4613" max="4613" width="34" style="2" customWidth="1"/>
    <col min="4614" max="4614" width="5.109375" style="2" customWidth="1"/>
    <col min="4615" max="4615" width="35.77734375" style="2" customWidth="1"/>
    <col min="4616" max="4616" width="7.109375" style="2" bestFit="1" customWidth="1"/>
    <col min="4617" max="4617" width="28.44140625" style="2" customWidth="1"/>
    <col min="4618" max="4618" width="5.21875" style="2" customWidth="1"/>
    <col min="4619" max="4619" width="5.88671875" style="2" customWidth="1"/>
    <col min="4620" max="4620" width="6.44140625" style="2" customWidth="1"/>
    <col min="4621" max="4621" width="8.33203125" style="2" customWidth="1"/>
    <col min="4622" max="4864" width="9" style="2"/>
    <col min="4865" max="4865" width="4.33203125" style="2" customWidth="1"/>
    <col min="4866" max="4866" width="5" style="2" customWidth="1"/>
    <col min="4867" max="4867" width="8.88671875" style="2" customWidth="1"/>
    <col min="4868" max="4868" width="29.88671875" style="2" customWidth="1"/>
    <col min="4869" max="4869" width="34" style="2" customWidth="1"/>
    <col min="4870" max="4870" width="5.109375" style="2" customWidth="1"/>
    <col min="4871" max="4871" width="35.77734375" style="2" customWidth="1"/>
    <col min="4872" max="4872" width="7.109375" style="2" bestFit="1" customWidth="1"/>
    <col min="4873" max="4873" width="28.44140625" style="2" customWidth="1"/>
    <col min="4874" max="4874" width="5.21875" style="2" customWidth="1"/>
    <col min="4875" max="4875" width="5.88671875" style="2" customWidth="1"/>
    <col min="4876" max="4876" width="6.44140625" style="2" customWidth="1"/>
    <col min="4877" max="4877" width="8.33203125" style="2" customWidth="1"/>
    <col min="4878" max="5120" width="9" style="2"/>
    <col min="5121" max="5121" width="4.33203125" style="2" customWidth="1"/>
    <col min="5122" max="5122" width="5" style="2" customWidth="1"/>
    <col min="5123" max="5123" width="8.88671875" style="2" customWidth="1"/>
    <col min="5124" max="5124" width="29.88671875" style="2" customWidth="1"/>
    <col min="5125" max="5125" width="34" style="2" customWidth="1"/>
    <col min="5126" max="5126" width="5.109375" style="2" customWidth="1"/>
    <col min="5127" max="5127" width="35.77734375" style="2" customWidth="1"/>
    <col min="5128" max="5128" width="7.109375" style="2" bestFit="1" customWidth="1"/>
    <col min="5129" max="5129" width="28.44140625" style="2" customWidth="1"/>
    <col min="5130" max="5130" width="5.21875" style="2" customWidth="1"/>
    <col min="5131" max="5131" width="5.88671875" style="2" customWidth="1"/>
    <col min="5132" max="5132" width="6.44140625" style="2" customWidth="1"/>
    <col min="5133" max="5133" width="8.33203125" style="2" customWidth="1"/>
    <col min="5134" max="5376" width="9" style="2"/>
    <col min="5377" max="5377" width="4.33203125" style="2" customWidth="1"/>
    <col min="5378" max="5378" width="5" style="2" customWidth="1"/>
    <col min="5379" max="5379" width="8.88671875" style="2" customWidth="1"/>
    <col min="5380" max="5380" width="29.88671875" style="2" customWidth="1"/>
    <col min="5381" max="5381" width="34" style="2" customWidth="1"/>
    <col min="5382" max="5382" width="5.109375" style="2" customWidth="1"/>
    <col min="5383" max="5383" width="35.77734375" style="2" customWidth="1"/>
    <col min="5384" max="5384" width="7.109375" style="2" bestFit="1" customWidth="1"/>
    <col min="5385" max="5385" width="28.44140625" style="2" customWidth="1"/>
    <col min="5386" max="5386" width="5.21875" style="2" customWidth="1"/>
    <col min="5387" max="5387" width="5.88671875" style="2" customWidth="1"/>
    <col min="5388" max="5388" width="6.44140625" style="2" customWidth="1"/>
    <col min="5389" max="5389" width="8.33203125" style="2" customWidth="1"/>
    <col min="5390" max="5632" width="9" style="2"/>
    <col min="5633" max="5633" width="4.33203125" style="2" customWidth="1"/>
    <col min="5634" max="5634" width="5" style="2" customWidth="1"/>
    <col min="5635" max="5635" width="8.88671875" style="2" customWidth="1"/>
    <col min="5636" max="5636" width="29.88671875" style="2" customWidth="1"/>
    <col min="5637" max="5637" width="34" style="2" customWidth="1"/>
    <col min="5638" max="5638" width="5.109375" style="2" customWidth="1"/>
    <col min="5639" max="5639" width="35.77734375" style="2" customWidth="1"/>
    <col min="5640" max="5640" width="7.109375" style="2" bestFit="1" customWidth="1"/>
    <col min="5641" max="5641" width="28.44140625" style="2" customWidth="1"/>
    <col min="5642" max="5642" width="5.21875" style="2" customWidth="1"/>
    <col min="5643" max="5643" width="5.88671875" style="2" customWidth="1"/>
    <col min="5644" max="5644" width="6.44140625" style="2" customWidth="1"/>
    <col min="5645" max="5645" width="8.33203125" style="2" customWidth="1"/>
    <col min="5646" max="5888" width="9" style="2"/>
    <col min="5889" max="5889" width="4.33203125" style="2" customWidth="1"/>
    <col min="5890" max="5890" width="5" style="2" customWidth="1"/>
    <col min="5891" max="5891" width="8.88671875" style="2" customWidth="1"/>
    <col min="5892" max="5892" width="29.88671875" style="2" customWidth="1"/>
    <col min="5893" max="5893" width="34" style="2" customWidth="1"/>
    <col min="5894" max="5894" width="5.109375" style="2" customWidth="1"/>
    <col min="5895" max="5895" width="35.77734375" style="2" customWidth="1"/>
    <col min="5896" max="5896" width="7.109375" style="2" bestFit="1" customWidth="1"/>
    <col min="5897" max="5897" width="28.44140625" style="2" customWidth="1"/>
    <col min="5898" max="5898" width="5.21875" style="2" customWidth="1"/>
    <col min="5899" max="5899" width="5.88671875" style="2" customWidth="1"/>
    <col min="5900" max="5900" width="6.44140625" style="2" customWidth="1"/>
    <col min="5901" max="5901" width="8.33203125" style="2" customWidth="1"/>
    <col min="5902" max="6144" width="9" style="2"/>
    <col min="6145" max="6145" width="4.33203125" style="2" customWidth="1"/>
    <col min="6146" max="6146" width="5" style="2" customWidth="1"/>
    <col min="6147" max="6147" width="8.88671875" style="2" customWidth="1"/>
    <col min="6148" max="6148" width="29.88671875" style="2" customWidth="1"/>
    <col min="6149" max="6149" width="34" style="2" customWidth="1"/>
    <col min="6150" max="6150" width="5.109375" style="2" customWidth="1"/>
    <col min="6151" max="6151" width="35.77734375" style="2" customWidth="1"/>
    <col min="6152" max="6152" width="7.109375" style="2" bestFit="1" customWidth="1"/>
    <col min="6153" max="6153" width="28.44140625" style="2" customWidth="1"/>
    <col min="6154" max="6154" width="5.21875" style="2" customWidth="1"/>
    <col min="6155" max="6155" width="5.88671875" style="2" customWidth="1"/>
    <col min="6156" max="6156" width="6.44140625" style="2" customWidth="1"/>
    <col min="6157" max="6157" width="8.33203125" style="2" customWidth="1"/>
    <col min="6158" max="6400" width="9" style="2"/>
    <col min="6401" max="6401" width="4.33203125" style="2" customWidth="1"/>
    <col min="6402" max="6402" width="5" style="2" customWidth="1"/>
    <col min="6403" max="6403" width="8.88671875" style="2" customWidth="1"/>
    <col min="6404" max="6404" width="29.88671875" style="2" customWidth="1"/>
    <col min="6405" max="6405" width="34" style="2" customWidth="1"/>
    <col min="6406" max="6406" width="5.109375" style="2" customWidth="1"/>
    <col min="6407" max="6407" width="35.77734375" style="2" customWidth="1"/>
    <col min="6408" max="6408" width="7.109375" style="2" bestFit="1" customWidth="1"/>
    <col min="6409" max="6409" width="28.44140625" style="2" customWidth="1"/>
    <col min="6410" max="6410" width="5.21875" style="2" customWidth="1"/>
    <col min="6411" max="6411" width="5.88671875" style="2" customWidth="1"/>
    <col min="6412" max="6412" width="6.44140625" style="2" customWidth="1"/>
    <col min="6413" max="6413" width="8.33203125" style="2" customWidth="1"/>
    <col min="6414" max="6656" width="9" style="2"/>
    <col min="6657" max="6657" width="4.33203125" style="2" customWidth="1"/>
    <col min="6658" max="6658" width="5" style="2" customWidth="1"/>
    <col min="6659" max="6659" width="8.88671875" style="2" customWidth="1"/>
    <col min="6660" max="6660" width="29.88671875" style="2" customWidth="1"/>
    <col min="6661" max="6661" width="34" style="2" customWidth="1"/>
    <col min="6662" max="6662" width="5.109375" style="2" customWidth="1"/>
    <col min="6663" max="6663" width="35.77734375" style="2" customWidth="1"/>
    <col min="6664" max="6664" width="7.109375" style="2" bestFit="1" customWidth="1"/>
    <col min="6665" max="6665" width="28.44140625" style="2" customWidth="1"/>
    <col min="6666" max="6666" width="5.21875" style="2" customWidth="1"/>
    <col min="6667" max="6667" width="5.88671875" style="2" customWidth="1"/>
    <col min="6668" max="6668" width="6.44140625" style="2" customWidth="1"/>
    <col min="6669" max="6669" width="8.33203125" style="2" customWidth="1"/>
    <col min="6670" max="6912" width="9" style="2"/>
    <col min="6913" max="6913" width="4.33203125" style="2" customWidth="1"/>
    <col min="6914" max="6914" width="5" style="2" customWidth="1"/>
    <col min="6915" max="6915" width="8.88671875" style="2" customWidth="1"/>
    <col min="6916" max="6916" width="29.88671875" style="2" customWidth="1"/>
    <col min="6917" max="6917" width="34" style="2" customWidth="1"/>
    <col min="6918" max="6918" width="5.109375" style="2" customWidth="1"/>
    <col min="6919" max="6919" width="35.77734375" style="2" customWidth="1"/>
    <col min="6920" max="6920" width="7.109375" style="2" bestFit="1" customWidth="1"/>
    <col min="6921" max="6921" width="28.44140625" style="2" customWidth="1"/>
    <col min="6922" max="6922" width="5.21875" style="2" customWidth="1"/>
    <col min="6923" max="6923" width="5.88671875" style="2" customWidth="1"/>
    <col min="6924" max="6924" width="6.44140625" style="2" customWidth="1"/>
    <col min="6925" max="6925" width="8.33203125" style="2" customWidth="1"/>
    <col min="6926" max="7168" width="9" style="2"/>
    <col min="7169" max="7169" width="4.33203125" style="2" customWidth="1"/>
    <col min="7170" max="7170" width="5" style="2" customWidth="1"/>
    <col min="7171" max="7171" width="8.88671875" style="2" customWidth="1"/>
    <col min="7172" max="7172" width="29.88671875" style="2" customWidth="1"/>
    <col min="7173" max="7173" width="34" style="2" customWidth="1"/>
    <col min="7174" max="7174" width="5.109375" style="2" customWidth="1"/>
    <col min="7175" max="7175" width="35.77734375" style="2" customWidth="1"/>
    <col min="7176" max="7176" width="7.109375" style="2" bestFit="1" customWidth="1"/>
    <col min="7177" max="7177" width="28.44140625" style="2" customWidth="1"/>
    <col min="7178" max="7178" width="5.21875" style="2" customWidth="1"/>
    <col min="7179" max="7179" width="5.88671875" style="2" customWidth="1"/>
    <col min="7180" max="7180" width="6.44140625" style="2" customWidth="1"/>
    <col min="7181" max="7181" width="8.33203125" style="2" customWidth="1"/>
    <col min="7182" max="7424" width="9" style="2"/>
    <col min="7425" max="7425" width="4.33203125" style="2" customWidth="1"/>
    <col min="7426" max="7426" width="5" style="2" customWidth="1"/>
    <col min="7427" max="7427" width="8.88671875" style="2" customWidth="1"/>
    <col min="7428" max="7428" width="29.88671875" style="2" customWidth="1"/>
    <col min="7429" max="7429" width="34" style="2" customWidth="1"/>
    <col min="7430" max="7430" width="5.109375" style="2" customWidth="1"/>
    <col min="7431" max="7431" width="35.77734375" style="2" customWidth="1"/>
    <col min="7432" max="7432" width="7.109375" style="2" bestFit="1" customWidth="1"/>
    <col min="7433" max="7433" width="28.44140625" style="2" customWidth="1"/>
    <col min="7434" max="7434" width="5.21875" style="2" customWidth="1"/>
    <col min="7435" max="7435" width="5.88671875" style="2" customWidth="1"/>
    <col min="7436" max="7436" width="6.44140625" style="2" customWidth="1"/>
    <col min="7437" max="7437" width="8.33203125" style="2" customWidth="1"/>
    <col min="7438" max="7680" width="9" style="2"/>
    <col min="7681" max="7681" width="4.33203125" style="2" customWidth="1"/>
    <col min="7682" max="7682" width="5" style="2" customWidth="1"/>
    <col min="7683" max="7683" width="8.88671875" style="2" customWidth="1"/>
    <col min="7684" max="7684" width="29.88671875" style="2" customWidth="1"/>
    <col min="7685" max="7685" width="34" style="2" customWidth="1"/>
    <col min="7686" max="7686" width="5.109375" style="2" customWidth="1"/>
    <col min="7687" max="7687" width="35.77734375" style="2" customWidth="1"/>
    <col min="7688" max="7688" width="7.109375" style="2" bestFit="1" customWidth="1"/>
    <col min="7689" max="7689" width="28.44140625" style="2" customWidth="1"/>
    <col min="7690" max="7690" width="5.21875" style="2" customWidth="1"/>
    <col min="7691" max="7691" width="5.88671875" style="2" customWidth="1"/>
    <col min="7692" max="7692" width="6.44140625" style="2" customWidth="1"/>
    <col min="7693" max="7693" width="8.33203125" style="2" customWidth="1"/>
    <col min="7694" max="7936" width="9" style="2"/>
    <col min="7937" max="7937" width="4.33203125" style="2" customWidth="1"/>
    <col min="7938" max="7938" width="5" style="2" customWidth="1"/>
    <col min="7939" max="7939" width="8.88671875" style="2" customWidth="1"/>
    <col min="7940" max="7940" width="29.88671875" style="2" customWidth="1"/>
    <col min="7941" max="7941" width="34" style="2" customWidth="1"/>
    <col min="7942" max="7942" width="5.109375" style="2" customWidth="1"/>
    <col min="7943" max="7943" width="35.77734375" style="2" customWidth="1"/>
    <col min="7944" max="7944" width="7.109375" style="2" bestFit="1" customWidth="1"/>
    <col min="7945" max="7945" width="28.44140625" style="2" customWidth="1"/>
    <col min="7946" max="7946" width="5.21875" style="2" customWidth="1"/>
    <col min="7947" max="7947" width="5.88671875" style="2" customWidth="1"/>
    <col min="7948" max="7948" width="6.44140625" style="2" customWidth="1"/>
    <col min="7949" max="7949" width="8.33203125" style="2" customWidth="1"/>
    <col min="7950" max="8192" width="9" style="2"/>
    <col min="8193" max="8193" width="4.33203125" style="2" customWidth="1"/>
    <col min="8194" max="8194" width="5" style="2" customWidth="1"/>
    <col min="8195" max="8195" width="8.88671875" style="2" customWidth="1"/>
    <col min="8196" max="8196" width="29.88671875" style="2" customWidth="1"/>
    <col min="8197" max="8197" width="34" style="2" customWidth="1"/>
    <col min="8198" max="8198" width="5.109375" style="2" customWidth="1"/>
    <col min="8199" max="8199" width="35.77734375" style="2" customWidth="1"/>
    <col min="8200" max="8200" width="7.109375" style="2" bestFit="1" customWidth="1"/>
    <col min="8201" max="8201" width="28.44140625" style="2" customWidth="1"/>
    <col min="8202" max="8202" width="5.21875" style="2" customWidth="1"/>
    <col min="8203" max="8203" width="5.88671875" style="2" customWidth="1"/>
    <col min="8204" max="8204" width="6.44140625" style="2" customWidth="1"/>
    <col min="8205" max="8205" width="8.33203125" style="2" customWidth="1"/>
    <col min="8206" max="8448" width="9" style="2"/>
    <col min="8449" max="8449" width="4.33203125" style="2" customWidth="1"/>
    <col min="8450" max="8450" width="5" style="2" customWidth="1"/>
    <col min="8451" max="8451" width="8.88671875" style="2" customWidth="1"/>
    <col min="8452" max="8452" width="29.88671875" style="2" customWidth="1"/>
    <col min="8453" max="8453" width="34" style="2" customWidth="1"/>
    <col min="8454" max="8454" width="5.109375" style="2" customWidth="1"/>
    <col min="8455" max="8455" width="35.77734375" style="2" customWidth="1"/>
    <col min="8456" max="8456" width="7.109375" style="2" bestFit="1" customWidth="1"/>
    <col min="8457" max="8457" width="28.44140625" style="2" customWidth="1"/>
    <col min="8458" max="8458" width="5.21875" style="2" customWidth="1"/>
    <col min="8459" max="8459" width="5.88671875" style="2" customWidth="1"/>
    <col min="8460" max="8460" width="6.44140625" style="2" customWidth="1"/>
    <col min="8461" max="8461" width="8.33203125" style="2" customWidth="1"/>
    <col min="8462" max="8704" width="9" style="2"/>
    <col min="8705" max="8705" width="4.33203125" style="2" customWidth="1"/>
    <col min="8706" max="8706" width="5" style="2" customWidth="1"/>
    <col min="8707" max="8707" width="8.88671875" style="2" customWidth="1"/>
    <col min="8708" max="8708" width="29.88671875" style="2" customWidth="1"/>
    <col min="8709" max="8709" width="34" style="2" customWidth="1"/>
    <col min="8710" max="8710" width="5.109375" style="2" customWidth="1"/>
    <col min="8711" max="8711" width="35.77734375" style="2" customWidth="1"/>
    <col min="8712" max="8712" width="7.109375" style="2" bestFit="1" customWidth="1"/>
    <col min="8713" max="8713" width="28.44140625" style="2" customWidth="1"/>
    <col min="8714" max="8714" width="5.21875" style="2" customWidth="1"/>
    <col min="8715" max="8715" width="5.88671875" style="2" customWidth="1"/>
    <col min="8716" max="8716" width="6.44140625" style="2" customWidth="1"/>
    <col min="8717" max="8717" width="8.33203125" style="2" customWidth="1"/>
    <col min="8718" max="8960" width="9" style="2"/>
    <col min="8961" max="8961" width="4.33203125" style="2" customWidth="1"/>
    <col min="8962" max="8962" width="5" style="2" customWidth="1"/>
    <col min="8963" max="8963" width="8.88671875" style="2" customWidth="1"/>
    <col min="8964" max="8964" width="29.88671875" style="2" customWidth="1"/>
    <col min="8965" max="8965" width="34" style="2" customWidth="1"/>
    <col min="8966" max="8966" width="5.109375" style="2" customWidth="1"/>
    <col min="8967" max="8967" width="35.77734375" style="2" customWidth="1"/>
    <col min="8968" max="8968" width="7.109375" style="2" bestFit="1" customWidth="1"/>
    <col min="8969" max="8969" width="28.44140625" style="2" customWidth="1"/>
    <col min="8970" max="8970" width="5.21875" style="2" customWidth="1"/>
    <col min="8971" max="8971" width="5.88671875" style="2" customWidth="1"/>
    <col min="8972" max="8972" width="6.44140625" style="2" customWidth="1"/>
    <col min="8973" max="8973" width="8.33203125" style="2" customWidth="1"/>
    <col min="8974" max="9216" width="9" style="2"/>
    <col min="9217" max="9217" width="4.33203125" style="2" customWidth="1"/>
    <col min="9218" max="9218" width="5" style="2" customWidth="1"/>
    <col min="9219" max="9219" width="8.88671875" style="2" customWidth="1"/>
    <col min="9220" max="9220" width="29.88671875" style="2" customWidth="1"/>
    <col min="9221" max="9221" width="34" style="2" customWidth="1"/>
    <col min="9222" max="9222" width="5.109375" style="2" customWidth="1"/>
    <col min="9223" max="9223" width="35.77734375" style="2" customWidth="1"/>
    <col min="9224" max="9224" width="7.109375" style="2" bestFit="1" customWidth="1"/>
    <col min="9225" max="9225" width="28.44140625" style="2" customWidth="1"/>
    <col min="9226" max="9226" width="5.21875" style="2" customWidth="1"/>
    <col min="9227" max="9227" width="5.88671875" style="2" customWidth="1"/>
    <col min="9228" max="9228" width="6.44140625" style="2" customWidth="1"/>
    <col min="9229" max="9229" width="8.33203125" style="2" customWidth="1"/>
    <col min="9230" max="9472" width="9" style="2"/>
    <col min="9473" max="9473" width="4.33203125" style="2" customWidth="1"/>
    <col min="9474" max="9474" width="5" style="2" customWidth="1"/>
    <col min="9475" max="9475" width="8.88671875" style="2" customWidth="1"/>
    <col min="9476" max="9476" width="29.88671875" style="2" customWidth="1"/>
    <col min="9477" max="9477" width="34" style="2" customWidth="1"/>
    <col min="9478" max="9478" width="5.109375" style="2" customWidth="1"/>
    <col min="9479" max="9479" width="35.77734375" style="2" customWidth="1"/>
    <col min="9480" max="9480" width="7.109375" style="2" bestFit="1" customWidth="1"/>
    <col min="9481" max="9481" width="28.44140625" style="2" customWidth="1"/>
    <col min="9482" max="9482" width="5.21875" style="2" customWidth="1"/>
    <col min="9483" max="9483" width="5.88671875" style="2" customWidth="1"/>
    <col min="9484" max="9484" width="6.44140625" style="2" customWidth="1"/>
    <col min="9485" max="9485" width="8.33203125" style="2" customWidth="1"/>
    <col min="9486" max="9728" width="9" style="2"/>
    <col min="9729" max="9729" width="4.33203125" style="2" customWidth="1"/>
    <col min="9730" max="9730" width="5" style="2" customWidth="1"/>
    <col min="9731" max="9731" width="8.88671875" style="2" customWidth="1"/>
    <col min="9732" max="9732" width="29.88671875" style="2" customWidth="1"/>
    <col min="9733" max="9733" width="34" style="2" customWidth="1"/>
    <col min="9734" max="9734" width="5.109375" style="2" customWidth="1"/>
    <col min="9735" max="9735" width="35.77734375" style="2" customWidth="1"/>
    <col min="9736" max="9736" width="7.109375" style="2" bestFit="1" customWidth="1"/>
    <col min="9737" max="9737" width="28.44140625" style="2" customWidth="1"/>
    <col min="9738" max="9738" width="5.21875" style="2" customWidth="1"/>
    <col min="9739" max="9739" width="5.88671875" style="2" customWidth="1"/>
    <col min="9740" max="9740" width="6.44140625" style="2" customWidth="1"/>
    <col min="9741" max="9741" width="8.33203125" style="2" customWidth="1"/>
    <col min="9742" max="9984" width="9" style="2"/>
    <col min="9985" max="9985" width="4.33203125" style="2" customWidth="1"/>
    <col min="9986" max="9986" width="5" style="2" customWidth="1"/>
    <col min="9987" max="9987" width="8.88671875" style="2" customWidth="1"/>
    <col min="9988" max="9988" width="29.88671875" style="2" customWidth="1"/>
    <col min="9989" max="9989" width="34" style="2" customWidth="1"/>
    <col min="9990" max="9990" width="5.109375" style="2" customWidth="1"/>
    <col min="9991" max="9991" width="35.77734375" style="2" customWidth="1"/>
    <col min="9992" max="9992" width="7.109375" style="2" bestFit="1" customWidth="1"/>
    <col min="9993" max="9993" width="28.44140625" style="2" customWidth="1"/>
    <col min="9994" max="9994" width="5.21875" style="2" customWidth="1"/>
    <col min="9995" max="9995" width="5.88671875" style="2" customWidth="1"/>
    <col min="9996" max="9996" width="6.44140625" style="2" customWidth="1"/>
    <col min="9997" max="9997" width="8.33203125" style="2" customWidth="1"/>
    <col min="9998" max="10240" width="9" style="2"/>
    <col min="10241" max="10241" width="4.33203125" style="2" customWidth="1"/>
    <col min="10242" max="10242" width="5" style="2" customWidth="1"/>
    <col min="10243" max="10243" width="8.88671875" style="2" customWidth="1"/>
    <col min="10244" max="10244" width="29.88671875" style="2" customWidth="1"/>
    <col min="10245" max="10245" width="34" style="2" customWidth="1"/>
    <col min="10246" max="10246" width="5.109375" style="2" customWidth="1"/>
    <col min="10247" max="10247" width="35.77734375" style="2" customWidth="1"/>
    <col min="10248" max="10248" width="7.109375" style="2" bestFit="1" customWidth="1"/>
    <col min="10249" max="10249" width="28.44140625" style="2" customWidth="1"/>
    <col min="10250" max="10250" width="5.21875" style="2" customWidth="1"/>
    <col min="10251" max="10251" width="5.88671875" style="2" customWidth="1"/>
    <col min="10252" max="10252" width="6.44140625" style="2" customWidth="1"/>
    <col min="10253" max="10253" width="8.33203125" style="2" customWidth="1"/>
    <col min="10254" max="10496" width="9" style="2"/>
    <col min="10497" max="10497" width="4.33203125" style="2" customWidth="1"/>
    <col min="10498" max="10498" width="5" style="2" customWidth="1"/>
    <col min="10499" max="10499" width="8.88671875" style="2" customWidth="1"/>
    <col min="10500" max="10500" width="29.88671875" style="2" customWidth="1"/>
    <col min="10501" max="10501" width="34" style="2" customWidth="1"/>
    <col min="10502" max="10502" width="5.109375" style="2" customWidth="1"/>
    <col min="10503" max="10503" width="35.77734375" style="2" customWidth="1"/>
    <col min="10504" max="10504" width="7.109375" style="2" bestFit="1" customWidth="1"/>
    <col min="10505" max="10505" width="28.44140625" style="2" customWidth="1"/>
    <col min="10506" max="10506" width="5.21875" style="2" customWidth="1"/>
    <col min="10507" max="10507" width="5.88671875" style="2" customWidth="1"/>
    <col min="10508" max="10508" width="6.44140625" style="2" customWidth="1"/>
    <col min="10509" max="10509" width="8.33203125" style="2" customWidth="1"/>
    <col min="10510" max="10752" width="9" style="2"/>
    <col min="10753" max="10753" width="4.33203125" style="2" customWidth="1"/>
    <col min="10754" max="10754" width="5" style="2" customWidth="1"/>
    <col min="10755" max="10755" width="8.88671875" style="2" customWidth="1"/>
    <col min="10756" max="10756" width="29.88671875" style="2" customWidth="1"/>
    <col min="10757" max="10757" width="34" style="2" customWidth="1"/>
    <col min="10758" max="10758" width="5.109375" style="2" customWidth="1"/>
    <col min="10759" max="10759" width="35.77734375" style="2" customWidth="1"/>
    <col min="10760" max="10760" width="7.109375" style="2" bestFit="1" customWidth="1"/>
    <col min="10761" max="10761" width="28.44140625" style="2" customWidth="1"/>
    <col min="10762" max="10762" width="5.21875" style="2" customWidth="1"/>
    <col min="10763" max="10763" width="5.88671875" style="2" customWidth="1"/>
    <col min="10764" max="10764" width="6.44140625" style="2" customWidth="1"/>
    <col min="10765" max="10765" width="8.33203125" style="2" customWidth="1"/>
    <col min="10766" max="11008" width="9" style="2"/>
    <col min="11009" max="11009" width="4.33203125" style="2" customWidth="1"/>
    <col min="11010" max="11010" width="5" style="2" customWidth="1"/>
    <col min="11011" max="11011" width="8.88671875" style="2" customWidth="1"/>
    <col min="11012" max="11012" width="29.88671875" style="2" customWidth="1"/>
    <col min="11013" max="11013" width="34" style="2" customWidth="1"/>
    <col min="11014" max="11014" width="5.109375" style="2" customWidth="1"/>
    <col min="11015" max="11015" width="35.77734375" style="2" customWidth="1"/>
    <col min="11016" max="11016" width="7.109375" style="2" bestFit="1" customWidth="1"/>
    <col min="11017" max="11017" width="28.44140625" style="2" customWidth="1"/>
    <col min="11018" max="11018" width="5.21875" style="2" customWidth="1"/>
    <col min="11019" max="11019" width="5.88671875" style="2" customWidth="1"/>
    <col min="11020" max="11020" width="6.44140625" style="2" customWidth="1"/>
    <col min="11021" max="11021" width="8.33203125" style="2" customWidth="1"/>
    <col min="11022" max="11264" width="9" style="2"/>
    <col min="11265" max="11265" width="4.33203125" style="2" customWidth="1"/>
    <col min="11266" max="11266" width="5" style="2" customWidth="1"/>
    <col min="11267" max="11267" width="8.88671875" style="2" customWidth="1"/>
    <col min="11268" max="11268" width="29.88671875" style="2" customWidth="1"/>
    <col min="11269" max="11269" width="34" style="2" customWidth="1"/>
    <col min="11270" max="11270" width="5.109375" style="2" customWidth="1"/>
    <col min="11271" max="11271" width="35.77734375" style="2" customWidth="1"/>
    <col min="11272" max="11272" width="7.109375" style="2" bestFit="1" customWidth="1"/>
    <col min="11273" max="11273" width="28.44140625" style="2" customWidth="1"/>
    <col min="11274" max="11274" width="5.21875" style="2" customWidth="1"/>
    <col min="11275" max="11275" width="5.88671875" style="2" customWidth="1"/>
    <col min="11276" max="11276" width="6.44140625" style="2" customWidth="1"/>
    <col min="11277" max="11277" width="8.33203125" style="2" customWidth="1"/>
    <col min="11278" max="11520" width="9" style="2"/>
    <col min="11521" max="11521" width="4.33203125" style="2" customWidth="1"/>
    <col min="11522" max="11522" width="5" style="2" customWidth="1"/>
    <col min="11523" max="11523" width="8.88671875" style="2" customWidth="1"/>
    <col min="11524" max="11524" width="29.88671875" style="2" customWidth="1"/>
    <col min="11525" max="11525" width="34" style="2" customWidth="1"/>
    <col min="11526" max="11526" width="5.109375" style="2" customWidth="1"/>
    <col min="11527" max="11527" width="35.77734375" style="2" customWidth="1"/>
    <col min="11528" max="11528" width="7.109375" style="2" bestFit="1" customWidth="1"/>
    <col min="11529" max="11529" width="28.44140625" style="2" customWidth="1"/>
    <col min="11530" max="11530" width="5.21875" style="2" customWidth="1"/>
    <col min="11531" max="11531" width="5.88671875" style="2" customWidth="1"/>
    <col min="11532" max="11532" width="6.44140625" style="2" customWidth="1"/>
    <col min="11533" max="11533" width="8.33203125" style="2" customWidth="1"/>
    <col min="11534" max="11776" width="9" style="2"/>
    <col min="11777" max="11777" width="4.33203125" style="2" customWidth="1"/>
    <col min="11778" max="11778" width="5" style="2" customWidth="1"/>
    <col min="11779" max="11779" width="8.88671875" style="2" customWidth="1"/>
    <col min="11780" max="11780" width="29.88671875" style="2" customWidth="1"/>
    <col min="11781" max="11781" width="34" style="2" customWidth="1"/>
    <col min="11782" max="11782" width="5.109375" style="2" customWidth="1"/>
    <col min="11783" max="11783" width="35.77734375" style="2" customWidth="1"/>
    <col min="11784" max="11784" width="7.109375" style="2" bestFit="1" customWidth="1"/>
    <col min="11785" max="11785" width="28.44140625" style="2" customWidth="1"/>
    <col min="11786" max="11786" width="5.21875" style="2" customWidth="1"/>
    <col min="11787" max="11787" width="5.88671875" style="2" customWidth="1"/>
    <col min="11788" max="11788" width="6.44140625" style="2" customWidth="1"/>
    <col min="11789" max="11789" width="8.33203125" style="2" customWidth="1"/>
    <col min="11790" max="12032" width="9" style="2"/>
    <col min="12033" max="12033" width="4.33203125" style="2" customWidth="1"/>
    <col min="12034" max="12034" width="5" style="2" customWidth="1"/>
    <col min="12035" max="12035" width="8.88671875" style="2" customWidth="1"/>
    <col min="12036" max="12036" width="29.88671875" style="2" customWidth="1"/>
    <col min="12037" max="12037" width="34" style="2" customWidth="1"/>
    <col min="12038" max="12038" width="5.109375" style="2" customWidth="1"/>
    <col min="12039" max="12039" width="35.77734375" style="2" customWidth="1"/>
    <col min="12040" max="12040" width="7.109375" style="2" bestFit="1" customWidth="1"/>
    <col min="12041" max="12041" width="28.44140625" style="2" customWidth="1"/>
    <col min="12042" max="12042" width="5.21875" style="2" customWidth="1"/>
    <col min="12043" max="12043" width="5.88671875" style="2" customWidth="1"/>
    <col min="12044" max="12044" width="6.44140625" style="2" customWidth="1"/>
    <col min="12045" max="12045" width="8.33203125" style="2" customWidth="1"/>
    <col min="12046" max="12288" width="9" style="2"/>
    <col min="12289" max="12289" width="4.33203125" style="2" customWidth="1"/>
    <col min="12290" max="12290" width="5" style="2" customWidth="1"/>
    <col min="12291" max="12291" width="8.88671875" style="2" customWidth="1"/>
    <col min="12292" max="12292" width="29.88671875" style="2" customWidth="1"/>
    <col min="12293" max="12293" width="34" style="2" customWidth="1"/>
    <col min="12294" max="12294" width="5.109375" style="2" customWidth="1"/>
    <col min="12295" max="12295" width="35.77734375" style="2" customWidth="1"/>
    <col min="12296" max="12296" width="7.109375" style="2" bestFit="1" customWidth="1"/>
    <col min="12297" max="12297" width="28.44140625" style="2" customWidth="1"/>
    <col min="12298" max="12298" width="5.21875" style="2" customWidth="1"/>
    <col min="12299" max="12299" width="5.88671875" style="2" customWidth="1"/>
    <col min="12300" max="12300" width="6.44140625" style="2" customWidth="1"/>
    <col min="12301" max="12301" width="8.33203125" style="2" customWidth="1"/>
    <col min="12302" max="12544" width="9" style="2"/>
    <col min="12545" max="12545" width="4.33203125" style="2" customWidth="1"/>
    <col min="12546" max="12546" width="5" style="2" customWidth="1"/>
    <col min="12547" max="12547" width="8.88671875" style="2" customWidth="1"/>
    <col min="12548" max="12548" width="29.88671875" style="2" customWidth="1"/>
    <col min="12549" max="12549" width="34" style="2" customWidth="1"/>
    <col min="12550" max="12550" width="5.109375" style="2" customWidth="1"/>
    <col min="12551" max="12551" width="35.77734375" style="2" customWidth="1"/>
    <col min="12552" max="12552" width="7.109375" style="2" bestFit="1" customWidth="1"/>
    <col min="12553" max="12553" width="28.44140625" style="2" customWidth="1"/>
    <col min="12554" max="12554" width="5.21875" style="2" customWidth="1"/>
    <col min="12555" max="12555" width="5.88671875" style="2" customWidth="1"/>
    <col min="12556" max="12556" width="6.44140625" style="2" customWidth="1"/>
    <col min="12557" max="12557" width="8.33203125" style="2" customWidth="1"/>
    <col min="12558" max="12800" width="9" style="2"/>
    <col min="12801" max="12801" width="4.33203125" style="2" customWidth="1"/>
    <col min="12802" max="12802" width="5" style="2" customWidth="1"/>
    <col min="12803" max="12803" width="8.88671875" style="2" customWidth="1"/>
    <col min="12804" max="12804" width="29.88671875" style="2" customWidth="1"/>
    <col min="12805" max="12805" width="34" style="2" customWidth="1"/>
    <col min="12806" max="12806" width="5.109375" style="2" customWidth="1"/>
    <col min="12807" max="12807" width="35.77734375" style="2" customWidth="1"/>
    <col min="12808" max="12808" width="7.109375" style="2" bestFit="1" customWidth="1"/>
    <col min="12809" max="12809" width="28.44140625" style="2" customWidth="1"/>
    <col min="12810" max="12810" width="5.21875" style="2" customWidth="1"/>
    <col min="12811" max="12811" width="5.88671875" style="2" customWidth="1"/>
    <col min="12812" max="12812" width="6.44140625" style="2" customWidth="1"/>
    <col min="12813" max="12813" width="8.33203125" style="2" customWidth="1"/>
    <col min="12814" max="13056" width="9" style="2"/>
    <col min="13057" max="13057" width="4.33203125" style="2" customWidth="1"/>
    <col min="13058" max="13058" width="5" style="2" customWidth="1"/>
    <col min="13059" max="13059" width="8.88671875" style="2" customWidth="1"/>
    <col min="13060" max="13060" width="29.88671875" style="2" customWidth="1"/>
    <col min="13061" max="13061" width="34" style="2" customWidth="1"/>
    <col min="13062" max="13062" width="5.109375" style="2" customWidth="1"/>
    <col min="13063" max="13063" width="35.77734375" style="2" customWidth="1"/>
    <col min="13064" max="13064" width="7.109375" style="2" bestFit="1" customWidth="1"/>
    <col min="13065" max="13065" width="28.44140625" style="2" customWidth="1"/>
    <col min="13066" max="13066" width="5.21875" style="2" customWidth="1"/>
    <col min="13067" max="13067" width="5.88671875" style="2" customWidth="1"/>
    <col min="13068" max="13068" width="6.44140625" style="2" customWidth="1"/>
    <col min="13069" max="13069" width="8.33203125" style="2" customWidth="1"/>
    <col min="13070" max="13312" width="9" style="2"/>
    <col min="13313" max="13313" width="4.33203125" style="2" customWidth="1"/>
    <col min="13314" max="13314" width="5" style="2" customWidth="1"/>
    <col min="13315" max="13315" width="8.88671875" style="2" customWidth="1"/>
    <col min="13316" max="13316" width="29.88671875" style="2" customWidth="1"/>
    <col min="13317" max="13317" width="34" style="2" customWidth="1"/>
    <col min="13318" max="13318" width="5.109375" style="2" customWidth="1"/>
    <col min="13319" max="13319" width="35.77734375" style="2" customWidth="1"/>
    <col min="13320" max="13320" width="7.109375" style="2" bestFit="1" customWidth="1"/>
    <col min="13321" max="13321" width="28.44140625" style="2" customWidth="1"/>
    <col min="13322" max="13322" width="5.21875" style="2" customWidth="1"/>
    <col min="13323" max="13323" width="5.88671875" style="2" customWidth="1"/>
    <col min="13324" max="13324" width="6.44140625" style="2" customWidth="1"/>
    <col min="13325" max="13325" width="8.33203125" style="2" customWidth="1"/>
    <col min="13326" max="13568" width="9" style="2"/>
    <col min="13569" max="13569" width="4.33203125" style="2" customWidth="1"/>
    <col min="13570" max="13570" width="5" style="2" customWidth="1"/>
    <col min="13571" max="13571" width="8.88671875" style="2" customWidth="1"/>
    <col min="13572" max="13572" width="29.88671875" style="2" customWidth="1"/>
    <col min="13573" max="13573" width="34" style="2" customWidth="1"/>
    <col min="13574" max="13574" width="5.109375" style="2" customWidth="1"/>
    <col min="13575" max="13575" width="35.77734375" style="2" customWidth="1"/>
    <col min="13576" max="13576" width="7.109375" style="2" bestFit="1" customWidth="1"/>
    <col min="13577" max="13577" width="28.44140625" style="2" customWidth="1"/>
    <col min="13578" max="13578" width="5.21875" style="2" customWidth="1"/>
    <col min="13579" max="13579" width="5.88671875" style="2" customWidth="1"/>
    <col min="13580" max="13580" width="6.44140625" style="2" customWidth="1"/>
    <col min="13581" max="13581" width="8.33203125" style="2" customWidth="1"/>
    <col min="13582" max="13824" width="9" style="2"/>
    <col min="13825" max="13825" width="4.33203125" style="2" customWidth="1"/>
    <col min="13826" max="13826" width="5" style="2" customWidth="1"/>
    <col min="13827" max="13827" width="8.88671875" style="2" customWidth="1"/>
    <col min="13828" max="13828" width="29.88671875" style="2" customWidth="1"/>
    <col min="13829" max="13829" width="34" style="2" customWidth="1"/>
    <col min="13830" max="13830" width="5.109375" style="2" customWidth="1"/>
    <col min="13831" max="13831" width="35.77734375" style="2" customWidth="1"/>
    <col min="13832" max="13832" width="7.109375" style="2" bestFit="1" customWidth="1"/>
    <col min="13833" max="13833" width="28.44140625" style="2" customWidth="1"/>
    <col min="13834" max="13834" width="5.21875" style="2" customWidth="1"/>
    <col min="13835" max="13835" width="5.88671875" style="2" customWidth="1"/>
    <col min="13836" max="13836" width="6.44140625" style="2" customWidth="1"/>
    <col min="13837" max="13837" width="8.33203125" style="2" customWidth="1"/>
    <col min="13838" max="14080" width="9" style="2"/>
    <col min="14081" max="14081" width="4.33203125" style="2" customWidth="1"/>
    <col min="14082" max="14082" width="5" style="2" customWidth="1"/>
    <col min="14083" max="14083" width="8.88671875" style="2" customWidth="1"/>
    <col min="14084" max="14084" width="29.88671875" style="2" customWidth="1"/>
    <col min="14085" max="14085" width="34" style="2" customWidth="1"/>
    <col min="14086" max="14086" width="5.109375" style="2" customWidth="1"/>
    <col min="14087" max="14087" width="35.77734375" style="2" customWidth="1"/>
    <col min="14088" max="14088" width="7.109375" style="2" bestFit="1" customWidth="1"/>
    <col min="14089" max="14089" width="28.44140625" style="2" customWidth="1"/>
    <col min="14090" max="14090" width="5.21875" style="2" customWidth="1"/>
    <col min="14091" max="14091" width="5.88671875" style="2" customWidth="1"/>
    <col min="14092" max="14092" width="6.44140625" style="2" customWidth="1"/>
    <col min="14093" max="14093" width="8.33203125" style="2" customWidth="1"/>
    <col min="14094" max="14336" width="9" style="2"/>
    <col min="14337" max="14337" width="4.33203125" style="2" customWidth="1"/>
    <col min="14338" max="14338" width="5" style="2" customWidth="1"/>
    <col min="14339" max="14339" width="8.88671875" style="2" customWidth="1"/>
    <col min="14340" max="14340" width="29.88671875" style="2" customWidth="1"/>
    <col min="14341" max="14341" width="34" style="2" customWidth="1"/>
    <col min="14342" max="14342" width="5.109375" style="2" customWidth="1"/>
    <col min="14343" max="14343" width="35.77734375" style="2" customWidth="1"/>
    <col min="14344" max="14344" width="7.109375" style="2" bestFit="1" customWidth="1"/>
    <col min="14345" max="14345" width="28.44140625" style="2" customWidth="1"/>
    <col min="14346" max="14346" width="5.21875" style="2" customWidth="1"/>
    <col min="14347" max="14347" width="5.88671875" style="2" customWidth="1"/>
    <col min="14348" max="14348" width="6.44140625" style="2" customWidth="1"/>
    <col min="14349" max="14349" width="8.33203125" style="2" customWidth="1"/>
    <col min="14350" max="14592" width="9" style="2"/>
    <col min="14593" max="14593" width="4.33203125" style="2" customWidth="1"/>
    <col min="14594" max="14594" width="5" style="2" customWidth="1"/>
    <col min="14595" max="14595" width="8.88671875" style="2" customWidth="1"/>
    <col min="14596" max="14596" width="29.88671875" style="2" customWidth="1"/>
    <col min="14597" max="14597" width="34" style="2" customWidth="1"/>
    <col min="14598" max="14598" width="5.109375" style="2" customWidth="1"/>
    <col min="14599" max="14599" width="35.77734375" style="2" customWidth="1"/>
    <col min="14600" max="14600" width="7.109375" style="2" bestFit="1" customWidth="1"/>
    <col min="14601" max="14601" width="28.44140625" style="2" customWidth="1"/>
    <col min="14602" max="14602" width="5.21875" style="2" customWidth="1"/>
    <col min="14603" max="14603" width="5.88671875" style="2" customWidth="1"/>
    <col min="14604" max="14604" width="6.44140625" style="2" customWidth="1"/>
    <col min="14605" max="14605" width="8.33203125" style="2" customWidth="1"/>
    <col min="14606" max="14848" width="9" style="2"/>
    <col min="14849" max="14849" width="4.33203125" style="2" customWidth="1"/>
    <col min="14850" max="14850" width="5" style="2" customWidth="1"/>
    <col min="14851" max="14851" width="8.88671875" style="2" customWidth="1"/>
    <col min="14852" max="14852" width="29.88671875" style="2" customWidth="1"/>
    <col min="14853" max="14853" width="34" style="2" customWidth="1"/>
    <col min="14854" max="14854" width="5.109375" style="2" customWidth="1"/>
    <col min="14855" max="14855" width="35.77734375" style="2" customWidth="1"/>
    <col min="14856" max="14856" width="7.109375" style="2" bestFit="1" customWidth="1"/>
    <col min="14857" max="14857" width="28.44140625" style="2" customWidth="1"/>
    <col min="14858" max="14858" width="5.21875" style="2" customWidth="1"/>
    <col min="14859" max="14859" width="5.88671875" style="2" customWidth="1"/>
    <col min="14860" max="14860" width="6.44140625" style="2" customWidth="1"/>
    <col min="14861" max="14861" width="8.33203125" style="2" customWidth="1"/>
    <col min="14862" max="15104" width="9" style="2"/>
    <col min="15105" max="15105" width="4.33203125" style="2" customWidth="1"/>
    <col min="15106" max="15106" width="5" style="2" customWidth="1"/>
    <col min="15107" max="15107" width="8.88671875" style="2" customWidth="1"/>
    <col min="15108" max="15108" width="29.88671875" style="2" customWidth="1"/>
    <col min="15109" max="15109" width="34" style="2" customWidth="1"/>
    <col min="15110" max="15110" width="5.109375" style="2" customWidth="1"/>
    <col min="15111" max="15111" width="35.77734375" style="2" customWidth="1"/>
    <col min="15112" max="15112" width="7.109375" style="2" bestFit="1" customWidth="1"/>
    <col min="15113" max="15113" width="28.44140625" style="2" customWidth="1"/>
    <col min="15114" max="15114" width="5.21875" style="2" customWidth="1"/>
    <col min="15115" max="15115" width="5.88671875" style="2" customWidth="1"/>
    <col min="15116" max="15116" width="6.44140625" style="2" customWidth="1"/>
    <col min="15117" max="15117" width="8.33203125" style="2" customWidth="1"/>
    <col min="15118" max="15360" width="9" style="2"/>
    <col min="15361" max="15361" width="4.33203125" style="2" customWidth="1"/>
    <col min="15362" max="15362" width="5" style="2" customWidth="1"/>
    <col min="15363" max="15363" width="8.88671875" style="2" customWidth="1"/>
    <col min="15364" max="15364" width="29.88671875" style="2" customWidth="1"/>
    <col min="15365" max="15365" width="34" style="2" customWidth="1"/>
    <col min="15366" max="15366" width="5.109375" style="2" customWidth="1"/>
    <col min="15367" max="15367" width="35.77734375" style="2" customWidth="1"/>
    <col min="15368" max="15368" width="7.109375" style="2" bestFit="1" customWidth="1"/>
    <col min="15369" max="15369" width="28.44140625" style="2" customWidth="1"/>
    <col min="15370" max="15370" width="5.21875" style="2" customWidth="1"/>
    <col min="15371" max="15371" width="5.88671875" style="2" customWidth="1"/>
    <col min="15372" max="15372" width="6.44140625" style="2" customWidth="1"/>
    <col min="15373" max="15373" width="8.33203125" style="2" customWidth="1"/>
    <col min="15374" max="15616" width="9" style="2"/>
    <col min="15617" max="15617" width="4.33203125" style="2" customWidth="1"/>
    <col min="15618" max="15618" width="5" style="2" customWidth="1"/>
    <col min="15619" max="15619" width="8.88671875" style="2" customWidth="1"/>
    <col min="15620" max="15620" width="29.88671875" style="2" customWidth="1"/>
    <col min="15621" max="15621" width="34" style="2" customWidth="1"/>
    <col min="15622" max="15622" width="5.109375" style="2" customWidth="1"/>
    <col min="15623" max="15623" width="35.77734375" style="2" customWidth="1"/>
    <col min="15624" max="15624" width="7.109375" style="2" bestFit="1" customWidth="1"/>
    <col min="15625" max="15625" width="28.44140625" style="2" customWidth="1"/>
    <col min="15626" max="15626" width="5.21875" style="2" customWidth="1"/>
    <col min="15627" max="15627" width="5.88671875" style="2" customWidth="1"/>
    <col min="15628" max="15628" width="6.44140625" style="2" customWidth="1"/>
    <col min="15629" max="15629" width="8.33203125" style="2" customWidth="1"/>
    <col min="15630" max="15872" width="9" style="2"/>
    <col min="15873" max="15873" width="4.33203125" style="2" customWidth="1"/>
    <col min="15874" max="15874" width="5" style="2" customWidth="1"/>
    <col min="15875" max="15875" width="8.88671875" style="2" customWidth="1"/>
    <col min="15876" max="15876" width="29.88671875" style="2" customWidth="1"/>
    <col min="15877" max="15877" width="34" style="2" customWidth="1"/>
    <col min="15878" max="15878" width="5.109375" style="2" customWidth="1"/>
    <col min="15879" max="15879" width="35.77734375" style="2" customWidth="1"/>
    <col min="15880" max="15880" width="7.109375" style="2" bestFit="1" customWidth="1"/>
    <col min="15881" max="15881" width="28.44140625" style="2" customWidth="1"/>
    <col min="15882" max="15882" width="5.21875" style="2" customWidth="1"/>
    <col min="15883" max="15883" width="5.88671875" style="2" customWidth="1"/>
    <col min="15884" max="15884" width="6.44140625" style="2" customWidth="1"/>
    <col min="15885" max="15885" width="8.33203125" style="2" customWidth="1"/>
    <col min="15886" max="16128" width="9" style="2"/>
    <col min="16129" max="16129" width="4.33203125" style="2" customWidth="1"/>
    <col min="16130" max="16130" width="5" style="2" customWidth="1"/>
    <col min="16131" max="16131" width="8.88671875" style="2" customWidth="1"/>
    <col min="16132" max="16132" width="29.88671875" style="2" customWidth="1"/>
    <col min="16133" max="16133" width="34" style="2" customWidth="1"/>
    <col min="16134" max="16134" width="5.109375" style="2" customWidth="1"/>
    <col min="16135" max="16135" width="35.77734375" style="2" customWidth="1"/>
    <col min="16136" max="16136" width="7.109375" style="2" bestFit="1" customWidth="1"/>
    <col min="16137" max="16137" width="28.44140625" style="2" customWidth="1"/>
    <col min="16138" max="16138" width="5.21875" style="2" customWidth="1"/>
    <col min="16139" max="16139" width="5.88671875" style="2" customWidth="1"/>
    <col min="16140" max="16140" width="6.44140625" style="2" customWidth="1"/>
    <col min="16141" max="16141" width="8.33203125" style="2" customWidth="1"/>
    <col min="16142" max="16384" width="9" style="2"/>
  </cols>
  <sheetData>
    <row r="1" spans="1:18" ht="6.75" customHeight="1"/>
    <row r="2" spans="1:18" s="3" customFormat="1" ht="33.75" customHeight="1" thickBot="1">
      <c r="A2" s="1" t="s">
        <v>2445</v>
      </c>
      <c r="C2" s="1"/>
      <c r="D2" s="1"/>
      <c r="E2" s="1"/>
      <c r="F2" s="1"/>
      <c r="G2" s="4" t="s">
        <v>0</v>
      </c>
      <c r="H2" s="1"/>
      <c r="I2" s="1"/>
      <c r="J2" s="5"/>
      <c r="K2" s="5"/>
    </row>
    <row r="3" spans="1:18" s="3" customFormat="1" ht="22.5" customHeight="1">
      <c r="A3" s="6" t="s">
        <v>1</v>
      </c>
      <c r="B3" s="7" t="s">
        <v>2</v>
      </c>
      <c r="C3" s="639" t="s">
        <v>3</v>
      </c>
      <c r="D3" s="640"/>
      <c r="E3" s="8" t="s">
        <v>4</v>
      </c>
      <c r="F3" s="9" t="s">
        <v>5</v>
      </c>
      <c r="G3" s="529" t="s">
        <v>6</v>
      </c>
      <c r="H3" s="486" t="s">
        <v>7</v>
      </c>
      <c r="I3" s="10" t="s">
        <v>8</v>
      </c>
      <c r="J3" s="11"/>
    </row>
    <row r="4" spans="1:18" s="3" customFormat="1" ht="23.25" customHeight="1">
      <c r="A4" s="628" t="s">
        <v>9</v>
      </c>
      <c r="B4" s="12" t="s">
        <v>10</v>
      </c>
      <c r="C4" s="13" t="s">
        <v>11</v>
      </c>
      <c r="D4" s="13" t="s">
        <v>12</v>
      </c>
      <c r="E4" s="14" t="s">
        <v>13</v>
      </c>
      <c r="F4" s="15" t="s">
        <v>14</v>
      </c>
      <c r="G4" s="54" t="s">
        <v>2437</v>
      </c>
      <c r="H4" s="10"/>
      <c r="I4" s="419" t="str">
        <f>IF(G4="※　選択してください。","　",G4)</f>
        <v>　</v>
      </c>
      <c r="L4" s="11"/>
      <c r="M4" s="11"/>
      <c r="N4" s="11"/>
      <c r="O4" s="11"/>
      <c r="P4" s="11"/>
      <c r="Q4" s="11"/>
      <c r="R4" s="11"/>
    </row>
    <row r="5" spans="1:18" s="3" customFormat="1" ht="27" customHeight="1">
      <c r="A5" s="628"/>
      <c r="B5" s="12" t="s">
        <v>16</v>
      </c>
      <c r="C5" s="638" t="s">
        <v>17</v>
      </c>
      <c r="D5" s="16" t="s">
        <v>18</v>
      </c>
      <c r="E5" s="14" t="s">
        <v>13</v>
      </c>
      <c r="F5" s="15" t="s">
        <v>14</v>
      </c>
      <c r="G5" s="54" t="s">
        <v>2437</v>
      </c>
      <c r="H5" s="10"/>
      <c r="I5" s="419" t="str">
        <f>IF(G5="※　選択してください。","　",G5)</f>
        <v>　</v>
      </c>
      <c r="J5" s="11"/>
      <c r="K5" s="11"/>
      <c r="L5" s="11"/>
      <c r="M5" s="11"/>
      <c r="N5" s="11"/>
      <c r="O5" s="11"/>
      <c r="P5" s="11"/>
      <c r="Q5" s="11"/>
      <c r="R5" s="11"/>
    </row>
    <row r="6" spans="1:18" s="3" customFormat="1" ht="60" customHeight="1">
      <c r="A6" s="628"/>
      <c r="B6" s="12" t="s">
        <v>19</v>
      </c>
      <c r="C6" s="638"/>
      <c r="D6" s="13" t="s">
        <v>20</v>
      </c>
      <c r="E6" s="16" t="s">
        <v>21</v>
      </c>
      <c r="F6" s="15" t="s">
        <v>14</v>
      </c>
      <c r="G6" s="532" t="s">
        <v>15</v>
      </c>
      <c r="H6" s="10"/>
      <c r="I6" s="420" t="str">
        <f>IF(G6="※　選択してください。","　",G6)</f>
        <v>　</v>
      </c>
      <c r="L6" s="11"/>
      <c r="M6" s="11"/>
      <c r="N6" s="11"/>
      <c r="O6" s="11"/>
      <c r="P6" s="11"/>
      <c r="Q6" s="11"/>
      <c r="R6" s="11"/>
    </row>
    <row r="7" spans="1:18" s="3" customFormat="1" ht="26.25" customHeight="1">
      <c r="A7" s="628"/>
      <c r="B7" s="12" t="s">
        <v>22</v>
      </c>
      <c r="C7" s="638" t="s">
        <v>23</v>
      </c>
      <c r="D7" s="13" t="s">
        <v>24</v>
      </c>
      <c r="E7" s="14" t="s">
        <v>13</v>
      </c>
      <c r="F7" s="15" t="s">
        <v>14</v>
      </c>
      <c r="G7" s="54" t="s">
        <v>2437</v>
      </c>
      <c r="H7" s="10"/>
      <c r="I7" s="419" t="str">
        <f t="shared" ref="I7:I10" si="0">IF(G7="※　選択してください。","　",G7)</f>
        <v>　</v>
      </c>
      <c r="L7" s="11"/>
      <c r="M7" s="11"/>
      <c r="N7" s="11"/>
      <c r="O7" s="11"/>
      <c r="P7" s="11"/>
      <c r="Q7" s="11"/>
      <c r="R7" s="11"/>
    </row>
    <row r="8" spans="1:18" s="3" customFormat="1" ht="18" customHeight="1">
      <c r="A8" s="628"/>
      <c r="B8" s="12" t="s">
        <v>25</v>
      </c>
      <c r="C8" s="638"/>
      <c r="D8" s="610" t="s">
        <v>26</v>
      </c>
      <c r="E8" s="17" t="s">
        <v>27</v>
      </c>
      <c r="F8" s="15" t="s">
        <v>14</v>
      </c>
      <c r="G8" s="54" t="s">
        <v>15</v>
      </c>
      <c r="H8" s="10"/>
      <c r="I8" s="419" t="str">
        <f t="shared" si="0"/>
        <v>　</v>
      </c>
      <c r="L8" s="11"/>
      <c r="M8" s="11"/>
      <c r="N8" s="11"/>
      <c r="O8" s="11"/>
      <c r="P8" s="11"/>
      <c r="Q8" s="11"/>
      <c r="R8" s="11"/>
    </row>
    <row r="9" spans="1:18" s="3" customFormat="1" ht="18" customHeight="1">
      <c r="A9" s="628"/>
      <c r="B9" s="12" t="s">
        <v>28</v>
      </c>
      <c r="C9" s="638"/>
      <c r="D9" s="610"/>
      <c r="E9" s="17" t="s">
        <v>29</v>
      </c>
      <c r="F9" s="15" t="s">
        <v>14</v>
      </c>
      <c r="G9" s="54" t="s">
        <v>15</v>
      </c>
      <c r="H9" s="10"/>
      <c r="I9" s="419" t="str">
        <f t="shared" si="0"/>
        <v>　</v>
      </c>
      <c r="L9" s="11"/>
      <c r="M9" s="11"/>
      <c r="N9" s="11"/>
      <c r="O9" s="11"/>
      <c r="P9" s="11"/>
      <c r="Q9" s="11"/>
      <c r="R9" s="11"/>
    </row>
    <row r="10" spans="1:18" s="3" customFormat="1" ht="18" customHeight="1">
      <c r="A10" s="628" t="s">
        <v>30</v>
      </c>
      <c r="B10" s="12" t="s">
        <v>31</v>
      </c>
      <c r="C10" s="611" t="s">
        <v>9</v>
      </c>
      <c r="D10" s="611"/>
      <c r="E10" s="18" t="s">
        <v>32</v>
      </c>
      <c r="F10" s="19" t="s">
        <v>14</v>
      </c>
      <c r="G10" s="525"/>
      <c r="H10" s="10"/>
      <c r="I10" s="419">
        <f t="shared" si="0"/>
        <v>0</v>
      </c>
    </row>
    <row r="11" spans="1:18" s="3" customFormat="1" ht="18" customHeight="1">
      <c r="A11" s="628"/>
      <c r="B11" s="12" t="s">
        <v>33</v>
      </c>
      <c r="C11" s="611"/>
      <c r="D11" s="611"/>
      <c r="E11" s="17" t="s">
        <v>34</v>
      </c>
      <c r="F11" s="15" t="s">
        <v>35</v>
      </c>
      <c r="G11" s="533"/>
      <c r="H11" s="10"/>
      <c r="I11" s="419" t="str">
        <f>IF(G10="※　選択してください。","　",IF(G10="○","×","○"))</f>
        <v>○</v>
      </c>
    </row>
    <row r="12" spans="1:18" s="3" customFormat="1" ht="18" customHeight="1">
      <c r="A12" s="628"/>
      <c r="B12" s="12" t="s">
        <v>36</v>
      </c>
      <c r="C12" s="611" t="s">
        <v>37</v>
      </c>
      <c r="D12" s="17" t="s">
        <v>38</v>
      </c>
      <c r="E12" s="20" t="s">
        <v>39</v>
      </c>
      <c r="F12" s="21" t="s">
        <v>14</v>
      </c>
      <c r="G12" s="534"/>
      <c r="H12" s="22"/>
      <c r="I12" s="421" t="str">
        <f t="shared" ref="I12:I30" si="1">IF(ISBLANK(G12),"",G12)</f>
        <v/>
      </c>
    </row>
    <row r="13" spans="1:18" s="3" customFormat="1" ht="18" customHeight="1">
      <c r="A13" s="628"/>
      <c r="B13" s="12" t="s">
        <v>40</v>
      </c>
      <c r="C13" s="611"/>
      <c r="D13" s="17" t="s">
        <v>41</v>
      </c>
      <c r="E13" s="17" t="s">
        <v>42</v>
      </c>
      <c r="F13" s="23"/>
      <c r="G13" s="533"/>
      <c r="H13" s="24"/>
      <c r="I13" s="419" t="str">
        <f t="shared" si="1"/>
        <v/>
      </c>
    </row>
    <row r="14" spans="1:18" s="3" customFormat="1" ht="18" customHeight="1">
      <c r="A14" s="628"/>
      <c r="B14" s="12" t="s">
        <v>43</v>
      </c>
      <c r="C14" s="611" t="s">
        <v>44</v>
      </c>
      <c r="D14" s="25" t="s">
        <v>45</v>
      </c>
      <c r="E14" s="25" t="s">
        <v>46</v>
      </c>
      <c r="F14" s="26" t="s">
        <v>14</v>
      </c>
      <c r="G14" s="27" t="s">
        <v>15</v>
      </c>
      <c r="H14" s="28"/>
      <c r="I14" s="422" t="str">
        <f t="shared" si="1"/>
        <v>※　選択してください。</v>
      </c>
    </row>
    <row r="15" spans="1:18" s="3" customFormat="1" ht="18" customHeight="1">
      <c r="A15" s="628"/>
      <c r="B15" s="12" t="s">
        <v>47</v>
      </c>
      <c r="C15" s="611"/>
      <c r="D15" s="29" t="s">
        <v>48</v>
      </c>
      <c r="E15" s="30" t="s">
        <v>49</v>
      </c>
      <c r="F15" s="31" t="s">
        <v>35</v>
      </c>
      <c r="G15" s="535"/>
      <c r="H15" s="32"/>
      <c r="I15" s="423" t="str">
        <f>IF(I14="","",VLOOKUP(I14,$D$209:$E$256,2,FALSE))</f>
        <v>自動入力</v>
      </c>
    </row>
    <row r="16" spans="1:18" s="3" customFormat="1" ht="18" customHeight="1">
      <c r="A16" s="628"/>
      <c r="B16" s="12" t="s">
        <v>50</v>
      </c>
      <c r="C16" s="611"/>
      <c r="D16" s="25" t="s">
        <v>51</v>
      </c>
      <c r="E16" s="25" t="s">
        <v>52</v>
      </c>
      <c r="F16" s="26" t="s">
        <v>14</v>
      </c>
      <c r="G16" s="27"/>
      <c r="H16" s="28"/>
      <c r="I16" s="422" t="str">
        <f t="shared" si="1"/>
        <v/>
      </c>
    </row>
    <row r="17" spans="1:11" s="3" customFormat="1" ht="18" customHeight="1">
      <c r="A17" s="628"/>
      <c r="B17" s="12" t="s">
        <v>53</v>
      </c>
      <c r="C17" s="611"/>
      <c r="D17" s="29" t="s">
        <v>54</v>
      </c>
      <c r="E17" s="29" t="s">
        <v>55</v>
      </c>
      <c r="F17" s="33" t="s">
        <v>14</v>
      </c>
      <c r="G17" s="536"/>
      <c r="H17" s="34"/>
      <c r="I17" s="424" t="str">
        <f t="shared" si="1"/>
        <v/>
      </c>
    </row>
    <row r="18" spans="1:11" s="3" customFormat="1" ht="34.5" customHeight="1">
      <c r="A18" s="628"/>
      <c r="B18" s="12" t="s">
        <v>56</v>
      </c>
      <c r="C18" s="611"/>
      <c r="D18" s="25" t="s">
        <v>57</v>
      </c>
      <c r="E18" s="35" t="s">
        <v>58</v>
      </c>
      <c r="F18" s="26" t="s">
        <v>14</v>
      </c>
      <c r="G18" s="27"/>
      <c r="H18" s="28"/>
      <c r="I18" s="422" t="str">
        <f>IF(ISBLANK(G18),"",G18)</f>
        <v/>
      </c>
    </row>
    <row r="19" spans="1:11" s="3" customFormat="1" ht="18" customHeight="1">
      <c r="A19" s="628"/>
      <c r="B19" s="12" t="s">
        <v>59</v>
      </c>
      <c r="C19" s="611"/>
      <c r="D19" s="29" t="s">
        <v>60</v>
      </c>
      <c r="E19" s="29" t="s">
        <v>55</v>
      </c>
      <c r="F19" s="33" t="s">
        <v>14</v>
      </c>
      <c r="G19" s="536"/>
      <c r="H19" s="34"/>
      <c r="I19" s="424" t="str">
        <f t="shared" si="1"/>
        <v/>
      </c>
    </row>
    <row r="20" spans="1:11" s="3" customFormat="1" ht="18" customHeight="1">
      <c r="A20" s="628"/>
      <c r="B20" s="12" t="s">
        <v>61</v>
      </c>
      <c r="C20" s="611"/>
      <c r="D20" s="17" t="s">
        <v>62</v>
      </c>
      <c r="E20" s="17" t="s">
        <v>63</v>
      </c>
      <c r="F20" s="15" t="s">
        <v>14</v>
      </c>
      <c r="G20" s="36"/>
      <c r="H20" s="24"/>
      <c r="I20" s="425" t="str">
        <f t="shared" si="1"/>
        <v/>
      </c>
    </row>
    <row r="21" spans="1:11" s="3" customFormat="1" ht="18" customHeight="1">
      <c r="A21" s="628"/>
      <c r="B21" s="12" t="s">
        <v>64</v>
      </c>
      <c r="C21" s="611" t="s">
        <v>65</v>
      </c>
      <c r="D21" s="25" t="s">
        <v>66</v>
      </c>
      <c r="E21" s="25" t="s">
        <v>67</v>
      </c>
      <c r="F21" s="26" t="s">
        <v>14</v>
      </c>
      <c r="G21" s="27"/>
      <c r="H21" s="28"/>
      <c r="I21" s="422" t="str">
        <f t="shared" si="1"/>
        <v/>
      </c>
    </row>
    <row r="22" spans="1:11" s="3" customFormat="1" ht="18" customHeight="1">
      <c r="A22" s="628"/>
      <c r="B22" s="12" t="s">
        <v>68</v>
      </c>
      <c r="C22" s="611"/>
      <c r="D22" s="29" t="s">
        <v>69</v>
      </c>
      <c r="E22" s="29" t="s">
        <v>70</v>
      </c>
      <c r="F22" s="33" t="s">
        <v>14</v>
      </c>
      <c r="G22" s="536"/>
      <c r="H22" s="34"/>
      <c r="I22" s="424" t="str">
        <f t="shared" si="1"/>
        <v/>
      </c>
    </row>
    <row r="23" spans="1:11" s="3" customFormat="1" ht="18" customHeight="1">
      <c r="A23" s="628"/>
      <c r="B23" s="12" t="s">
        <v>71</v>
      </c>
      <c r="C23" s="638" t="s">
        <v>72</v>
      </c>
      <c r="D23" s="25" t="s">
        <v>73</v>
      </c>
      <c r="E23" s="25" t="s">
        <v>74</v>
      </c>
      <c r="F23" s="26" t="s">
        <v>14</v>
      </c>
      <c r="G23" s="27"/>
      <c r="H23" s="28"/>
      <c r="I23" s="422" t="str">
        <f t="shared" si="1"/>
        <v/>
      </c>
    </row>
    <row r="24" spans="1:11" s="3" customFormat="1" ht="18" customHeight="1">
      <c r="A24" s="628"/>
      <c r="B24" s="12" t="s">
        <v>75</v>
      </c>
      <c r="C24" s="638"/>
      <c r="D24" s="37" t="s">
        <v>76</v>
      </c>
      <c r="E24" s="37" t="s">
        <v>77</v>
      </c>
      <c r="F24" s="38" t="s">
        <v>14</v>
      </c>
      <c r="G24" s="537"/>
      <c r="H24" s="39"/>
      <c r="I24" s="426" t="str">
        <f t="shared" si="1"/>
        <v/>
      </c>
    </row>
    <row r="25" spans="1:11" s="3" customFormat="1" ht="18" customHeight="1">
      <c r="A25" s="628"/>
      <c r="B25" s="12" t="s">
        <v>78</v>
      </c>
      <c r="C25" s="638"/>
      <c r="D25" s="40" t="s">
        <v>79</v>
      </c>
      <c r="E25" s="40" t="s">
        <v>55</v>
      </c>
      <c r="F25" s="41" t="s">
        <v>14</v>
      </c>
      <c r="G25" s="42"/>
      <c r="H25" s="43"/>
      <c r="I25" s="427" t="str">
        <f t="shared" si="1"/>
        <v/>
      </c>
    </row>
    <row r="26" spans="1:11" s="3" customFormat="1" ht="18" customHeight="1">
      <c r="A26" s="628"/>
      <c r="B26" s="12" t="s">
        <v>80</v>
      </c>
      <c r="C26" s="610" t="s">
        <v>81</v>
      </c>
      <c r="D26" s="17" t="s">
        <v>82</v>
      </c>
      <c r="E26" s="12" t="s">
        <v>83</v>
      </c>
      <c r="F26" s="44" t="s">
        <v>14</v>
      </c>
      <c r="G26" s="538"/>
      <c r="H26" s="24"/>
      <c r="I26" s="425" t="str">
        <f t="shared" si="1"/>
        <v/>
      </c>
    </row>
    <row r="27" spans="1:11" s="3" customFormat="1" ht="18" customHeight="1">
      <c r="A27" s="628"/>
      <c r="B27" s="12" t="s">
        <v>84</v>
      </c>
      <c r="C27" s="610"/>
      <c r="D27" s="17" t="s">
        <v>85</v>
      </c>
      <c r="E27" s="12" t="s">
        <v>86</v>
      </c>
      <c r="F27" s="44" t="s">
        <v>14</v>
      </c>
      <c r="G27" s="538"/>
      <c r="H27" s="24"/>
      <c r="I27" s="425" t="str">
        <f t="shared" si="1"/>
        <v/>
      </c>
      <c r="J27" s="45"/>
      <c r="K27" s="45"/>
    </row>
    <row r="28" spans="1:11" s="3" customFormat="1" ht="18" customHeight="1">
      <c r="A28" s="628"/>
      <c r="B28" s="12" t="s">
        <v>87</v>
      </c>
      <c r="C28" s="611" t="s">
        <v>88</v>
      </c>
      <c r="D28" s="611"/>
      <c r="E28" s="17" t="s">
        <v>89</v>
      </c>
      <c r="F28" s="15" t="s">
        <v>14</v>
      </c>
      <c r="G28" s="36"/>
      <c r="H28" s="24" t="s">
        <v>90</v>
      </c>
      <c r="I28" s="425" t="str">
        <f t="shared" si="1"/>
        <v/>
      </c>
    </row>
    <row r="29" spans="1:11" ht="18" customHeight="1">
      <c r="A29" s="628"/>
      <c r="B29" s="12" t="s">
        <v>91</v>
      </c>
      <c r="C29" s="611" t="s">
        <v>2403</v>
      </c>
      <c r="D29" s="611"/>
      <c r="E29" s="14" t="s">
        <v>2404</v>
      </c>
      <c r="F29" s="46" t="s">
        <v>14</v>
      </c>
      <c r="G29" s="538"/>
      <c r="H29" s="24" t="s">
        <v>92</v>
      </c>
      <c r="I29" s="425" t="str">
        <f>IF(ISBLANK(G29),"0",G29)</f>
        <v>0</v>
      </c>
    </row>
    <row r="30" spans="1:11" ht="18" customHeight="1">
      <c r="A30" s="628"/>
      <c r="B30" s="12" t="s">
        <v>93</v>
      </c>
      <c r="C30" s="611" t="s">
        <v>94</v>
      </c>
      <c r="D30" s="611"/>
      <c r="E30" s="47" t="s">
        <v>95</v>
      </c>
      <c r="F30" s="46" t="s">
        <v>14</v>
      </c>
      <c r="G30" s="539"/>
      <c r="H30" s="24"/>
      <c r="I30" s="425" t="str">
        <f t="shared" si="1"/>
        <v/>
      </c>
    </row>
    <row r="31" spans="1:11" ht="18" customHeight="1">
      <c r="A31" s="628" t="s">
        <v>96</v>
      </c>
      <c r="B31" s="12" t="s">
        <v>97</v>
      </c>
      <c r="C31" s="17" t="s">
        <v>98</v>
      </c>
      <c r="D31" s="17" t="s">
        <v>99</v>
      </c>
      <c r="E31" s="20" t="s">
        <v>39</v>
      </c>
      <c r="F31" s="44" t="s">
        <v>14</v>
      </c>
      <c r="G31" s="540"/>
      <c r="H31" s="24"/>
      <c r="I31" s="428" t="str">
        <f>IF(ISBLANK(G31),"",G31)</f>
        <v/>
      </c>
    </row>
    <row r="32" spans="1:11" ht="18" customHeight="1">
      <c r="A32" s="628"/>
      <c r="B32" s="12" t="s">
        <v>100</v>
      </c>
      <c r="C32" s="17"/>
      <c r="D32" s="17" t="s">
        <v>101</v>
      </c>
      <c r="E32" s="17" t="s">
        <v>102</v>
      </c>
      <c r="F32" s="23"/>
      <c r="G32" s="533"/>
      <c r="H32" s="24"/>
      <c r="I32" s="425"/>
    </row>
    <row r="33" spans="1:12" ht="18" customHeight="1">
      <c r="A33" s="628"/>
      <c r="B33" s="12" t="s">
        <v>103</v>
      </c>
      <c r="C33" s="634" t="s">
        <v>44</v>
      </c>
      <c r="D33" s="25" t="s">
        <v>45</v>
      </c>
      <c r="E33" s="25" t="s">
        <v>46</v>
      </c>
      <c r="F33" s="26" t="s">
        <v>14</v>
      </c>
      <c r="G33" s="27" t="s">
        <v>15</v>
      </c>
      <c r="H33" s="28"/>
      <c r="I33" s="422" t="str">
        <f t="shared" ref="I33:I39" si="2">IF(ISBLANK(G33),"",G33)</f>
        <v>※　選択してください。</v>
      </c>
    </row>
    <row r="34" spans="1:12" ht="18" customHeight="1">
      <c r="A34" s="628"/>
      <c r="B34" s="12" t="s">
        <v>104</v>
      </c>
      <c r="C34" s="635"/>
      <c r="D34" s="29" t="s">
        <v>48</v>
      </c>
      <c r="E34" s="29" t="s">
        <v>49</v>
      </c>
      <c r="F34" s="33" t="s">
        <v>35</v>
      </c>
      <c r="G34" s="535"/>
      <c r="H34" s="34"/>
      <c r="I34" s="423" t="str">
        <f>VLOOKUP(I33,$D$209:$E$256,2,FALSE)</f>
        <v>自動入力</v>
      </c>
    </row>
    <row r="35" spans="1:12" ht="18" customHeight="1">
      <c r="A35" s="633"/>
      <c r="B35" s="12" t="s">
        <v>105</v>
      </c>
      <c r="C35" s="635"/>
      <c r="D35" s="25" t="s">
        <v>51</v>
      </c>
      <c r="E35" s="25" t="s">
        <v>106</v>
      </c>
      <c r="F35" s="26" t="s">
        <v>14</v>
      </c>
      <c r="G35" s="27"/>
      <c r="H35" s="28"/>
      <c r="I35" s="422" t="str">
        <f t="shared" si="2"/>
        <v/>
      </c>
    </row>
    <row r="36" spans="1:12" ht="18" customHeight="1">
      <c r="A36" s="633"/>
      <c r="B36" s="12" t="s">
        <v>107</v>
      </c>
      <c r="C36" s="635"/>
      <c r="D36" s="29" t="s">
        <v>54</v>
      </c>
      <c r="E36" s="29" t="s">
        <v>55</v>
      </c>
      <c r="F36" s="33" t="s">
        <v>14</v>
      </c>
      <c r="G36" s="536"/>
      <c r="H36" s="34"/>
      <c r="I36" s="424" t="str">
        <f t="shared" si="2"/>
        <v/>
      </c>
    </row>
    <row r="37" spans="1:12" ht="18" customHeight="1">
      <c r="A37" s="633"/>
      <c r="B37" s="12" t="s">
        <v>108</v>
      </c>
      <c r="C37" s="635"/>
      <c r="D37" s="25" t="s">
        <v>57</v>
      </c>
      <c r="E37" s="25" t="s">
        <v>109</v>
      </c>
      <c r="F37" s="26" t="s">
        <v>14</v>
      </c>
      <c r="G37" s="27"/>
      <c r="H37" s="28"/>
      <c r="I37" s="422" t="str">
        <f t="shared" si="2"/>
        <v/>
      </c>
    </row>
    <row r="38" spans="1:12" ht="18" customHeight="1">
      <c r="A38" s="633"/>
      <c r="B38" s="12" t="s">
        <v>110</v>
      </c>
      <c r="C38" s="635"/>
      <c r="D38" s="29" t="s">
        <v>60</v>
      </c>
      <c r="E38" s="29" t="s">
        <v>55</v>
      </c>
      <c r="F38" s="33" t="s">
        <v>14</v>
      </c>
      <c r="G38" s="536"/>
      <c r="H38" s="34"/>
      <c r="I38" s="424" t="str">
        <f t="shared" si="2"/>
        <v/>
      </c>
    </row>
    <row r="39" spans="1:12" ht="18" customHeight="1">
      <c r="A39" s="633"/>
      <c r="B39" s="12" t="s">
        <v>111</v>
      </c>
      <c r="C39" s="636"/>
      <c r="D39" s="17" t="s">
        <v>62</v>
      </c>
      <c r="E39" s="17" t="s">
        <v>63</v>
      </c>
      <c r="F39" s="15"/>
      <c r="G39" s="36"/>
      <c r="H39" s="24"/>
      <c r="I39" s="425" t="str">
        <f t="shared" si="2"/>
        <v/>
      </c>
    </row>
    <row r="40" spans="1:12" ht="18" customHeight="1">
      <c r="A40" s="633"/>
      <c r="B40" s="12" t="s">
        <v>112</v>
      </c>
      <c r="C40" s="621" t="s">
        <v>113</v>
      </c>
      <c r="D40" s="611" t="s">
        <v>66</v>
      </c>
      <c r="E40" s="17" t="s">
        <v>114</v>
      </c>
      <c r="F40" s="15" t="s">
        <v>35</v>
      </c>
      <c r="G40" s="541"/>
      <c r="H40" s="24"/>
      <c r="I40" s="425">
        <f>G21</f>
        <v>0</v>
      </c>
    </row>
    <row r="41" spans="1:12" ht="18" customHeight="1">
      <c r="A41" s="633"/>
      <c r="B41" s="12" t="s">
        <v>115</v>
      </c>
      <c r="C41" s="622"/>
      <c r="D41" s="637"/>
      <c r="E41" s="25" t="s">
        <v>116</v>
      </c>
      <c r="F41" s="26" t="s">
        <v>14</v>
      </c>
      <c r="G41" s="542"/>
      <c r="H41" s="28"/>
      <c r="I41" s="422" t="str">
        <f>IF(ISBLANK(G41),"",CONCATENATE(I40,"　",G41))</f>
        <v/>
      </c>
    </row>
    <row r="42" spans="1:12" ht="18" customHeight="1">
      <c r="A42" s="633"/>
      <c r="B42" s="12" t="s">
        <v>117</v>
      </c>
      <c r="C42" s="623"/>
      <c r="D42" s="29" t="s">
        <v>69</v>
      </c>
      <c r="E42" s="29" t="s">
        <v>55</v>
      </c>
      <c r="F42" s="33" t="s">
        <v>14</v>
      </c>
      <c r="G42" s="543"/>
      <c r="H42" s="34"/>
      <c r="I42" s="424" t="str">
        <f>IF(ISBLANK(G42),"",CONCATENATE(I22," ",G42))</f>
        <v/>
      </c>
    </row>
    <row r="43" spans="1:12" ht="18" customHeight="1">
      <c r="A43" s="633"/>
      <c r="B43" s="12" t="s">
        <v>118</v>
      </c>
      <c r="C43" s="612" t="s">
        <v>119</v>
      </c>
      <c r="D43" s="17" t="s">
        <v>73</v>
      </c>
      <c r="E43" s="17" t="s">
        <v>120</v>
      </c>
      <c r="F43" s="15" t="s">
        <v>14</v>
      </c>
      <c r="G43" s="36"/>
      <c r="H43" s="48"/>
      <c r="I43" s="425" t="str">
        <f t="shared" ref="I43:I49" si="3">IF(ISBLANK(G43),"",G43)</f>
        <v/>
      </c>
    </row>
    <row r="44" spans="1:12" ht="18" customHeight="1">
      <c r="A44" s="633"/>
      <c r="B44" s="12" t="s">
        <v>121</v>
      </c>
      <c r="C44" s="612"/>
      <c r="D44" s="25" t="s">
        <v>76</v>
      </c>
      <c r="E44" s="25" t="s">
        <v>122</v>
      </c>
      <c r="F44" s="26" t="s">
        <v>14</v>
      </c>
      <c r="G44" s="27"/>
      <c r="H44" s="28"/>
      <c r="I44" s="422" t="str">
        <f t="shared" si="3"/>
        <v/>
      </c>
    </row>
    <row r="45" spans="1:12" ht="18" customHeight="1">
      <c r="A45" s="633"/>
      <c r="B45" s="12" t="s">
        <v>123</v>
      </c>
      <c r="C45" s="612"/>
      <c r="D45" s="29" t="s">
        <v>69</v>
      </c>
      <c r="E45" s="29" t="s">
        <v>55</v>
      </c>
      <c r="F45" s="33" t="s">
        <v>14</v>
      </c>
      <c r="G45" s="536"/>
      <c r="H45" s="34"/>
      <c r="I45" s="424" t="str">
        <f t="shared" si="3"/>
        <v/>
      </c>
      <c r="L45" s="49"/>
    </row>
    <row r="46" spans="1:12" ht="18" customHeight="1">
      <c r="A46" s="633"/>
      <c r="B46" s="12" t="s">
        <v>124</v>
      </c>
      <c r="C46" s="610" t="s">
        <v>125</v>
      </c>
      <c r="D46" s="17" t="s">
        <v>82</v>
      </c>
      <c r="E46" s="12" t="s">
        <v>83</v>
      </c>
      <c r="F46" s="44" t="s">
        <v>14</v>
      </c>
      <c r="G46" s="538"/>
      <c r="H46" s="24"/>
      <c r="I46" s="425" t="str">
        <f t="shared" si="3"/>
        <v/>
      </c>
    </row>
    <row r="47" spans="1:12" ht="18" customHeight="1">
      <c r="A47" s="633"/>
      <c r="B47" s="12" t="s">
        <v>126</v>
      </c>
      <c r="C47" s="610"/>
      <c r="D47" s="17" t="s">
        <v>85</v>
      </c>
      <c r="E47" s="12" t="s">
        <v>86</v>
      </c>
      <c r="F47" s="44" t="s">
        <v>14</v>
      </c>
      <c r="G47" s="538"/>
      <c r="H47" s="24"/>
      <c r="I47" s="425" t="str">
        <f t="shared" si="3"/>
        <v/>
      </c>
    </row>
    <row r="48" spans="1:12" ht="18" customHeight="1">
      <c r="A48" s="633"/>
      <c r="B48" s="12" t="s">
        <v>127</v>
      </c>
      <c r="C48" s="611" t="s">
        <v>2405</v>
      </c>
      <c r="D48" s="611"/>
      <c r="E48" s="14" t="s">
        <v>2406</v>
      </c>
      <c r="F48" s="46" t="s">
        <v>14</v>
      </c>
      <c r="G48" s="538"/>
      <c r="H48" s="24" t="s">
        <v>92</v>
      </c>
      <c r="I48" s="425" t="str">
        <f>IF(ISBLANK(G48),"0",G48)</f>
        <v>0</v>
      </c>
    </row>
    <row r="49" spans="1:9" ht="18" customHeight="1">
      <c r="A49" s="633"/>
      <c r="B49" s="12" t="s">
        <v>128</v>
      </c>
      <c r="C49" s="611" t="s">
        <v>94</v>
      </c>
      <c r="D49" s="611"/>
      <c r="E49" s="50" t="s">
        <v>129</v>
      </c>
      <c r="F49" s="46" t="s">
        <v>14</v>
      </c>
      <c r="G49" s="544"/>
      <c r="H49" s="24"/>
      <c r="I49" s="425" t="str">
        <f t="shared" si="3"/>
        <v/>
      </c>
    </row>
    <row r="50" spans="1:9" ht="18" customHeight="1">
      <c r="A50" s="633"/>
      <c r="B50" s="12" t="s">
        <v>130</v>
      </c>
      <c r="C50" s="612" t="s">
        <v>131</v>
      </c>
      <c r="D50" s="17" t="s">
        <v>132</v>
      </c>
      <c r="E50" s="18" t="s">
        <v>133</v>
      </c>
      <c r="F50" s="51"/>
      <c r="G50" s="530"/>
      <c r="H50" s="24" t="s">
        <v>134</v>
      </c>
      <c r="I50" s="429">
        <v>46113</v>
      </c>
    </row>
    <row r="51" spans="1:9" ht="18" customHeight="1">
      <c r="A51" s="633"/>
      <c r="B51" s="12" t="s">
        <v>135</v>
      </c>
      <c r="C51" s="612"/>
      <c r="D51" s="17" t="s">
        <v>136</v>
      </c>
      <c r="E51" s="18" t="s">
        <v>133</v>
      </c>
      <c r="F51" s="51"/>
      <c r="G51" s="528"/>
      <c r="H51" s="24" t="s">
        <v>137</v>
      </c>
      <c r="I51" s="429">
        <v>46477</v>
      </c>
    </row>
    <row r="52" spans="1:9" ht="18" customHeight="1">
      <c r="A52" s="628" t="s">
        <v>138</v>
      </c>
      <c r="B52" s="12" t="s">
        <v>139</v>
      </c>
      <c r="C52" s="630" t="s">
        <v>140</v>
      </c>
      <c r="D52" s="17" t="s">
        <v>141</v>
      </c>
      <c r="E52" s="17" t="s">
        <v>142</v>
      </c>
      <c r="F52" s="15" t="s">
        <v>14</v>
      </c>
      <c r="G52" s="36"/>
      <c r="H52" s="24"/>
      <c r="I52" s="425" t="str">
        <f t="shared" ref="I52:I57" si="4">IF(ISBLANK(G52),"",G52)</f>
        <v/>
      </c>
    </row>
    <row r="53" spans="1:9" ht="18" customHeight="1">
      <c r="A53" s="628"/>
      <c r="B53" s="12" t="s">
        <v>143</v>
      </c>
      <c r="C53" s="631"/>
      <c r="D53" s="25" t="s">
        <v>76</v>
      </c>
      <c r="E53" s="25" t="s">
        <v>144</v>
      </c>
      <c r="F53" s="26" t="s">
        <v>14</v>
      </c>
      <c r="G53" s="27"/>
      <c r="H53" s="28"/>
      <c r="I53" s="422" t="str">
        <f t="shared" si="4"/>
        <v/>
      </c>
    </row>
    <row r="54" spans="1:9" ht="18" customHeight="1">
      <c r="A54" s="628"/>
      <c r="B54" s="12" t="s">
        <v>145</v>
      </c>
      <c r="C54" s="631"/>
      <c r="D54" s="29" t="s">
        <v>69</v>
      </c>
      <c r="E54" s="29" t="s">
        <v>55</v>
      </c>
      <c r="F54" s="33" t="s">
        <v>14</v>
      </c>
      <c r="G54" s="536"/>
      <c r="H54" s="34"/>
      <c r="I54" s="424" t="str">
        <f t="shared" si="4"/>
        <v/>
      </c>
    </row>
    <row r="55" spans="1:9" ht="18" customHeight="1">
      <c r="A55" s="628"/>
      <c r="B55" s="12" t="s">
        <v>146</v>
      </c>
      <c r="C55" s="631"/>
      <c r="D55" s="17" t="s">
        <v>147</v>
      </c>
      <c r="E55" s="52" t="s">
        <v>148</v>
      </c>
      <c r="F55" s="44" t="s">
        <v>14</v>
      </c>
      <c r="G55" s="538"/>
      <c r="H55" s="24"/>
      <c r="I55" s="425" t="str">
        <f t="shared" si="4"/>
        <v/>
      </c>
    </row>
    <row r="56" spans="1:9" ht="18" customHeight="1">
      <c r="A56" s="628"/>
      <c r="B56" s="12" t="s">
        <v>149</v>
      </c>
      <c r="C56" s="631"/>
      <c r="D56" s="17" t="s">
        <v>150</v>
      </c>
      <c r="E56" s="52" t="s">
        <v>148</v>
      </c>
      <c r="F56" s="44" t="s">
        <v>14</v>
      </c>
      <c r="G56" s="538"/>
      <c r="H56" s="24"/>
      <c r="I56" s="425" t="str">
        <f t="shared" si="4"/>
        <v/>
      </c>
    </row>
    <row r="57" spans="1:9" ht="18" customHeight="1">
      <c r="A57" s="628"/>
      <c r="B57" s="12" t="s">
        <v>151</v>
      </c>
      <c r="C57" s="632"/>
      <c r="D57" s="17" t="s">
        <v>152</v>
      </c>
      <c r="E57" s="52" t="s">
        <v>129</v>
      </c>
      <c r="F57" s="44" t="s">
        <v>14</v>
      </c>
      <c r="G57" s="545"/>
      <c r="H57" s="24"/>
      <c r="I57" s="425" t="str">
        <f t="shared" si="4"/>
        <v/>
      </c>
    </row>
    <row r="58" spans="1:9" ht="18" customHeight="1">
      <c r="A58" s="628" t="s">
        <v>153</v>
      </c>
      <c r="B58" s="12" t="s">
        <v>154</v>
      </c>
      <c r="C58" s="610" t="s">
        <v>155</v>
      </c>
      <c r="D58" s="53">
        <v>14001</v>
      </c>
      <c r="E58" s="17" t="s">
        <v>156</v>
      </c>
      <c r="F58" s="15"/>
      <c r="G58" s="36" t="s">
        <v>15</v>
      </c>
      <c r="H58" s="24"/>
      <c r="I58" s="419" t="str">
        <f>IF(G58="※　選択してください。","　",G58)</f>
        <v>　</v>
      </c>
    </row>
    <row r="59" spans="1:9" ht="18" customHeight="1">
      <c r="A59" s="628"/>
      <c r="B59" s="12" t="s">
        <v>157</v>
      </c>
      <c r="C59" s="610"/>
      <c r="D59" s="53">
        <v>14002</v>
      </c>
      <c r="E59" s="17" t="s">
        <v>158</v>
      </c>
      <c r="F59" s="15"/>
      <c r="G59" s="36" t="s">
        <v>15</v>
      </c>
      <c r="H59" s="24"/>
      <c r="I59" s="419" t="str">
        <f t="shared" ref="I59:I87" si="5">IF(G59="※　選択してください。","　",G59)</f>
        <v>　</v>
      </c>
    </row>
    <row r="60" spans="1:9" ht="18" customHeight="1">
      <c r="A60" s="628"/>
      <c r="B60" s="12" t="s">
        <v>159</v>
      </c>
      <c r="C60" s="610"/>
      <c r="D60" s="53">
        <v>9000</v>
      </c>
      <c r="E60" s="17" t="s">
        <v>158</v>
      </c>
      <c r="F60" s="15"/>
      <c r="G60" s="36" t="s">
        <v>15</v>
      </c>
      <c r="H60" s="24"/>
      <c r="I60" s="419" t="str">
        <f t="shared" si="5"/>
        <v>　</v>
      </c>
    </row>
    <row r="61" spans="1:9" ht="18" customHeight="1">
      <c r="A61" s="628"/>
      <c r="B61" s="12" t="s">
        <v>160</v>
      </c>
      <c r="C61" s="610"/>
      <c r="D61" s="53">
        <v>9001</v>
      </c>
      <c r="E61" s="17" t="s">
        <v>158</v>
      </c>
      <c r="F61" s="15"/>
      <c r="G61" s="36" t="s">
        <v>15</v>
      </c>
      <c r="H61" s="24"/>
      <c r="I61" s="419" t="str">
        <f t="shared" si="5"/>
        <v>　</v>
      </c>
    </row>
    <row r="62" spans="1:9" ht="18" customHeight="1">
      <c r="A62" s="628"/>
      <c r="B62" s="12" t="s">
        <v>161</v>
      </c>
      <c r="C62" s="610"/>
      <c r="D62" s="53">
        <v>9002</v>
      </c>
      <c r="E62" s="17" t="s">
        <v>158</v>
      </c>
      <c r="F62" s="15"/>
      <c r="G62" s="36" t="s">
        <v>15</v>
      </c>
      <c r="H62" s="24"/>
      <c r="I62" s="419" t="str">
        <f t="shared" si="5"/>
        <v>　</v>
      </c>
    </row>
    <row r="63" spans="1:9" ht="18" customHeight="1">
      <c r="A63" s="628"/>
      <c r="B63" s="12" t="s">
        <v>162</v>
      </c>
      <c r="C63" s="610"/>
      <c r="D63" s="53">
        <v>9003</v>
      </c>
      <c r="E63" s="17" t="s">
        <v>158</v>
      </c>
      <c r="F63" s="15"/>
      <c r="G63" s="36" t="s">
        <v>15</v>
      </c>
      <c r="H63" s="24"/>
      <c r="I63" s="419" t="str">
        <f t="shared" si="5"/>
        <v>　</v>
      </c>
    </row>
    <row r="64" spans="1:9" ht="18" customHeight="1">
      <c r="A64" s="628"/>
      <c r="B64" s="12" t="s">
        <v>163</v>
      </c>
      <c r="C64" s="610"/>
      <c r="D64" s="53">
        <v>9004</v>
      </c>
      <c r="E64" s="17" t="s">
        <v>158</v>
      </c>
      <c r="F64" s="15"/>
      <c r="G64" s="36" t="s">
        <v>15</v>
      </c>
      <c r="H64" s="24"/>
      <c r="I64" s="419" t="str">
        <f t="shared" si="5"/>
        <v>　</v>
      </c>
    </row>
    <row r="65" spans="1:9" ht="18" customHeight="1">
      <c r="A65" s="628" t="s">
        <v>164</v>
      </c>
      <c r="B65" s="12" t="s">
        <v>165</v>
      </c>
      <c r="C65" s="629" t="s">
        <v>166</v>
      </c>
      <c r="D65" s="1581" t="s">
        <v>167</v>
      </c>
      <c r="E65" s="1582" t="s">
        <v>2490</v>
      </c>
      <c r="F65" s="1583" t="s">
        <v>14</v>
      </c>
      <c r="G65" s="1584" t="s">
        <v>2437</v>
      </c>
      <c r="H65" s="1585"/>
      <c r="I65" s="1586" t="str">
        <f t="shared" si="5"/>
        <v>　</v>
      </c>
    </row>
    <row r="66" spans="1:9" ht="18" customHeight="1">
      <c r="A66" s="628"/>
      <c r="B66" s="12" t="s">
        <v>168</v>
      </c>
      <c r="C66" s="629"/>
      <c r="D66" s="1581"/>
      <c r="E66" s="1582" t="s">
        <v>169</v>
      </c>
      <c r="F66" s="1583" t="s">
        <v>14</v>
      </c>
      <c r="G66" s="1587" t="s">
        <v>169</v>
      </c>
      <c r="H66" s="1585"/>
      <c r="I66" s="1586" t="str">
        <f t="shared" si="5"/>
        <v>－</v>
      </c>
    </row>
    <row r="67" spans="1:9" ht="18" customHeight="1">
      <c r="A67" s="628"/>
      <c r="B67" s="12" t="s">
        <v>170</v>
      </c>
      <c r="C67" s="629"/>
      <c r="D67" s="1581" t="s">
        <v>171</v>
      </c>
      <c r="E67" s="1582" t="s">
        <v>2490</v>
      </c>
      <c r="F67" s="1583" t="s">
        <v>14</v>
      </c>
      <c r="G67" s="1584" t="s">
        <v>2437</v>
      </c>
      <c r="H67" s="1585"/>
      <c r="I67" s="1586" t="str">
        <f t="shared" si="5"/>
        <v>　</v>
      </c>
    </row>
    <row r="68" spans="1:9" ht="18" customHeight="1">
      <c r="A68" s="628"/>
      <c r="B68" s="12" t="s">
        <v>172</v>
      </c>
      <c r="C68" s="629"/>
      <c r="D68" s="1581"/>
      <c r="E68" s="1582" t="s">
        <v>169</v>
      </c>
      <c r="F68" s="1583" t="s">
        <v>14</v>
      </c>
      <c r="G68" s="1587" t="s">
        <v>169</v>
      </c>
      <c r="H68" s="1585"/>
      <c r="I68" s="1586" t="str">
        <f t="shared" si="5"/>
        <v>－</v>
      </c>
    </row>
    <row r="69" spans="1:9" ht="18" customHeight="1">
      <c r="A69" s="628"/>
      <c r="B69" s="12" t="s">
        <v>173</v>
      </c>
      <c r="C69" s="629"/>
      <c r="D69" s="1581" t="s">
        <v>174</v>
      </c>
      <c r="E69" s="1582" t="s">
        <v>2490</v>
      </c>
      <c r="F69" s="1583" t="s">
        <v>14</v>
      </c>
      <c r="G69" s="1584" t="s">
        <v>2437</v>
      </c>
      <c r="H69" s="1585"/>
      <c r="I69" s="1586" t="str">
        <f t="shared" si="5"/>
        <v>　</v>
      </c>
    </row>
    <row r="70" spans="1:9" ht="18" customHeight="1">
      <c r="A70" s="628"/>
      <c r="B70" s="12" t="s">
        <v>175</v>
      </c>
      <c r="C70" s="629"/>
      <c r="D70" s="1581"/>
      <c r="E70" s="1582" t="s">
        <v>169</v>
      </c>
      <c r="F70" s="1583" t="s">
        <v>14</v>
      </c>
      <c r="G70" s="1587" t="s">
        <v>169</v>
      </c>
      <c r="H70" s="1585"/>
      <c r="I70" s="1586" t="str">
        <f t="shared" si="5"/>
        <v>－</v>
      </c>
    </row>
    <row r="71" spans="1:9" ht="18" customHeight="1">
      <c r="A71" s="628"/>
      <c r="B71" s="12" t="s">
        <v>176</v>
      </c>
      <c r="C71" s="629"/>
      <c r="D71" s="1581" t="s">
        <v>177</v>
      </c>
      <c r="E71" s="1582" t="s">
        <v>2490</v>
      </c>
      <c r="F71" s="1583" t="s">
        <v>14</v>
      </c>
      <c r="G71" s="1584" t="s">
        <v>2437</v>
      </c>
      <c r="H71" s="1585"/>
      <c r="I71" s="1586" t="str">
        <f t="shared" si="5"/>
        <v>　</v>
      </c>
    </row>
    <row r="72" spans="1:9" ht="18" customHeight="1">
      <c r="A72" s="628"/>
      <c r="B72" s="12" t="s">
        <v>178</v>
      </c>
      <c r="C72" s="629"/>
      <c r="D72" s="1581"/>
      <c r="E72" s="1582" t="s">
        <v>169</v>
      </c>
      <c r="F72" s="1583" t="s">
        <v>14</v>
      </c>
      <c r="G72" s="1587" t="s">
        <v>169</v>
      </c>
      <c r="H72" s="1585"/>
      <c r="I72" s="1586" t="str">
        <f t="shared" si="5"/>
        <v>－</v>
      </c>
    </row>
    <row r="73" spans="1:9" ht="18" customHeight="1">
      <c r="A73" s="628"/>
      <c r="B73" s="12" t="s">
        <v>179</v>
      </c>
      <c r="C73" s="629"/>
      <c r="D73" s="1581" t="s">
        <v>180</v>
      </c>
      <c r="E73" s="1582" t="s">
        <v>2490</v>
      </c>
      <c r="F73" s="1583" t="s">
        <v>14</v>
      </c>
      <c r="G73" s="1584" t="s">
        <v>2437</v>
      </c>
      <c r="H73" s="1585"/>
      <c r="I73" s="1586" t="str">
        <f t="shared" si="5"/>
        <v>　</v>
      </c>
    </row>
    <row r="74" spans="1:9" ht="18" customHeight="1">
      <c r="A74" s="628"/>
      <c r="B74" s="12" t="s">
        <v>181</v>
      </c>
      <c r="C74" s="629"/>
      <c r="D74" s="1581"/>
      <c r="E74" s="1582" t="s">
        <v>169</v>
      </c>
      <c r="F74" s="1583" t="s">
        <v>14</v>
      </c>
      <c r="G74" s="1587" t="s">
        <v>169</v>
      </c>
      <c r="H74" s="1585"/>
      <c r="I74" s="1586" t="str">
        <f t="shared" si="5"/>
        <v>－</v>
      </c>
    </row>
    <row r="75" spans="1:9" ht="18" customHeight="1">
      <c r="A75" s="628"/>
      <c r="B75" s="12" t="s">
        <v>182</v>
      </c>
      <c r="C75" s="629"/>
      <c r="D75" s="1588" t="s">
        <v>183</v>
      </c>
      <c r="E75" s="1582" t="s">
        <v>2490</v>
      </c>
      <c r="F75" s="1583" t="s">
        <v>14</v>
      </c>
      <c r="G75" s="1584" t="s">
        <v>2437</v>
      </c>
      <c r="H75" s="1585"/>
      <c r="I75" s="1586" t="str">
        <f t="shared" si="5"/>
        <v>　</v>
      </c>
    </row>
    <row r="76" spans="1:9" ht="18" customHeight="1">
      <c r="A76" s="628"/>
      <c r="B76" s="12" t="s">
        <v>184</v>
      </c>
      <c r="C76" s="629"/>
      <c r="D76" s="1588"/>
      <c r="E76" s="1582" t="s">
        <v>169</v>
      </c>
      <c r="F76" s="1583" t="s">
        <v>14</v>
      </c>
      <c r="G76" s="1587" t="s">
        <v>169</v>
      </c>
      <c r="H76" s="1585"/>
      <c r="I76" s="1586" t="str">
        <f t="shared" si="5"/>
        <v>－</v>
      </c>
    </row>
    <row r="77" spans="1:9" ht="18" customHeight="1">
      <c r="A77" s="628"/>
      <c r="B77" s="12" t="s">
        <v>185</v>
      </c>
      <c r="C77" s="629"/>
      <c r="D77" s="611" t="s">
        <v>186</v>
      </c>
      <c r="E77" s="365" t="s">
        <v>2490</v>
      </c>
      <c r="F77" s="15" t="s">
        <v>14</v>
      </c>
      <c r="G77" s="54" t="s">
        <v>2437</v>
      </c>
      <c r="H77" s="24"/>
      <c r="I77" s="419" t="str">
        <f t="shared" si="5"/>
        <v>　</v>
      </c>
    </row>
    <row r="78" spans="1:9" ht="18" customHeight="1">
      <c r="A78" s="628"/>
      <c r="B78" s="12" t="s">
        <v>187</v>
      </c>
      <c r="C78" s="629"/>
      <c r="D78" s="611"/>
      <c r="E78" s="365" t="s">
        <v>169</v>
      </c>
      <c r="F78" s="15" t="s">
        <v>14</v>
      </c>
      <c r="G78" s="400" t="s">
        <v>169</v>
      </c>
      <c r="H78" s="24"/>
      <c r="I78" s="419" t="str">
        <f t="shared" si="5"/>
        <v>－</v>
      </c>
    </row>
    <row r="79" spans="1:9" ht="18" customHeight="1">
      <c r="A79" s="628"/>
      <c r="B79" s="12" t="s">
        <v>188</v>
      </c>
      <c r="C79" s="629"/>
      <c r="D79" s="1581" t="s">
        <v>189</v>
      </c>
      <c r="E79" s="1582" t="s">
        <v>2490</v>
      </c>
      <c r="F79" s="1583" t="s">
        <v>14</v>
      </c>
      <c r="G79" s="1584" t="s">
        <v>2437</v>
      </c>
      <c r="H79" s="1585"/>
      <c r="I79" s="1586" t="str">
        <f t="shared" si="5"/>
        <v>　</v>
      </c>
    </row>
    <row r="80" spans="1:9" ht="18" customHeight="1">
      <c r="A80" s="628"/>
      <c r="B80" s="12" t="s">
        <v>190</v>
      </c>
      <c r="C80" s="629"/>
      <c r="D80" s="1581"/>
      <c r="E80" s="1582" t="s">
        <v>169</v>
      </c>
      <c r="F80" s="1583" t="s">
        <v>14</v>
      </c>
      <c r="G80" s="1587" t="s">
        <v>169</v>
      </c>
      <c r="H80" s="1585"/>
      <c r="I80" s="1586" t="str">
        <f t="shared" si="5"/>
        <v>－</v>
      </c>
    </row>
    <row r="81" spans="1:9" ht="18" customHeight="1">
      <c r="A81" s="628"/>
      <c r="B81" s="12" t="s">
        <v>191</v>
      </c>
      <c r="C81" s="629"/>
      <c r="D81" s="1581" t="s">
        <v>192</v>
      </c>
      <c r="E81" s="1582" t="s">
        <v>2490</v>
      </c>
      <c r="F81" s="1583" t="s">
        <v>14</v>
      </c>
      <c r="G81" s="1584" t="s">
        <v>2437</v>
      </c>
      <c r="H81" s="1585"/>
      <c r="I81" s="1586" t="str">
        <f t="shared" si="5"/>
        <v>　</v>
      </c>
    </row>
    <row r="82" spans="1:9" ht="18" customHeight="1">
      <c r="A82" s="628"/>
      <c r="B82" s="12" t="s">
        <v>193</v>
      </c>
      <c r="C82" s="629"/>
      <c r="D82" s="1581"/>
      <c r="E82" s="1582" t="s">
        <v>169</v>
      </c>
      <c r="F82" s="1583" t="s">
        <v>14</v>
      </c>
      <c r="G82" s="1587" t="s">
        <v>169</v>
      </c>
      <c r="H82" s="1585"/>
      <c r="I82" s="1586" t="str">
        <f t="shared" si="5"/>
        <v>－</v>
      </c>
    </row>
    <row r="83" spans="1:9" ht="18" customHeight="1">
      <c r="A83" s="615" t="s">
        <v>11</v>
      </c>
      <c r="B83" s="12" t="s">
        <v>194</v>
      </c>
      <c r="C83" s="612" t="s">
        <v>195</v>
      </c>
      <c r="D83" s="612"/>
      <c r="E83" s="14" t="s">
        <v>13</v>
      </c>
      <c r="F83" s="15" t="s">
        <v>14</v>
      </c>
      <c r="G83" s="54" t="s">
        <v>2437</v>
      </c>
      <c r="H83" s="24"/>
      <c r="I83" s="419" t="str">
        <f t="shared" si="5"/>
        <v>　</v>
      </c>
    </row>
    <row r="84" spans="1:9" ht="18" customHeight="1">
      <c r="A84" s="616"/>
      <c r="B84" s="12" t="s">
        <v>197</v>
      </c>
      <c r="C84" s="612" t="s">
        <v>198</v>
      </c>
      <c r="D84" s="612"/>
      <c r="E84" s="14" t="s">
        <v>13</v>
      </c>
      <c r="F84" s="15" t="s">
        <v>14</v>
      </c>
      <c r="G84" s="54" t="s">
        <v>2437</v>
      </c>
      <c r="H84" s="24"/>
      <c r="I84" s="419" t="str">
        <f t="shared" si="5"/>
        <v>　</v>
      </c>
    </row>
    <row r="85" spans="1:9" ht="18" customHeight="1">
      <c r="A85" s="616"/>
      <c r="B85" s="12" t="s">
        <v>199</v>
      </c>
      <c r="C85" s="17" t="s">
        <v>200</v>
      </c>
      <c r="D85" s="17"/>
      <c r="E85" s="17"/>
      <c r="F85" s="23"/>
      <c r="G85" s="527"/>
      <c r="H85" s="24"/>
      <c r="I85" s="419"/>
    </row>
    <row r="86" spans="1:9" ht="18" customHeight="1">
      <c r="A86" s="616"/>
      <c r="B86" s="12" t="s">
        <v>201</v>
      </c>
      <c r="C86" s="612" t="s">
        <v>202</v>
      </c>
      <c r="D86" s="13" t="s">
        <v>203</v>
      </c>
      <c r="E86" s="367" t="s">
        <v>2402</v>
      </c>
      <c r="F86" s="15" t="s">
        <v>14</v>
      </c>
      <c r="G86" s="54" t="s">
        <v>15</v>
      </c>
      <c r="H86" s="55"/>
      <c r="I86" s="419" t="str">
        <f t="shared" si="5"/>
        <v>　</v>
      </c>
    </row>
    <row r="87" spans="1:9" ht="18" customHeight="1">
      <c r="A87" s="616"/>
      <c r="B87" s="12" t="s">
        <v>204</v>
      </c>
      <c r="C87" s="612"/>
      <c r="D87" s="13" t="s">
        <v>205</v>
      </c>
      <c r="E87" s="367" t="s">
        <v>206</v>
      </c>
      <c r="F87" s="15" t="s">
        <v>14</v>
      </c>
      <c r="G87" s="36" t="s">
        <v>15</v>
      </c>
      <c r="H87" s="55"/>
      <c r="I87" s="419" t="str">
        <f t="shared" si="5"/>
        <v>　</v>
      </c>
    </row>
    <row r="88" spans="1:9" ht="18" customHeight="1">
      <c r="A88" s="616"/>
      <c r="B88" s="12" t="s">
        <v>207</v>
      </c>
      <c r="C88" s="612"/>
      <c r="D88" s="13" t="s">
        <v>208</v>
      </c>
      <c r="E88" s="367" t="s">
        <v>209</v>
      </c>
      <c r="F88" s="15" t="s">
        <v>14</v>
      </c>
      <c r="G88" s="36"/>
      <c r="H88" s="55"/>
      <c r="I88" s="419" t="str">
        <f t="shared" ref="I88:I127" si="6">IF(ISBLANK(G88),"",G88)</f>
        <v/>
      </c>
    </row>
    <row r="89" spans="1:9" ht="18" customHeight="1">
      <c r="A89" s="616"/>
      <c r="B89" s="12" t="s">
        <v>210</v>
      </c>
      <c r="C89" s="612"/>
      <c r="D89" s="13" t="s">
        <v>211</v>
      </c>
      <c r="E89" s="367" t="s">
        <v>158</v>
      </c>
      <c r="F89" s="15" t="s">
        <v>14</v>
      </c>
      <c r="G89" s="526"/>
      <c r="H89" s="55" t="s">
        <v>212</v>
      </c>
      <c r="I89" s="430" t="str">
        <f>IF(ISBLANK(G89),"",G89)</f>
        <v/>
      </c>
    </row>
    <row r="90" spans="1:9" ht="18" customHeight="1">
      <c r="A90" s="616"/>
      <c r="B90" s="12" t="s">
        <v>213</v>
      </c>
      <c r="C90" s="612" t="s">
        <v>214</v>
      </c>
      <c r="D90" s="13" t="s">
        <v>215</v>
      </c>
      <c r="E90" s="367" t="s">
        <v>2402</v>
      </c>
      <c r="F90" s="15" t="s">
        <v>14</v>
      </c>
      <c r="G90" s="36" t="s">
        <v>15</v>
      </c>
      <c r="H90" s="55"/>
      <c r="I90" s="419" t="str">
        <f>IF(G90="※　選択してください。","　",G90)</f>
        <v>　</v>
      </c>
    </row>
    <row r="91" spans="1:9" ht="18" customHeight="1">
      <c r="A91" s="616"/>
      <c r="B91" s="12" t="s">
        <v>216</v>
      </c>
      <c r="C91" s="612"/>
      <c r="D91" s="13" t="s">
        <v>217</v>
      </c>
      <c r="E91" s="367" t="s">
        <v>206</v>
      </c>
      <c r="F91" s="15" t="s">
        <v>14</v>
      </c>
      <c r="G91" s="36" t="s">
        <v>15</v>
      </c>
      <c r="H91" s="55"/>
      <c r="I91" s="419" t="str">
        <f>IF(G91="※　選択してください。","　",G91)</f>
        <v>　</v>
      </c>
    </row>
    <row r="92" spans="1:9" ht="18" customHeight="1">
      <c r="A92" s="616"/>
      <c r="B92" s="12" t="s">
        <v>218</v>
      </c>
      <c r="C92" s="612"/>
      <c r="D92" s="13" t="s">
        <v>219</v>
      </c>
      <c r="E92" s="367" t="s">
        <v>209</v>
      </c>
      <c r="F92" s="15" t="s">
        <v>14</v>
      </c>
      <c r="G92" s="36"/>
      <c r="H92" s="55"/>
      <c r="I92" s="419" t="str">
        <f t="shared" si="6"/>
        <v/>
      </c>
    </row>
    <row r="93" spans="1:9" ht="18" customHeight="1">
      <c r="A93" s="616"/>
      <c r="B93" s="12" t="s">
        <v>220</v>
      </c>
      <c r="C93" s="612"/>
      <c r="D93" s="13" t="s">
        <v>211</v>
      </c>
      <c r="E93" s="367" t="s">
        <v>158</v>
      </c>
      <c r="F93" s="15" t="s">
        <v>14</v>
      </c>
      <c r="G93" s="56"/>
      <c r="H93" s="55" t="s">
        <v>212</v>
      </c>
      <c r="I93" s="430" t="str">
        <f t="shared" si="6"/>
        <v/>
      </c>
    </row>
    <row r="94" spans="1:9" ht="18" customHeight="1">
      <c r="A94" s="616"/>
      <c r="B94" s="12" t="s">
        <v>221</v>
      </c>
      <c r="C94" s="612" t="s">
        <v>222</v>
      </c>
      <c r="D94" s="13" t="s">
        <v>223</v>
      </c>
      <c r="E94" s="367" t="s">
        <v>2402</v>
      </c>
      <c r="F94" s="15" t="s">
        <v>14</v>
      </c>
      <c r="G94" s="36" t="s">
        <v>15</v>
      </c>
      <c r="H94" s="55"/>
      <c r="I94" s="419" t="str">
        <f>IF(G94="※　選択してください。","　",G94)</f>
        <v>　</v>
      </c>
    </row>
    <row r="95" spans="1:9" ht="18" customHeight="1">
      <c r="A95" s="616"/>
      <c r="B95" s="12" t="s">
        <v>224</v>
      </c>
      <c r="C95" s="612"/>
      <c r="D95" s="13" t="s">
        <v>225</v>
      </c>
      <c r="E95" s="367" t="s">
        <v>206</v>
      </c>
      <c r="F95" s="15" t="s">
        <v>14</v>
      </c>
      <c r="G95" s="36" t="s">
        <v>15</v>
      </c>
      <c r="H95" s="55"/>
      <c r="I95" s="419" t="str">
        <f>IF(G95="※　選択してください。","　",G95)</f>
        <v>　</v>
      </c>
    </row>
    <row r="96" spans="1:9" ht="18" customHeight="1">
      <c r="A96" s="616"/>
      <c r="B96" s="12" t="s">
        <v>226</v>
      </c>
      <c r="C96" s="612"/>
      <c r="D96" s="13" t="s">
        <v>227</v>
      </c>
      <c r="E96" s="367" t="s">
        <v>209</v>
      </c>
      <c r="F96" s="15" t="s">
        <v>14</v>
      </c>
      <c r="G96" s="36"/>
      <c r="H96" s="55"/>
      <c r="I96" s="419" t="str">
        <f t="shared" si="6"/>
        <v/>
      </c>
    </row>
    <row r="97" spans="1:9" ht="18" customHeight="1">
      <c r="A97" s="616"/>
      <c r="B97" s="12" t="s">
        <v>228</v>
      </c>
      <c r="C97" s="612"/>
      <c r="D97" s="13" t="s">
        <v>211</v>
      </c>
      <c r="E97" s="17" t="s">
        <v>158</v>
      </c>
      <c r="F97" s="15" t="s">
        <v>14</v>
      </c>
      <c r="G97" s="526"/>
      <c r="H97" s="55" t="s">
        <v>212</v>
      </c>
      <c r="I97" s="430" t="str">
        <f t="shared" si="6"/>
        <v/>
      </c>
    </row>
    <row r="98" spans="1:9" ht="18" customHeight="1">
      <c r="A98" s="616"/>
      <c r="B98" s="12" t="s">
        <v>229</v>
      </c>
      <c r="C98" s="610" t="s">
        <v>2433</v>
      </c>
      <c r="D98" s="611" t="s">
        <v>231</v>
      </c>
      <c r="E98" s="17" t="s">
        <v>232</v>
      </c>
      <c r="F98" s="15" t="s">
        <v>14</v>
      </c>
      <c r="G98" s="36" t="s">
        <v>15</v>
      </c>
      <c r="H98" s="24"/>
      <c r="I98" s="419" t="str">
        <f>IF(G98="※　選択してください。","　",G98)</f>
        <v>　</v>
      </c>
    </row>
    <row r="99" spans="1:9" ht="18" customHeight="1">
      <c r="A99" s="616"/>
      <c r="B99" s="12" t="s">
        <v>233</v>
      </c>
      <c r="C99" s="610"/>
      <c r="D99" s="611"/>
      <c r="E99" s="17" t="s">
        <v>234</v>
      </c>
      <c r="F99" s="15" t="s">
        <v>14</v>
      </c>
      <c r="G99" s="36"/>
      <c r="H99" s="24"/>
      <c r="I99" s="419" t="str">
        <f t="shared" si="6"/>
        <v/>
      </c>
    </row>
    <row r="100" spans="1:9" ht="18" customHeight="1">
      <c r="A100" s="616"/>
      <c r="B100" s="12" t="s">
        <v>235</v>
      </c>
      <c r="C100" s="610"/>
      <c r="D100" s="17" t="s">
        <v>236</v>
      </c>
      <c r="E100" s="17" t="s">
        <v>2492</v>
      </c>
      <c r="F100" s="15" t="s">
        <v>14</v>
      </c>
      <c r="G100" s="546"/>
      <c r="H100" s="24"/>
      <c r="I100" s="431" t="str">
        <f t="shared" si="6"/>
        <v/>
      </c>
    </row>
    <row r="101" spans="1:9" ht="18" customHeight="1">
      <c r="A101" s="616"/>
      <c r="B101" s="12" t="s">
        <v>237</v>
      </c>
      <c r="C101" s="17" t="s">
        <v>238</v>
      </c>
      <c r="D101" s="17" t="s">
        <v>239</v>
      </c>
      <c r="E101" s="17" t="s">
        <v>2493</v>
      </c>
      <c r="F101" s="15" t="s">
        <v>14</v>
      </c>
      <c r="G101" s="546"/>
      <c r="H101" s="24"/>
      <c r="I101" s="431" t="str">
        <f t="shared" si="6"/>
        <v/>
      </c>
    </row>
    <row r="102" spans="1:9" ht="18" customHeight="1">
      <c r="A102" s="616"/>
      <c r="B102" s="12" t="s">
        <v>240</v>
      </c>
      <c r="C102" s="611" t="s">
        <v>241</v>
      </c>
      <c r="D102" s="611"/>
      <c r="E102" s="17" t="s">
        <v>242</v>
      </c>
      <c r="F102" s="15" t="s">
        <v>14</v>
      </c>
      <c r="G102" s="36" t="s">
        <v>15</v>
      </c>
      <c r="H102" s="24"/>
      <c r="I102" s="419" t="str">
        <f>IF(G102="※　選択してください。","　",G102)</f>
        <v>　</v>
      </c>
    </row>
    <row r="103" spans="1:9" ht="18" customHeight="1">
      <c r="A103" s="616"/>
      <c r="B103" s="12" t="s">
        <v>243</v>
      </c>
      <c r="C103" s="611" t="s">
        <v>244</v>
      </c>
      <c r="D103" s="611"/>
      <c r="E103" s="17" t="s">
        <v>89</v>
      </c>
      <c r="F103" s="15" t="s">
        <v>14</v>
      </c>
      <c r="G103" s="36"/>
      <c r="H103" s="24" t="s">
        <v>90</v>
      </c>
      <c r="I103" s="419" t="str">
        <f t="shared" si="6"/>
        <v/>
      </c>
    </row>
    <row r="104" spans="1:9" ht="18" customHeight="1">
      <c r="A104" s="616"/>
      <c r="B104" s="12" t="s">
        <v>245</v>
      </c>
      <c r="C104" s="611" t="s">
        <v>246</v>
      </c>
      <c r="D104" s="611"/>
      <c r="E104" s="17" t="s">
        <v>247</v>
      </c>
      <c r="F104" s="15" t="s">
        <v>14</v>
      </c>
      <c r="G104" s="56"/>
      <c r="H104" s="24" t="s">
        <v>212</v>
      </c>
      <c r="I104" s="432" t="str">
        <f t="shared" si="6"/>
        <v/>
      </c>
    </row>
    <row r="105" spans="1:9" ht="18" customHeight="1">
      <c r="A105" s="616"/>
      <c r="B105" s="12" t="s">
        <v>248</v>
      </c>
      <c r="C105" s="611" t="s">
        <v>249</v>
      </c>
      <c r="D105" s="611"/>
      <c r="E105" s="17" t="s">
        <v>250</v>
      </c>
      <c r="F105" s="15" t="s">
        <v>14</v>
      </c>
      <c r="G105" s="56"/>
      <c r="H105" s="24" t="s">
        <v>212</v>
      </c>
      <c r="I105" s="432" t="str">
        <f t="shared" si="6"/>
        <v/>
      </c>
    </row>
    <row r="106" spans="1:9" ht="18" customHeight="1">
      <c r="A106" s="616"/>
      <c r="B106" s="12" t="s">
        <v>251</v>
      </c>
      <c r="C106" s="624" t="s">
        <v>342</v>
      </c>
      <c r="D106" s="17" t="s">
        <v>2407</v>
      </c>
      <c r="E106" s="621" t="s">
        <v>2410</v>
      </c>
      <c r="F106" s="57" t="s">
        <v>14</v>
      </c>
      <c r="G106" s="56"/>
      <c r="H106" s="24" t="s">
        <v>92</v>
      </c>
      <c r="I106" s="419" t="str">
        <f t="shared" si="6"/>
        <v/>
      </c>
    </row>
    <row r="107" spans="1:9" ht="18" customHeight="1">
      <c r="A107" s="616"/>
      <c r="B107" s="12" t="s">
        <v>253</v>
      </c>
      <c r="C107" s="625"/>
      <c r="D107" s="17" t="s">
        <v>2408</v>
      </c>
      <c r="E107" s="622"/>
      <c r="F107" s="57" t="s">
        <v>14</v>
      </c>
      <c r="G107" s="36"/>
      <c r="H107" s="24" t="s">
        <v>92</v>
      </c>
      <c r="I107" s="419" t="str">
        <f t="shared" si="6"/>
        <v/>
      </c>
    </row>
    <row r="108" spans="1:9" ht="18" customHeight="1">
      <c r="A108" s="616"/>
      <c r="B108" s="12" t="s">
        <v>255</v>
      </c>
      <c r="C108" s="625"/>
      <c r="D108" s="17" t="s">
        <v>2409</v>
      </c>
      <c r="E108" s="623"/>
      <c r="F108" s="57" t="s">
        <v>14</v>
      </c>
      <c r="G108" s="36"/>
      <c r="H108" s="24" t="s">
        <v>92</v>
      </c>
      <c r="I108" s="419" t="str">
        <f t="shared" si="6"/>
        <v/>
      </c>
    </row>
    <row r="109" spans="1:9" ht="18" customHeight="1">
      <c r="A109" s="616"/>
      <c r="B109" s="12" t="s">
        <v>257</v>
      </c>
      <c r="C109" s="626"/>
      <c r="D109" s="17" t="s">
        <v>258</v>
      </c>
      <c r="E109" s="58" t="s">
        <v>2411</v>
      </c>
      <c r="F109" s="57" t="s">
        <v>14</v>
      </c>
      <c r="G109" s="27"/>
      <c r="H109" s="24" t="s">
        <v>92</v>
      </c>
      <c r="I109" s="419" t="str">
        <f t="shared" si="6"/>
        <v/>
      </c>
    </row>
    <row r="110" spans="1:9" ht="18" customHeight="1">
      <c r="A110" s="607" t="s">
        <v>17</v>
      </c>
      <c r="B110" s="12" t="s">
        <v>259</v>
      </c>
      <c r="C110" s="610" t="s">
        <v>260</v>
      </c>
      <c r="D110" s="611" t="s">
        <v>261</v>
      </c>
      <c r="E110" s="47" t="s">
        <v>262</v>
      </c>
      <c r="F110" s="15"/>
      <c r="G110" s="59"/>
      <c r="H110" s="24"/>
      <c r="I110" s="419" t="str">
        <f t="shared" si="6"/>
        <v/>
      </c>
    </row>
    <row r="111" spans="1:9" ht="18" customHeight="1">
      <c r="A111" s="614"/>
      <c r="B111" s="12" t="s">
        <v>263</v>
      </c>
      <c r="C111" s="610"/>
      <c r="D111" s="611"/>
      <c r="E111" s="366" t="s">
        <v>2494</v>
      </c>
      <c r="F111" s="15"/>
      <c r="G111" s="60"/>
      <c r="H111" s="24"/>
      <c r="I111" s="431" t="str">
        <f t="shared" si="6"/>
        <v/>
      </c>
    </row>
    <row r="112" spans="1:9" ht="18" customHeight="1">
      <c r="A112" s="614"/>
      <c r="B112" s="12" t="s">
        <v>264</v>
      </c>
      <c r="C112" s="610"/>
      <c r="D112" s="611" t="s">
        <v>265</v>
      </c>
      <c r="E112" s="366" t="s">
        <v>262</v>
      </c>
      <c r="F112" s="15"/>
      <c r="G112" s="59"/>
      <c r="H112" s="24"/>
      <c r="I112" s="419" t="str">
        <f t="shared" si="6"/>
        <v/>
      </c>
    </row>
    <row r="113" spans="1:9" ht="18" customHeight="1">
      <c r="A113" s="614"/>
      <c r="B113" s="12" t="s">
        <v>266</v>
      </c>
      <c r="C113" s="610"/>
      <c r="D113" s="611"/>
      <c r="E113" s="366" t="s">
        <v>2494</v>
      </c>
      <c r="F113" s="15"/>
      <c r="G113" s="60"/>
      <c r="H113" s="24"/>
      <c r="I113" s="431" t="str">
        <f t="shared" si="6"/>
        <v/>
      </c>
    </row>
    <row r="114" spans="1:9" ht="18" customHeight="1">
      <c r="A114" s="614"/>
      <c r="B114" s="12" t="s">
        <v>267</v>
      </c>
      <c r="C114" s="610"/>
      <c r="D114" s="611" t="s">
        <v>268</v>
      </c>
      <c r="E114" s="366" t="s">
        <v>262</v>
      </c>
      <c r="F114" s="15"/>
      <c r="G114" s="59"/>
      <c r="H114" s="24"/>
      <c r="I114" s="419" t="str">
        <f t="shared" si="6"/>
        <v/>
      </c>
    </row>
    <row r="115" spans="1:9" ht="18" customHeight="1">
      <c r="A115" s="614"/>
      <c r="B115" s="12" t="s">
        <v>269</v>
      </c>
      <c r="C115" s="610"/>
      <c r="D115" s="611"/>
      <c r="E115" s="366" t="s">
        <v>2494</v>
      </c>
      <c r="F115" s="15"/>
      <c r="G115" s="60"/>
      <c r="H115" s="24"/>
      <c r="I115" s="431" t="str">
        <f t="shared" si="6"/>
        <v/>
      </c>
    </row>
    <row r="116" spans="1:9" ht="18" customHeight="1">
      <c r="A116" s="614"/>
      <c r="B116" s="12" t="s">
        <v>270</v>
      </c>
      <c r="C116" s="610"/>
      <c r="D116" s="611" t="s">
        <v>271</v>
      </c>
      <c r="E116" s="366" t="s">
        <v>262</v>
      </c>
      <c r="F116" s="15"/>
      <c r="G116" s="59"/>
      <c r="H116" s="24"/>
      <c r="I116" s="419" t="str">
        <f t="shared" si="6"/>
        <v/>
      </c>
    </row>
    <row r="117" spans="1:9" ht="18" customHeight="1">
      <c r="A117" s="614"/>
      <c r="B117" s="12" t="s">
        <v>272</v>
      </c>
      <c r="C117" s="610"/>
      <c r="D117" s="611"/>
      <c r="E117" s="366" t="s">
        <v>2494</v>
      </c>
      <c r="F117" s="15"/>
      <c r="G117" s="60"/>
      <c r="H117" s="24"/>
      <c r="I117" s="431" t="str">
        <f t="shared" si="6"/>
        <v/>
      </c>
    </row>
    <row r="118" spans="1:9" ht="18" customHeight="1">
      <c r="A118" s="614"/>
      <c r="B118" s="12" t="s">
        <v>273</v>
      </c>
      <c r="C118" s="610"/>
      <c r="D118" s="611" t="s">
        <v>274</v>
      </c>
      <c r="E118" s="366" t="s">
        <v>262</v>
      </c>
      <c r="F118" s="15"/>
      <c r="G118" s="59"/>
      <c r="H118" s="24"/>
      <c r="I118" s="419" t="str">
        <f t="shared" si="6"/>
        <v/>
      </c>
    </row>
    <row r="119" spans="1:9" ht="18" customHeight="1">
      <c r="A119" s="614"/>
      <c r="B119" s="12" t="s">
        <v>275</v>
      </c>
      <c r="C119" s="610"/>
      <c r="D119" s="611"/>
      <c r="E119" s="366" t="s">
        <v>2494</v>
      </c>
      <c r="F119" s="15"/>
      <c r="G119" s="60"/>
      <c r="H119" s="24"/>
      <c r="I119" s="431" t="str">
        <f t="shared" si="6"/>
        <v/>
      </c>
    </row>
    <row r="120" spans="1:9" ht="18" customHeight="1">
      <c r="A120" s="614"/>
      <c r="B120" s="12" t="s">
        <v>276</v>
      </c>
      <c r="C120" s="610"/>
      <c r="D120" s="611" t="s">
        <v>277</v>
      </c>
      <c r="E120" s="366" t="s">
        <v>262</v>
      </c>
      <c r="F120" s="15"/>
      <c r="G120" s="59"/>
      <c r="H120" s="24"/>
      <c r="I120" s="419" t="str">
        <f t="shared" si="6"/>
        <v/>
      </c>
    </row>
    <row r="121" spans="1:9" ht="18" customHeight="1">
      <c r="A121" s="614"/>
      <c r="B121" s="12" t="s">
        <v>278</v>
      </c>
      <c r="C121" s="610"/>
      <c r="D121" s="611"/>
      <c r="E121" s="366" t="s">
        <v>2494</v>
      </c>
      <c r="F121" s="15"/>
      <c r="G121" s="60"/>
      <c r="H121" s="24"/>
      <c r="I121" s="431" t="str">
        <f t="shared" si="6"/>
        <v/>
      </c>
    </row>
    <row r="122" spans="1:9" ht="18" customHeight="1">
      <c r="A122" s="614"/>
      <c r="B122" s="12" t="s">
        <v>279</v>
      </c>
      <c r="C122" s="610"/>
      <c r="D122" s="611" t="s">
        <v>280</v>
      </c>
      <c r="E122" s="366" t="s">
        <v>262</v>
      </c>
      <c r="F122" s="15"/>
      <c r="G122" s="59"/>
      <c r="H122" s="24"/>
      <c r="I122" s="419" t="str">
        <f t="shared" si="6"/>
        <v/>
      </c>
    </row>
    <row r="123" spans="1:9" ht="18" customHeight="1">
      <c r="A123" s="614"/>
      <c r="B123" s="12" t="s">
        <v>281</v>
      </c>
      <c r="C123" s="610"/>
      <c r="D123" s="611"/>
      <c r="E123" s="366" t="s">
        <v>2494</v>
      </c>
      <c r="F123" s="15"/>
      <c r="G123" s="60"/>
      <c r="H123" s="24"/>
      <c r="I123" s="431" t="str">
        <f t="shared" si="6"/>
        <v/>
      </c>
    </row>
    <row r="124" spans="1:9" ht="18" customHeight="1">
      <c r="A124" s="614"/>
      <c r="B124" s="12" t="s">
        <v>282</v>
      </c>
      <c r="C124" s="610"/>
      <c r="D124" s="611" t="s">
        <v>283</v>
      </c>
      <c r="E124" s="366" t="s">
        <v>262</v>
      </c>
      <c r="F124" s="15"/>
      <c r="G124" s="59"/>
      <c r="H124" s="24"/>
      <c r="I124" s="419" t="str">
        <f t="shared" si="6"/>
        <v/>
      </c>
    </row>
    <row r="125" spans="1:9" ht="18" customHeight="1">
      <c r="A125" s="614"/>
      <c r="B125" s="12" t="s">
        <v>284</v>
      </c>
      <c r="C125" s="610"/>
      <c r="D125" s="611"/>
      <c r="E125" s="366" t="s">
        <v>2494</v>
      </c>
      <c r="F125" s="15"/>
      <c r="G125" s="60"/>
      <c r="H125" s="24"/>
      <c r="I125" s="431" t="str">
        <f t="shared" si="6"/>
        <v/>
      </c>
    </row>
    <row r="126" spans="1:9" ht="18" customHeight="1">
      <c r="A126" s="614"/>
      <c r="B126" s="12" t="s">
        <v>285</v>
      </c>
      <c r="C126" s="610"/>
      <c r="D126" s="611" t="s">
        <v>286</v>
      </c>
      <c r="E126" s="366" t="s">
        <v>262</v>
      </c>
      <c r="F126" s="15"/>
      <c r="G126" s="59"/>
      <c r="H126" s="24"/>
      <c r="I126" s="419" t="str">
        <f t="shared" si="6"/>
        <v/>
      </c>
    </row>
    <row r="127" spans="1:9" ht="18" customHeight="1">
      <c r="A127" s="614"/>
      <c r="B127" s="12" t="s">
        <v>287</v>
      </c>
      <c r="C127" s="610"/>
      <c r="D127" s="611"/>
      <c r="E127" s="366" t="s">
        <v>2494</v>
      </c>
      <c r="F127" s="15"/>
      <c r="G127" s="524"/>
      <c r="H127" s="24"/>
      <c r="I127" s="431" t="str">
        <f t="shared" si="6"/>
        <v/>
      </c>
    </row>
    <row r="128" spans="1:9" ht="18" customHeight="1">
      <c r="A128" s="608"/>
      <c r="B128" s="12" t="s">
        <v>288</v>
      </c>
      <c r="C128" s="627" t="s">
        <v>241</v>
      </c>
      <c r="D128" s="627"/>
      <c r="E128" s="17" t="s">
        <v>242</v>
      </c>
      <c r="F128" s="15" t="s">
        <v>14</v>
      </c>
      <c r="G128" s="36" t="s">
        <v>15</v>
      </c>
      <c r="H128" s="24"/>
      <c r="I128" s="419" t="str">
        <f>IF(G128="※　選択してください。","　",G128)</f>
        <v>　</v>
      </c>
    </row>
    <row r="129" spans="1:9" ht="18" customHeight="1">
      <c r="A129" s="608"/>
      <c r="B129" s="12" t="s">
        <v>290</v>
      </c>
      <c r="C129" s="617" t="s">
        <v>88</v>
      </c>
      <c r="D129" s="617"/>
      <c r="E129" s="17" t="s">
        <v>89</v>
      </c>
      <c r="F129" s="15" t="s">
        <v>14</v>
      </c>
      <c r="G129" s="36"/>
      <c r="H129" s="24" t="s">
        <v>90</v>
      </c>
      <c r="I129" s="419" t="str">
        <f t="shared" ref="I129:I161" si="7">IF(ISBLANK(G129),"",G129)</f>
        <v/>
      </c>
    </row>
    <row r="130" spans="1:9" ht="18" customHeight="1">
      <c r="A130" s="608"/>
      <c r="B130" s="12" t="s">
        <v>291</v>
      </c>
      <c r="C130" s="617" t="s">
        <v>292</v>
      </c>
      <c r="D130" s="617"/>
      <c r="E130" s="17" t="s">
        <v>247</v>
      </c>
      <c r="F130" s="15" t="s">
        <v>14</v>
      </c>
      <c r="G130" s="36"/>
      <c r="H130" s="24" t="s">
        <v>212</v>
      </c>
      <c r="I130" s="432" t="str">
        <f t="shared" si="7"/>
        <v/>
      </c>
    </row>
    <row r="131" spans="1:9" ht="18" customHeight="1">
      <c r="A131" s="608"/>
      <c r="B131" s="12" t="s">
        <v>293</v>
      </c>
      <c r="C131" s="617" t="s">
        <v>249</v>
      </c>
      <c r="D131" s="617"/>
      <c r="E131" s="17" t="s">
        <v>250</v>
      </c>
      <c r="F131" s="15" t="s">
        <v>14</v>
      </c>
      <c r="G131" s="36"/>
      <c r="H131" s="24" t="s">
        <v>212</v>
      </c>
      <c r="I131" s="432" t="str">
        <f t="shared" si="7"/>
        <v/>
      </c>
    </row>
    <row r="132" spans="1:9" ht="18" customHeight="1">
      <c r="A132" s="608"/>
      <c r="B132" s="12" t="s">
        <v>295</v>
      </c>
      <c r="C132" s="618" t="s">
        <v>2412</v>
      </c>
      <c r="D132" s="17" t="s">
        <v>2413</v>
      </c>
      <c r="E132" s="17" t="s">
        <v>2417</v>
      </c>
      <c r="F132" s="15" t="s">
        <v>14</v>
      </c>
      <c r="G132" s="547"/>
      <c r="H132" s="24" t="s">
        <v>92</v>
      </c>
      <c r="I132" s="419" t="str">
        <f t="shared" si="7"/>
        <v/>
      </c>
    </row>
    <row r="133" spans="1:9" ht="18" customHeight="1">
      <c r="A133" s="608"/>
      <c r="B133" s="12" t="s">
        <v>297</v>
      </c>
      <c r="C133" s="619"/>
      <c r="D133" s="17" t="s">
        <v>2414</v>
      </c>
      <c r="E133" s="17" t="s">
        <v>2417</v>
      </c>
      <c r="F133" s="15" t="s">
        <v>14</v>
      </c>
      <c r="G133" s="547"/>
      <c r="H133" s="24" t="s">
        <v>92</v>
      </c>
      <c r="I133" s="419" t="str">
        <f t="shared" si="7"/>
        <v/>
      </c>
    </row>
    <row r="134" spans="1:9" ht="18" customHeight="1">
      <c r="A134" s="609"/>
      <c r="B134" s="12" t="s">
        <v>299</v>
      </c>
      <c r="C134" s="620"/>
      <c r="D134" s="17" t="s">
        <v>2415</v>
      </c>
      <c r="E134" s="17" t="s">
        <v>2416</v>
      </c>
      <c r="F134" s="15" t="s">
        <v>35</v>
      </c>
      <c r="G134" s="548"/>
      <c r="H134" s="24" t="s">
        <v>92</v>
      </c>
      <c r="I134" s="419">
        <f>SUM(I132:I133)</f>
        <v>0</v>
      </c>
    </row>
    <row r="135" spans="1:9" ht="18" customHeight="1">
      <c r="A135" s="607" t="s">
        <v>23</v>
      </c>
      <c r="B135" s="12" t="s">
        <v>301</v>
      </c>
      <c r="C135" s="610" t="s">
        <v>2432</v>
      </c>
      <c r="D135" s="14" t="s">
        <v>303</v>
      </c>
      <c r="E135" s="14" t="s">
        <v>13</v>
      </c>
      <c r="F135" s="15"/>
      <c r="G135" s="525" t="s">
        <v>2437</v>
      </c>
      <c r="H135" s="24"/>
      <c r="I135" s="419" t="str">
        <f t="shared" ref="I135:I140" si="8">IF(G135="※　選択してください。","　",G135)</f>
        <v>　</v>
      </c>
    </row>
    <row r="136" spans="1:9" ht="18" customHeight="1">
      <c r="A136" s="608"/>
      <c r="B136" s="12" t="s">
        <v>304</v>
      </c>
      <c r="C136" s="610"/>
      <c r="D136" s="14" t="s">
        <v>305</v>
      </c>
      <c r="E136" s="17" t="s">
        <v>158</v>
      </c>
      <c r="F136" s="15"/>
      <c r="G136" s="54" t="s">
        <v>2437</v>
      </c>
      <c r="H136" s="24"/>
      <c r="I136" s="419" t="str">
        <f>IF(G136="※　選択してください。","　",G136)</f>
        <v>　</v>
      </c>
    </row>
    <row r="137" spans="1:9" ht="18" customHeight="1">
      <c r="A137" s="608"/>
      <c r="B137" s="12" t="s">
        <v>306</v>
      </c>
      <c r="C137" s="610"/>
      <c r="D137" s="14" t="s">
        <v>307</v>
      </c>
      <c r="E137" s="17" t="s">
        <v>158</v>
      </c>
      <c r="F137" s="15"/>
      <c r="G137" s="54" t="s">
        <v>2437</v>
      </c>
      <c r="H137" s="24"/>
      <c r="I137" s="419" t="str">
        <f t="shared" si="8"/>
        <v>　</v>
      </c>
    </row>
    <row r="138" spans="1:9" ht="18" customHeight="1">
      <c r="A138" s="608"/>
      <c r="B138" s="12" t="s">
        <v>308</v>
      </c>
      <c r="C138" s="610"/>
      <c r="D138" s="14" t="s">
        <v>309</v>
      </c>
      <c r="E138" s="17" t="s">
        <v>158</v>
      </c>
      <c r="F138" s="15"/>
      <c r="G138" s="54" t="s">
        <v>2437</v>
      </c>
      <c r="H138" s="24"/>
      <c r="I138" s="419" t="str">
        <f t="shared" si="8"/>
        <v>　</v>
      </c>
    </row>
    <row r="139" spans="1:9" ht="18" customHeight="1">
      <c r="A139" s="608"/>
      <c r="B139" s="12" t="s">
        <v>310</v>
      </c>
      <c r="C139" s="610"/>
      <c r="D139" s="14" t="s">
        <v>311</v>
      </c>
      <c r="E139" s="17" t="s">
        <v>158</v>
      </c>
      <c r="F139" s="15"/>
      <c r="G139" s="54" t="s">
        <v>2437</v>
      </c>
      <c r="H139" s="24"/>
      <c r="I139" s="419" t="str">
        <f t="shared" si="8"/>
        <v>　</v>
      </c>
    </row>
    <row r="140" spans="1:9" ht="18" customHeight="1">
      <c r="A140" s="608"/>
      <c r="B140" s="12" t="s">
        <v>312</v>
      </c>
      <c r="C140" s="610"/>
      <c r="D140" s="14" t="s">
        <v>313</v>
      </c>
      <c r="E140" s="17" t="s">
        <v>158</v>
      </c>
      <c r="F140" s="15"/>
      <c r="G140" s="54" t="s">
        <v>2437</v>
      </c>
      <c r="H140" s="24"/>
      <c r="I140" s="419" t="str">
        <f t="shared" si="8"/>
        <v>　</v>
      </c>
    </row>
    <row r="141" spans="1:9" ht="18" customHeight="1">
      <c r="A141" s="608"/>
      <c r="B141" s="12" t="s">
        <v>314</v>
      </c>
      <c r="C141" s="610"/>
      <c r="D141" s="612" t="s">
        <v>315</v>
      </c>
      <c r="E141" s="14" t="s">
        <v>316</v>
      </c>
      <c r="F141" s="15"/>
      <c r="G141" s="36"/>
      <c r="H141" s="24"/>
      <c r="I141" s="419" t="str">
        <f>IF(ISBLANK(G141),"　",G141)</f>
        <v>　</v>
      </c>
    </row>
    <row r="142" spans="1:9" ht="18" customHeight="1">
      <c r="A142" s="608"/>
      <c r="B142" s="12" t="s">
        <v>317</v>
      </c>
      <c r="C142" s="610"/>
      <c r="D142" s="612"/>
      <c r="E142" s="14" t="s">
        <v>13</v>
      </c>
      <c r="F142" s="15"/>
      <c r="G142" s="54" t="s">
        <v>2437</v>
      </c>
      <c r="H142" s="24"/>
      <c r="I142" s="419" t="str">
        <f>IF(G142="※　選択してください。","　",G142)</f>
        <v>　</v>
      </c>
    </row>
    <row r="143" spans="1:9" ht="18" customHeight="1">
      <c r="A143" s="608"/>
      <c r="B143" s="12" t="s">
        <v>318</v>
      </c>
      <c r="C143" s="610"/>
      <c r="D143" s="17" t="s">
        <v>319</v>
      </c>
      <c r="E143" s="14" t="s">
        <v>320</v>
      </c>
      <c r="F143" s="15"/>
      <c r="G143" s="36"/>
      <c r="H143" s="24" t="s">
        <v>92</v>
      </c>
      <c r="I143" s="419" t="str">
        <f t="shared" si="7"/>
        <v/>
      </c>
    </row>
    <row r="144" spans="1:9" ht="18" customHeight="1">
      <c r="A144" s="608"/>
      <c r="B144" s="12" t="s">
        <v>321</v>
      </c>
      <c r="C144" s="610"/>
      <c r="D144" s="17" t="s">
        <v>322</v>
      </c>
      <c r="E144" s="17" t="s">
        <v>158</v>
      </c>
      <c r="F144" s="15"/>
      <c r="G144" s="36"/>
      <c r="H144" s="24" t="s">
        <v>92</v>
      </c>
      <c r="I144" s="419" t="str">
        <f t="shared" si="7"/>
        <v/>
      </c>
    </row>
    <row r="145" spans="1:11" ht="18" customHeight="1">
      <c r="A145" s="608"/>
      <c r="B145" s="12" t="s">
        <v>323</v>
      </c>
      <c r="C145" s="610"/>
      <c r="D145" s="17" t="s">
        <v>324</v>
      </c>
      <c r="E145" s="17" t="s">
        <v>158</v>
      </c>
      <c r="F145" s="15"/>
      <c r="G145" s="36"/>
      <c r="H145" s="24" t="s">
        <v>92</v>
      </c>
      <c r="I145" s="419" t="str">
        <f t="shared" si="7"/>
        <v/>
      </c>
    </row>
    <row r="146" spans="1:11" ht="18" customHeight="1">
      <c r="A146" s="608"/>
      <c r="B146" s="12" t="s">
        <v>325</v>
      </c>
      <c r="C146" s="610"/>
      <c r="D146" s="17" t="s">
        <v>326</v>
      </c>
      <c r="E146" s="17" t="s">
        <v>158</v>
      </c>
      <c r="F146" s="15"/>
      <c r="G146" s="36"/>
      <c r="H146" s="24" t="s">
        <v>92</v>
      </c>
      <c r="I146" s="419" t="str">
        <f t="shared" si="7"/>
        <v/>
      </c>
    </row>
    <row r="147" spans="1:11" ht="18" customHeight="1">
      <c r="A147" s="608"/>
      <c r="B147" s="12" t="s">
        <v>327</v>
      </c>
      <c r="C147" s="610"/>
      <c r="D147" s="17" t="s">
        <v>328</v>
      </c>
      <c r="E147" s="17" t="s">
        <v>158</v>
      </c>
      <c r="F147" s="15"/>
      <c r="G147" s="36"/>
      <c r="H147" s="24" t="s">
        <v>92</v>
      </c>
      <c r="I147" s="419" t="str">
        <f t="shared" si="7"/>
        <v/>
      </c>
    </row>
    <row r="148" spans="1:11" ht="18" customHeight="1">
      <c r="A148" s="608"/>
      <c r="B148" s="12" t="s">
        <v>329</v>
      </c>
      <c r="C148" s="610"/>
      <c r="D148" s="17" t="s">
        <v>330</v>
      </c>
      <c r="E148" s="17" t="s">
        <v>158</v>
      </c>
      <c r="F148" s="15"/>
      <c r="G148" s="36"/>
      <c r="H148" s="24" t="s">
        <v>92</v>
      </c>
      <c r="I148" s="419" t="str">
        <f t="shared" si="7"/>
        <v/>
      </c>
    </row>
    <row r="149" spans="1:11" ht="18" customHeight="1">
      <c r="A149" s="608"/>
      <c r="B149" s="12" t="s">
        <v>331</v>
      </c>
      <c r="C149" s="610"/>
      <c r="D149" s="17" t="s">
        <v>332</v>
      </c>
      <c r="E149" s="17" t="s">
        <v>158</v>
      </c>
      <c r="F149" s="15"/>
      <c r="G149" s="36"/>
      <c r="H149" s="24" t="s">
        <v>92</v>
      </c>
      <c r="I149" s="419" t="str">
        <f t="shared" si="7"/>
        <v/>
      </c>
    </row>
    <row r="150" spans="1:11" ht="18" customHeight="1">
      <c r="A150" s="608"/>
      <c r="B150" s="12" t="s">
        <v>333</v>
      </c>
      <c r="C150" s="627" t="s">
        <v>292</v>
      </c>
      <c r="D150" s="627"/>
      <c r="E150" s="367" t="s">
        <v>2504</v>
      </c>
      <c r="F150" s="15" t="s">
        <v>14</v>
      </c>
      <c r="G150" s="549"/>
      <c r="H150" s="24" t="s">
        <v>212</v>
      </c>
      <c r="I150" s="432" t="str">
        <f t="shared" si="7"/>
        <v/>
      </c>
    </row>
    <row r="151" spans="1:11" ht="18" customHeight="1">
      <c r="A151" s="608"/>
      <c r="B151" s="12" t="s">
        <v>335</v>
      </c>
      <c r="C151" s="627"/>
      <c r="D151" s="627"/>
      <c r="E151" s="367" t="s">
        <v>2505</v>
      </c>
      <c r="F151" s="15" t="s">
        <v>14</v>
      </c>
      <c r="G151" s="56"/>
      <c r="H151" s="24" t="s">
        <v>212</v>
      </c>
      <c r="I151" s="432" t="str">
        <f t="shared" si="7"/>
        <v/>
      </c>
    </row>
    <row r="152" spans="1:11" ht="18" customHeight="1">
      <c r="A152" s="608"/>
      <c r="B152" s="12" t="s">
        <v>336</v>
      </c>
      <c r="C152" s="613" t="s">
        <v>2422</v>
      </c>
      <c r="D152" s="613"/>
      <c r="E152" s="367" t="s">
        <v>2506</v>
      </c>
      <c r="F152" s="15" t="s">
        <v>14</v>
      </c>
      <c r="G152" s="56"/>
      <c r="H152" s="24" t="s">
        <v>212</v>
      </c>
      <c r="I152" s="432" t="str">
        <f t="shared" si="7"/>
        <v/>
      </c>
    </row>
    <row r="153" spans="1:11" ht="18" customHeight="1">
      <c r="A153" s="608"/>
      <c r="B153" s="12" t="s">
        <v>337</v>
      </c>
      <c r="C153" s="613"/>
      <c r="D153" s="613"/>
      <c r="E153" s="367" t="s">
        <v>2507</v>
      </c>
      <c r="F153" s="15" t="s">
        <v>14</v>
      </c>
      <c r="G153" s="56"/>
      <c r="H153" s="24" t="s">
        <v>212</v>
      </c>
      <c r="I153" s="432" t="str">
        <f t="shared" si="7"/>
        <v/>
      </c>
    </row>
    <row r="154" spans="1:11" ht="18" customHeight="1">
      <c r="A154" s="608"/>
      <c r="B154" s="12" t="s">
        <v>338</v>
      </c>
      <c r="C154" s="613" t="s">
        <v>339</v>
      </c>
      <c r="D154" s="613"/>
      <c r="E154" s="367" t="s">
        <v>2506</v>
      </c>
      <c r="F154" s="15" t="s">
        <v>14</v>
      </c>
      <c r="G154" s="56"/>
      <c r="H154" s="24" t="s">
        <v>212</v>
      </c>
      <c r="I154" s="432" t="str">
        <f t="shared" si="7"/>
        <v/>
      </c>
      <c r="J154" s="61"/>
      <c r="K154" s="61"/>
    </row>
    <row r="155" spans="1:11" ht="18" customHeight="1">
      <c r="A155" s="608"/>
      <c r="B155" s="12" t="s">
        <v>340</v>
      </c>
      <c r="C155" s="613"/>
      <c r="D155" s="613"/>
      <c r="E155" s="367" t="s">
        <v>2507</v>
      </c>
      <c r="F155" s="15" t="s">
        <v>14</v>
      </c>
      <c r="G155" s="56"/>
      <c r="H155" s="24" t="s">
        <v>212</v>
      </c>
      <c r="I155" s="432" t="str">
        <f t="shared" si="7"/>
        <v/>
      </c>
    </row>
    <row r="156" spans="1:11" ht="18" customHeight="1">
      <c r="A156" s="608"/>
      <c r="B156" s="12" t="s">
        <v>341</v>
      </c>
      <c r="C156" s="617" t="s">
        <v>88</v>
      </c>
      <c r="D156" s="617"/>
      <c r="E156" s="17" t="s">
        <v>89</v>
      </c>
      <c r="F156" s="15" t="s">
        <v>14</v>
      </c>
      <c r="G156" s="36"/>
      <c r="H156" s="24" t="s">
        <v>90</v>
      </c>
      <c r="I156" s="419" t="str">
        <f t="shared" si="7"/>
        <v/>
      </c>
    </row>
    <row r="157" spans="1:11" ht="18" customHeight="1">
      <c r="A157" s="608"/>
      <c r="B157" s="12" t="s">
        <v>344</v>
      </c>
      <c r="C157" s="634" t="s">
        <v>2412</v>
      </c>
      <c r="D157" s="40" t="s">
        <v>2418</v>
      </c>
      <c r="E157" s="17" t="s">
        <v>2420</v>
      </c>
      <c r="F157" s="15" t="s">
        <v>14</v>
      </c>
      <c r="G157" s="36"/>
      <c r="H157" s="24" t="s">
        <v>92</v>
      </c>
      <c r="I157" s="419" t="str">
        <f t="shared" si="7"/>
        <v/>
      </c>
    </row>
    <row r="158" spans="1:11" ht="18" customHeight="1">
      <c r="A158" s="608"/>
      <c r="B158" s="12" t="s">
        <v>347</v>
      </c>
      <c r="C158" s="635"/>
      <c r="D158" s="17" t="s">
        <v>2419</v>
      </c>
      <c r="E158" s="17" t="s">
        <v>2420</v>
      </c>
      <c r="F158" s="15" t="s">
        <v>14</v>
      </c>
      <c r="G158" s="36"/>
      <c r="H158" s="24" t="s">
        <v>92</v>
      </c>
      <c r="I158" s="419" t="str">
        <f t="shared" si="7"/>
        <v/>
      </c>
    </row>
    <row r="159" spans="1:11" ht="18" customHeight="1">
      <c r="A159" s="608"/>
      <c r="B159" s="12" t="s">
        <v>349</v>
      </c>
      <c r="C159" s="636"/>
      <c r="D159" s="17" t="s">
        <v>300</v>
      </c>
      <c r="E159" s="17" t="s">
        <v>350</v>
      </c>
      <c r="F159" s="15" t="s">
        <v>35</v>
      </c>
      <c r="G159" s="533"/>
      <c r="H159" s="24" t="s">
        <v>92</v>
      </c>
      <c r="I159" s="419">
        <f>SUM(I157:I158)</f>
        <v>0</v>
      </c>
    </row>
    <row r="160" spans="1:11" ht="18" customHeight="1">
      <c r="A160" s="608"/>
      <c r="B160" s="12" t="s">
        <v>351</v>
      </c>
      <c r="C160" s="613" t="s">
        <v>352</v>
      </c>
      <c r="D160" s="17" t="s">
        <v>353</v>
      </c>
      <c r="E160" s="17" t="s">
        <v>2421</v>
      </c>
      <c r="F160" s="15" t="s">
        <v>14</v>
      </c>
      <c r="G160" s="56"/>
      <c r="H160" s="24" t="s">
        <v>212</v>
      </c>
      <c r="I160" s="432" t="str">
        <f t="shared" si="7"/>
        <v/>
      </c>
    </row>
    <row r="161" spans="1:24" ht="18" customHeight="1">
      <c r="A161" s="608"/>
      <c r="B161" s="12" t="s">
        <v>355</v>
      </c>
      <c r="C161" s="613"/>
      <c r="D161" s="17" t="s">
        <v>356</v>
      </c>
      <c r="E161" s="17" t="s">
        <v>2451</v>
      </c>
      <c r="F161" s="15" t="s">
        <v>14</v>
      </c>
      <c r="G161" s="56"/>
      <c r="H161" s="24" t="s">
        <v>212</v>
      </c>
      <c r="I161" s="432" t="str">
        <f t="shared" si="7"/>
        <v/>
      </c>
    </row>
    <row r="162" spans="1:24" ht="18" customHeight="1">
      <c r="A162" s="609"/>
      <c r="B162" s="12" t="s">
        <v>357</v>
      </c>
      <c r="C162" s="613"/>
      <c r="D162" s="17" t="s">
        <v>358</v>
      </c>
      <c r="E162" s="17" t="s">
        <v>359</v>
      </c>
      <c r="F162" s="15" t="s">
        <v>35</v>
      </c>
      <c r="G162" s="550"/>
      <c r="H162" s="62" t="s">
        <v>360</v>
      </c>
      <c r="I162" s="433" t="e">
        <f>ROUND(I160/I161*100,0)/100</f>
        <v>#VALUE!</v>
      </c>
    </row>
    <row r="163" spans="1:24" ht="28.5" customHeight="1">
      <c r="A163" s="601" t="s">
        <v>361</v>
      </c>
      <c r="B163" s="401" t="s">
        <v>362</v>
      </c>
      <c r="C163" s="604" t="s">
        <v>363</v>
      </c>
      <c r="D163" s="402" t="s">
        <v>364</v>
      </c>
      <c r="E163" s="14" t="s">
        <v>2452</v>
      </c>
      <c r="F163" s="63" t="s">
        <v>365</v>
      </c>
      <c r="G163" s="54" t="s">
        <v>2437</v>
      </c>
      <c r="H163" s="418"/>
      <c r="I163" s="419" t="str">
        <f>IF(G163="※　選択してください。","　",G163)</f>
        <v>　</v>
      </c>
    </row>
    <row r="164" spans="1:24" ht="18" customHeight="1">
      <c r="A164" s="602"/>
      <c r="B164" s="401" t="s">
        <v>366</v>
      </c>
      <c r="C164" s="605"/>
      <c r="D164" s="402" t="s">
        <v>367</v>
      </c>
      <c r="E164" s="17" t="s">
        <v>158</v>
      </c>
      <c r="F164" s="63" t="s">
        <v>365</v>
      </c>
      <c r="G164" s="54" t="s">
        <v>2437</v>
      </c>
      <c r="H164" s="418"/>
      <c r="I164" s="419" t="str">
        <f>IF(G164="※　選択してください。","　",G164)</f>
        <v>　</v>
      </c>
    </row>
    <row r="165" spans="1:24" ht="18" customHeight="1">
      <c r="A165" s="603"/>
      <c r="B165" s="401" t="s">
        <v>368</v>
      </c>
      <c r="C165" s="606"/>
      <c r="D165" s="402" t="s">
        <v>369</v>
      </c>
      <c r="E165" s="17" t="s">
        <v>158</v>
      </c>
      <c r="F165" s="63" t="s">
        <v>370</v>
      </c>
      <c r="G165" s="54" t="s">
        <v>2437</v>
      </c>
      <c r="H165" s="418"/>
      <c r="I165" s="419" t="str">
        <f>IF(G165="※　選択してください。","　",G165)</f>
        <v>　</v>
      </c>
    </row>
    <row r="166" spans="1:24" ht="45.9" customHeight="1">
      <c r="A166" s="403" t="s">
        <v>2183</v>
      </c>
      <c r="B166" s="401" t="s">
        <v>2184</v>
      </c>
      <c r="C166" s="415" t="s">
        <v>2183</v>
      </c>
      <c r="D166" s="402" t="s">
        <v>2185</v>
      </c>
      <c r="E166" s="365" t="s">
        <v>2186</v>
      </c>
      <c r="F166" s="63" t="s">
        <v>2187</v>
      </c>
      <c r="G166" s="551"/>
      <c r="H166" s="64"/>
      <c r="I166" s="434" t="str">
        <f>IF(ISBLANK(G166),"",G166)</f>
        <v/>
      </c>
      <c r="L166" s="67"/>
      <c r="M166" s="67"/>
      <c r="N166" s="67"/>
      <c r="O166" s="67"/>
      <c r="P166" s="67"/>
      <c r="Q166" s="67"/>
    </row>
    <row r="167" spans="1:24" ht="45.75" customHeight="1">
      <c r="A167" s="65" t="s">
        <v>371</v>
      </c>
      <c r="B167" s="52" t="s">
        <v>372</v>
      </c>
      <c r="C167" s="17" t="s">
        <v>371</v>
      </c>
      <c r="D167" s="610" t="s">
        <v>2401</v>
      </c>
      <c r="E167" s="610"/>
      <c r="F167" s="15" t="s">
        <v>373</v>
      </c>
      <c r="G167" s="531"/>
      <c r="H167" s="66"/>
      <c r="I167" s="435"/>
    </row>
    <row r="168" spans="1:24" ht="45.9" customHeight="1" thickBot="1">
      <c r="A168" s="65" t="s">
        <v>374</v>
      </c>
      <c r="B168" s="52" t="s">
        <v>375</v>
      </c>
      <c r="C168" s="17" t="s">
        <v>374</v>
      </c>
      <c r="D168" s="16" t="s">
        <v>2399</v>
      </c>
      <c r="E168" s="68" t="s">
        <v>2495</v>
      </c>
      <c r="F168" s="15" t="s">
        <v>14</v>
      </c>
      <c r="G168" s="552"/>
      <c r="H168" s="24"/>
      <c r="I168" s="431" t="str">
        <f>IF(ISBLANK(G168),"",G168)</f>
        <v/>
      </c>
    </row>
    <row r="169" spans="1:24">
      <c r="A169" s="17"/>
      <c r="B169" s="17"/>
      <c r="C169" s="17"/>
      <c r="D169" s="17"/>
      <c r="E169" s="17"/>
      <c r="F169" s="17"/>
      <c r="G169" s="69"/>
      <c r="H169" s="70"/>
      <c r="I169" s="70"/>
      <c r="J169" s="72"/>
      <c r="K169" s="72"/>
      <c r="L169" s="72"/>
      <c r="M169" s="72"/>
      <c r="N169" s="72"/>
      <c r="O169" s="72"/>
      <c r="P169" s="72"/>
      <c r="Q169" s="72"/>
      <c r="R169" s="72"/>
      <c r="S169" s="72"/>
      <c r="T169" s="72"/>
      <c r="U169" s="72"/>
      <c r="V169" s="72"/>
      <c r="W169" s="72"/>
      <c r="X169" s="72"/>
    </row>
    <row r="170" spans="1:24">
      <c r="A170" s="71"/>
      <c r="B170" s="71"/>
      <c r="C170" s="71"/>
      <c r="D170" s="71"/>
      <c r="E170" s="71"/>
      <c r="F170" s="71"/>
      <c r="G170" s="72"/>
      <c r="H170" s="72"/>
      <c r="I170" s="72"/>
      <c r="J170" s="72"/>
      <c r="K170" s="72"/>
      <c r="L170" s="72"/>
      <c r="M170" s="72"/>
      <c r="N170" s="72"/>
      <c r="O170" s="72"/>
      <c r="P170" s="72"/>
      <c r="Q170" s="72"/>
      <c r="R170" s="72"/>
      <c r="S170" s="72"/>
      <c r="T170" s="72"/>
      <c r="U170" s="72"/>
      <c r="V170" s="72"/>
      <c r="W170" s="72"/>
      <c r="X170" s="72"/>
    </row>
    <row r="171" spans="1:24">
      <c r="A171" s="71"/>
      <c r="B171" s="71"/>
      <c r="C171" s="71"/>
      <c r="D171" s="73" t="s">
        <v>15</v>
      </c>
      <c r="E171" s="71"/>
      <c r="F171" s="71"/>
      <c r="G171" s="72"/>
      <c r="H171" s="72"/>
      <c r="I171" s="72"/>
      <c r="J171" s="72"/>
      <c r="K171" s="72"/>
      <c r="L171" s="72"/>
      <c r="M171" s="72"/>
      <c r="N171" s="72"/>
      <c r="O171" s="72"/>
      <c r="P171" s="72"/>
      <c r="Q171" s="72"/>
      <c r="R171" s="72"/>
      <c r="S171" s="72"/>
      <c r="T171" s="72"/>
      <c r="U171" s="72"/>
      <c r="V171" s="72"/>
      <c r="W171" s="72"/>
      <c r="X171" s="72"/>
    </row>
    <row r="172" spans="1:24">
      <c r="A172" s="71"/>
      <c r="B172" s="71"/>
      <c r="C172" s="71"/>
      <c r="D172" s="73" t="s">
        <v>376</v>
      </c>
      <c r="E172" s="71"/>
      <c r="F172" s="71"/>
      <c r="G172" s="72"/>
      <c r="H172" s="72"/>
      <c r="I172" s="72"/>
      <c r="J172" s="72"/>
      <c r="K172" s="72"/>
      <c r="L172" s="72"/>
      <c r="M172" s="72"/>
      <c r="N172" s="72"/>
      <c r="O172" s="72"/>
      <c r="P172" s="72"/>
      <c r="Q172" s="72"/>
      <c r="R172" s="72"/>
      <c r="S172" s="72"/>
      <c r="T172" s="72"/>
      <c r="U172" s="72"/>
      <c r="V172" s="72"/>
      <c r="W172" s="72"/>
      <c r="X172" s="72"/>
    </row>
    <row r="173" spans="1:24">
      <c r="A173" s="71"/>
      <c r="B173" s="71"/>
      <c r="C173" s="71"/>
      <c r="D173" s="73" t="s">
        <v>377</v>
      </c>
      <c r="E173" s="71"/>
      <c r="F173" s="71"/>
      <c r="G173" s="72"/>
      <c r="H173" s="72"/>
      <c r="I173" s="72"/>
      <c r="J173" s="72"/>
      <c r="K173" s="72"/>
      <c r="L173" s="72"/>
      <c r="M173" s="72"/>
      <c r="N173" s="72"/>
      <c r="O173" s="72"/>
      <c r="P173" s="72"/>
      <c r="Q173" s="72"/>
      <c r="R173" s="72"/>
      <c r="S173" s="72"/>
      <c r="T173" s="72"/>
      <c r="U173" s="72"/>
      <c r="V173" s="72"/>
      <c r="W173" s="72"/>
      <c r="X173" s="72"/>
    </row>
    <row r="174" spans="1:24">
      <c r="A174" s="71"/>
      <c r="B174" s="71"/>
      <c r="C174" s="71"/>
      <c r="D174" s="73" t="s">
        <v>378</v>
      </c>
      <c r="E174" s="71"/>
      <c r="F174" s="71"/>
      <c r="G174" s="72"/>
      <c r="H174" s="72"/>
      <c r="I174" s="72"/>
      <c r="J174" s="72"/>
      <c r="K174" s="72"/>
      <c r="L174" s="72"/>
      <c r="M174" s="72"/>
      <c r="N174" s="72"/>
      <c r="O174" s="72"/>
      <c r="P174" s="72"/>
      <c r="Q174" s="72"/>
      <c r="R174" s="72"/>
      <c r="S174" s="72"/>
      <c r="T174" s="72"/>
      <c r="U174" s="72"/>
      <c r="V174" s="72"/>
      <c r="W174" s="72"/>
      <c r="X174" s="72"/>
    </row>
    <row r="175" spans="1:24">
      <c r="A175" s="71"/>
      <c r="B175" s="71"/>
      <c r="C175" s="71"/>
      <c r="D175" s="73" t="s">
        <v>15</v>
      </c>
      <c r="E175" s="71"/>
      <c r="F175" s="71"/>
      <c r="G175" s="72"/>
      <c r="H175" s="72"/>
      <c r="I175" s="72"/>
      <c r="J175" s="72"/>
      <c r="K175" s="72"/>
      <c r="L175" s="72"/>
      <c r="M175" s="72"/>
      <c r="N175" s="72"/>
      <c r="O175" s="72"/>
      <c r="P175" s="72"/>
      <c r="Q175" s="72"/>
      <c r="R175" s="72"/>
      <c r="S175" s="72"/>
      <c r="T175" s="72"/>
      <c r="U175" s="72"/>
      <c r="V175" s="72"/>
      <c r="W175" s="72"/>
      <c r="X175" s="72"/>
    </row>
    <row r="176" spans="1:24">
      <c r="A176" s="71"/>
      <c r="B176" s="71"/>
      <c r="C176" s="71"/>
      <c r="D176" s="73" t="s">
        <v>379</v>
      </c>
      <c r="E176" s="71"/>
      <c r="F176" s="71"/>
      <c r="G176" s="72"/>
      <c r="H176" s="72"/>
      <c r="I176" s="72"/>
      <c r="J176" s="72"/>
      <c r="K176" s="72"/>
      <c r="L176" s="72"/>
      <c r="M176" s="72"/>
      <c r="N176" s="72"/>
      <c r="O176" s="72"/>
      <c r="P176" s="72"/>
      <c r="Q176" s="72"/>
      <c r="R176" s="72"/>
      <c r="S176" s="72"/>
      <c r="T176" s="72"/>
      <c r="U176" s="72"/>
      <c r="V176" s="72"/>
      <c r="W176" s="72"/>
      <c r="X176" s="72"/>
    </row>
    <row r="177" spans="1:24">
      <c r="A177" s="71"/>
      <c r="B177" s="71"/>
      <c r="C177" s="71"/>
      <c r="D177" s="73" t="s">
        <v>380</v>
      </c>
      <c r="E177" s="71"/>
      <c r="F177" s="71"/>
      <c r="G177" s="72"/>
      <c r="H177" s="72"/>
      <c r="I177" s="72"/>
      <c r="J177" s="72"/>
      <c r="K177" s="72"/>
      <c r="L177" s="72"/>
      <c r="M177" s="72"/>
      <c r="N177" s="72"/>
      <c r="O177" s="72"/>
      <c r="P177" s="72"/>
      <c r="Q177" s="72"/>
      <c r="R177" s="72"/>
      <c r="S177" s="72"/>
      <c r="T177" s="72"/>
      <c r="U177" s="72"/>
      <c r="V177" s="72"/>
      <c r="W177" s="72"/>
      <c r="X177" s="72"/>
    </row>
    <row r="178" spans="1:24">
      <c r="A178" s="71"/>
      <c r="B178" s="71"/>
      <c r="C178" s="71"/>
      <c r="D178" s="73" t="s">
        <v>381</v>
      </c>
      <c r="E178" s="71"/>
      <c r="F178" s="71"/>
      <c r="G178" s="72"/>
      <c r="H178" s="72"/>
      <c r="I178" s="72"/>
      <c r="J178" s="72"/>
      <c r="K178" s="72"/>
      <c r="L178" s="72"/>
      <c r="M178" s="72"/>
      <c r="N178" s="72"/>
      <c r="O178" s="72"/>
      <c r="P178" s="72"/>
      <c r="Q178" s="72"/>
      <c r="R178" s="72"/>
      <c r="S178" s="72"/>
      <c r="T178" s="72"/>
      <c r="U178" s="72"/>
      <c r="V178" s="72"/>
      <c r="W178" s="72"/>
      <c r="X178" s="72"/>
    </row>
    <row r="179" spans="1:24">
      <c r="A179" s="71"/>
      <c r="B179" s="71"/>
      <c r="C179" s="71"/>
      <c r="D179" s="73" t="s">
        <v>15</v>
      </c>
      <c r="E179" s="71"/>
      <c r="F179" s="71"/>
      <c r="G179" s="72"/>
      <c r="H179" s="72"/>
      <c r="I179" s="72"/>
      <c r="J179" s="72"/>
      <c r="K179" s="72"/>
      <c r="L179" s="72"/>
      <c r="M179" s="72"/>
      <c r="N179" s="72"/>
      <c r="O179" s="72"/>
      <c r="P179" s="72"/>
      <c r="Q179" s="72"/>
      <c r="R179" s="72"/>
      <c r="S179" s="72"/>
      <c r="T179" s="72"/>
      <c r="U179" s="72"/>
      <c r="V179" s="72"/>
      <c r="W179" s="72"/>
      <c r="X179" s="72"/>
    </row>
    <row r="180" spans="1:24">
      <c r="A180" s="71"/>
      <c r="B180" s="71"/>
      <c r="C180" s="71"/>
      <c r="D180" s="73" t="s">
        <v>382</v>
      </c>
      <c r="E180" s="71"/>
      <c r="F180" s="71"/>
      <c r="G180" s="72"/>
      <c r="H180" s="72"/>
      <c r="I180" s="72"/>
      <c r="J180" s="72"/>
      <c r="K180" s="72"/>
      <c r="L180" s="72"/>
      <c r="M180" s="72"/>
      <c r="N180" s="72"/>
      <c r="O180" s="72"/>
      <c r="P180" s="72"/>
      <c r="Q180" s="72"/>
      <c r="R180" s="72"/>
      <c r="S180" s="72"/>
      <c r="T180" s="72"/>
      <c r="U180" s="72"/>
      <c r="V180" s="72"/>
      <c r="W180" s="72"/>
      <c r="X180" s="72"/>
    </row>
    <row r="181" spans="1:24">
      <c r="A181" s="71"/>
      <c r="B181" s="71"/>
      <c r="C181" s="71"/>
      <c r="D181" s="73" t="s">
        <v>383</v>
      </c>
      <c r="E181" s="71"/>
      <c r="F181" s="71"/>
      <c r="G181" s="72"/>
      <c r="H181" s="72"/>
      <c r="I181" s="72"/>
      <c r="J181" s="72"/>
      <c r="K181" s="72"/>
      <c r="L181" s="72"/>
      <c r="M181" s="72"/>
      <c r="N181" s="72"/>
      <c r="O181" s="72"/>
      <c r="P181" s="72"/>
      <c r="Q181" s="72"/>
      <c r="R181" s="72"/>
      <c r="S181" s="72"/>
      <c r="T181" s="72"/>
      <c r="U181" s="72"/>
      <c r="V181" s="72"/>
      <c r="W181" s="72"/>
      <c r="X181" s="72"/>
    </row>
    <row r="182" spans="1:24">
      <c r="A182" s="71"/>
      <c r="B182" s="71"/>
      <c r="C182" s="71"/>
      <c r="D182" s="73" t="s">
        <v>381</v>
      </c>
      <c r="E182" s="71"/>
      <c r="F182" s="71"/>
      <c r="G182" s="72"/>
      <c r="H182" s="72"/>
      <c r="I182" s="72"/>
      <c r="J182" s="72"/>
      <c r="K182" s="72"/>
      <c r="L182" s="72"/>
      <c r="M182" s="72"/>
      <c r="N182" s="72"/>
      <c r="O182" s="72"/>
      <c r="P182" s="72"/>
      <c r="Q182" s="72"/>
      <c r="R182" s="72"/>
      <c r="S182" s="72"/>
      <c r="T182" s="72"/>
      <c r="U182" s="72"/>
      <c r="V182" s="72"/>
      <c r="W182" s="72"/>
      <c r="X182" s="72"/>
    </row>
    <row r="183" spans="1:24">
      <c r="A183" s="71"/>
      <c r="B183" s="71"/>
      <c r="C183" s="71"/>
      <c r="D183" s="73" t="s">
        <v>15</v>
      </c>
      <c r="E183" s="71"/>
      <c r="F183" s="71"/>
      <c r="G183" s="72"/>
      <c r="H183" s="72"/>
      <c r="I183" s="72"/>
      <c r="J183" s="72"/>
      <c r="K183" s="72"/>
      <c r="L183" s="72"/>
      <c r="M183" s="72"/>
      <c r="N183" s="72"/>
      <c r="O183" s="72"/>
      <c r="P183" s="72"/>
      <c r="Q183" s="72"/>
      <c r="R183" s="72"/>
      <c r="S183" s="72"/>
      <c r="T183" s="72"/>
      <c r="U183" s="72"/>
      <c r="V183" s="72"/>
      <c r="W183" s="72"/>
      <c r="X183" s="72"/>
    </row>
    <row r="184" spans="1:24">
      <c r="A184" s="71"/>
      <c r="B184" s="71"/>
      <c r="C184" s="71"/>
      <c r="D184" s="73" t="s">
        <v>384</v>
      </c>
      <c r="E184" s="71"/>
      <c r="F184" s="71"/>
      <c r="G184" s="72"/>
      <c r="H184" s="72"/>
      <c r="I184" s="72"/>
      <c r="J184" s="72"/>
      <c r="K184" s="72"/>
      <c r="L184" s="72"/>
      <c r="M184" s="72"/>
      <c r="N184" s="72"/>
      <c r="O184" s="72"/>
      <c r="P184" s="72"/>
      <c r="Q184" s="72"/>
      <c r="R184" s="72"/>
      <c r="S184" s="72"/>
      <c r="T184" s="72"/>
      <c r="U184" s="72"/>
      <c r="V184" s="72"/>
      <c r="W184" s="72"/>
      <c r="X184" s="72"/>
    </row>
    <row r="185" spans="1:24">
      <c r="A185" s="71"/>
      <c r="B185" s="71"/>
      <c r="C185" s="71"/>
      <c r="D185" s="73" t="s">
        <v>385</v>
      </c>
      <c r="E185" s="71"/>
      <c r="F185" s="71"/>
      <c r="G185" s="72"/>
      <c r="H185" s="72"/>
      <c r="I185" s="72"/>
      <c r="J185" s="72"/>
      <c r="K185" s="72"/>
      <c r="L185" s="72"/>
      <c r="M185" s="72"/>
      <c r="N185" s="72"/>
      <c r="O185" s="72"/>
      <c r="P185" s="72"/>
      <c r="Q185" s="72"/>
      <c r="R185" s="72"/>
      <c r="S185" s="72"/>
      <c r="T185" s="72"/>
      <c r="U185" s="72"/>
      <c r="V185" s="72"/>
      <c r="W185" s="72"/>
      <c r="X185" s="72"/>
    </row>
    <row r="186" spans="1:24">
      <c r="A186" s="71"/>
      <c r="B186" s="71"/>
      <c r="C186" s="71"/>
      <c r="D186" s="73" t="s">
        <v>381</v>
      </c>
      <c r="E186" s="71"/>
      <c r="F186" s="71"/>
      <c r="G186" s="72"/>
      <c r="H186" s="72"/>
      <c r="I186" s="72"/>
      <c r="J186" s="72"/>
      <c r="K186" s="72"/>
      <c r="L186" s="72"/>
      <c r="M186" s="72"/>
      <c r="N186" s="72"/>
      <c r="O186" s="72"/>
      <c r="P186" s="72"/>
      <c r="Q186" s="72"/>
      <c r="R186" s="72"/>
      <c r="S186" s="72"/>
      <c r="T186" s="72"/>
      <c r="U186" s="72"/>
      <c r="V186" s="72"/>
      <c r="W186" s="72"/>
      <c r="X186" s="72"/>
    </row>
    <row r="187" spans="1:24">
      <c r="A187" s="71"/>
      <c r="B187" s="71"/>
      <c r="C187" s="71"/>
      <c r="D187" s="73" t="s">
        <v>15</v>
      </c>
      <c r="E187" s="71"/>
      <c r="F187" s="71"/>
      <c r="G187" s="72"/>
      <c r="H187" s="72"/>
      <c r="I187" s="72"/>
      <c r="J187" s="72"/>
      <c r="K187" s="72"/>
      <c r="L187" s="72"/>
      <c r="M187" s="72"/>
      <c r="N187" s="72"/>
      <c r="O187" s="72"/>
      <c r="P187" s="72"/>
      <c r="Q187" s="72"/>
      <c r="R187" s="72"/>
      <c r="S187" s="72"/>
      <c r="T187" s="72"/>
      <c r="U187" s="72"/>
      <c r="V187" s="72"/>
      <c r="W187" s="72"/>
      <c r="X187" s="72"/>
    </row>
    <row r="188" spans="1:24">
      <c r="A188" s="71"/>
      <c r="B188" s="71"/>
      <c r="C188" s="71"/>
      <c r="D188" s="73" t="s">
        <v>386</v>
      </c>
      <c r="E188" s="71"/>
      <c r="F188" s="71"/>
      <c r="G188" s="72"/>
      <c r="H188" s="72"/>
      <c r="I188" s="72"/>
      <c r="J188" s="72"/>
      <c r="K188" s="72"/>
      <c r="L188" s="72"/>
      <c r="M188" s="72"/>
      <c r="N188" s="72"/>
      <c r="O188" s="72"/>
      <c r="P188" s="72"/>
      <c r="Q188" s="72"/>
      <c r="R188" s="72"/>
      <c r="S188" s="72"/>
      <c r="T188" s="72"/>
      <c r="U188" s="72"/>
      <c r="V188" s="72"/>
      <c r="W188" s="72"/>
      <c r="X188" s="72"/>
    </row>
    <row r="189" spans="1:24">
      <c r="A189" s="71"/>
      <c r="B189" s="71"/>
      <c r="C189" s="71"/>
      <c r="D189" s="73" t="s">
        <v>387</v>
      </c>
      <c r="E189" s="71"/>
      <c r="F189" s="71"/>
      <c r="G189" s="72"/>
      <c r="H189" s="72"/>
      <c r="I189" s="72"/>
      <c r="J189" s="72"/>
      <c r="K189" s="72"/>
      <c r="L189" s="72"/>
      <c r="M189" s="72"/>
      <c r="N189" s="72"/>
      <c r="O189" s="72"/>
      <c r="P189" s="72"/>
      <c r="Q189" s="72"/>
      <c r="R189" s="72"/>
      <c r="S189" s="72"/>
      <c r="T189" s="72"/>
      <c r="U189" s="72"/>
      <c r="V189" s="72"/>
      <c r="W189" s="72"/>
      <c r="X189" s="72"/>
    </row>
    <row r="190" spans="1:24">
      <c r="A190" s="71"/>
      <c r="B190" s="71"/>
      <c r="C190" s="71"/>
      <c r="D190" s="73" t="s">
        <v>388</v>
      </c>
      <c r="E190" s="71"/>
      <c r="F190" s="71"/>
      <c r="G190" s="72"/>
      <c r="H190" s="72"/>
      <c r="I190" s="72"/>
      <c r="J190" s="72"/>
      <c r="K190" s="72"/>
      <c r="L190" s="72"/>
      <c r="M190" s="72"/>
      <c r="N190" s="72"/>
      <c r="O190" s="72"/>
      <c r="P190" s="72"/>
      <c r="Q190" s="72"/>
      <c r="R190" s="72"/>
      <c r="S190" s="72"/>
      <c r="T190" s="72"/>
      <c r="U190" s="72"/>
      <c r="V190" s="72"/>
      <c r="W190" s="72"/>
      <c r="X190" s="72"/>
    </row>
    <row r="191" spans="1:24">
      <c r="A191" s="71"/>
      <c r="B191" s="71"/>
      <c r="C191" s="71"/>
      <c r="D191" s="73" t="s">
        <v>381</v>
      </c>
      <c r="E191" s="71"/>
      <c r="F191" s="71"/>
      <c r="G191" s="72"/>
      <c r="H191" s="72"/>
      <c r="I191" s="72"/>
      <c r="J191" s="72"/>
      <c r="K191" s="72"/>
      <c r="L191" s="72"/>
      <c r="M191" s="72"/>
      <c r="N191" s="72"/>
      <c r="O191" s="72"/>
      <c r="P191" s="72"/>
      <c r="Q191" s="72"/>
      <c r="R191" s="72"/>
      <c r="S191" s="72"/>
      <c r="T191" s="72"/>
      <c r="U191" s="72"/>
      <c r="V191" s="72"/>
      <c r="W191" s="72"/>
      <c r="X191" s="72"/>
    </row>
    <row r="192" spans="1:24">
      <c r="A192" s="71"/>
      <c r="B192" s="71"/>
      <c r="C192" s="71"/>
      <c r="D192" s="73" t="s">
        <v>15</v>
      </c>
      <c r="E192" s="71"/>
      <c r="F192" s="71"/>
      <c r="G192" s="72"/>
      <c r="H192" s="72"/>
      <c r="I192" s="72"/>
      <c r="J192" s="72"/>
      <c r="K192" s="72"/>
      <c r="L192" s="72"/>
      <c r="M192" s="72"/>
      <c r="N192" s="72"/>
      <c r="O192" s="72"/>
      <c r="P192" s="72"/>
      <c r="Q192" s="72"/>
      <c r="R192" s="72"/>
      <c r="S192" s="72"/>
      <c r="T192" s="72"/>
      <c r="U192" s="72"/>
      <c r="V192" s="72"/>
      <c r="W192" s="72"/>
      <c r="X192" s="72"/>
    </row>
    <row r="193" spans="1:24">
      <c r="A193" s="71"/>
      <c r="B193" s="71"/>
      <c r="C193" s="71"/>
      <c r="D193" s="73" t="s">
        <v>389</v>
      </c>
      <c r="E193" s="71"/>
      <c r="F193" s="71"/>
      <c r="G193" s="72"/>
      <c r="H193" s="72"/>
      <c r="I193" s="72"/>
      <c r="J193" s="72"/>
      <c r="K193" s="72"/>
      <c r="L193" s="72"/>
      <c r="M193" s="72"/>
      <c r="N193" s="72"/>
      <c r="O193" s="72"/>
      <c r="P193" s="72"/>
      <c r="Q193" s="72"/>
      <c r="R193" s="72"/>
      <c r="S193" s="72"/>
      <c r="T193" s="72"/>
      <c r="U193" s="72"/>
      <c r="V193" s="72"/>
      <c r="W193" s="72"/>
      <c r="X193" s="72"/>
    </row>
    <row r="194" spans="1:24">
      <c r="A194" s="71"/>
      <c r="B194" s="71"/>
      <c r="C194" s="71"/>
      <c r="D194" s="73" t="s">
        <v>390</v>
      </c>
      <c r="E194" s="71"/>
      <c r="F194" s="71"/>
      <c r="G194" s="72"/>
      <c r="H194" s="72"/>
      <c r="I194" s="72"/>
      <c r="J194" s="72"/>
      <c r="K194" s="72"/>
      <c r="L194" s="72"/>
      <c r="M194" s="72"/>
      <c r="N194" s="72"/>
      <c r="O194" s="72"/>
      <c r="P194" s="72"/>
      <c r="Q194" s="72"/>
      <c r="R194" s="72"/>
      <c r="S194" s="72"/>
      <c r="T194" s="72"/>
      <c r="U194" s="72"/>
      <c r="V194" s="72"/>
      <c r="W194" s="72"/>
      <c r="X194" s="72"/>
    </row>
    <row r="195" spans="1:24">
      <c r="A195" s="71"/>
      <c r="B195" s="71"/>
      <c r="C195" s="71"/>
      <c r="D195" s="73" t="s">
        <v>381</v>
      </c>
      <c r="E195" s="71"/>
      <c r="F195" s="71"/>
      <c r="G195" s="72"/>
      <c r="H195" s="72"/>
      <c r="I195" s="72"/>
      <c r="J195" s="72"/>
      <c r="K195" s="72"/>
      <c r="L195" s="72"/>
      <c r="M195" s="72"/>
      <c r="N195" s="72"/>
      <c r="O195" s="72"/>
      <c r="P195" s="72"/>
      <c r="Q195" s="72"/>
      <c r="R195" s="72"/>
      <c r="S195" s="72"/>
      <c r="T195" s="72"/>
      <c r="U195" s="72"/>
      <c r="V195" s="72"/>
      <c r="W195" s="72"/>
      <c r="X195" s="72"/>
    </row>
    <row r="196" spans="1:24">
      <c r="A196" s="71"/>
      <c r="B196" s="71"/>
      <c r="C196" s="71"/>
      <c r="D196" s="73" t="s">
        <v>15</v>
      </c>
      <c r="E196" s="71"/>
      <c r="F196" s="71"/>
      <c r="G196" s="72"/>
      <c r="H196" s="72"/>
      <c r="I196" s="72"/>
      <c r="J196" s="72"/>
      <c r="K196" s="72"/>
      <c r="L196" s="72"/>
      <c r="M196" s="72"/>
      <c r="N196" s="72"/>
      <c r="O196" s="72"/>
      <c r="P196" s="72"/>
      <c r="Q196" s="72"/>
      <c r="R196" s="72"/>
      <c r="S196" s="72"/>
      <c r="T196" s="72"/>
      <c r="U196" s="72"/>
      <c r="V196" s="72"/>
      <c r="W196" s="72"/>
      <c r="X196" s="72"/>
    </row>
    <row r="197" spans="1:24">
      <c r="A197" s="71"/>
      <c r="B197" s="71"/>
      <c r="C197" s="71"/>
      <c r="D197" s="73" t="s">
        <v>391</v>
      </c>
      <c r="E197" s="71"/>
      <c r="F197" s="71"/>
      <c r="G197" s="72"/>
      <c r="H197" s="72"/>
      <c r="I197" s="72"/>
      <c r="J197" s="72"/>
      <c r="K197" s="72"/>
      <c r="L197" s="72"/>
      <c r="M197" s="72"/>
      <c r="N197" s="72"/>
      <c r="O197" s="72"/>
      <c r="P197" s="72"/>
      <c r="Q197" s="72"/>
      <c r="R197" s="72"/>
      <c r="S197" s="72"/>
      <c r="T197" s="72"/>
      <c r="U197" s="72"/>
      <c r="V197" s="72"/>
      <c r="W197" s="72"/>
      <c r="X197" s="72"/>
    </row>
    <row r="198" spans="1:24">
      <c r="A198" s="71"/>
      <c r="B198" s="71"/>
      <c r="C198" s="71"/>
      <c r="D198" s="73" t="s">
        <v>390</v>
      </c>
      <c r="E198" s="71"/>
      <c r="F198" s="71"/>
      <c r="G198" s="72"/>
      <c r="H198" s="72"/>
      <c r="I198" s="72"/>
      <c r="J198" s="72"/>
      <c r="K198" s="72"/>
      <c r="L198" s="72"/>
      <c r="M198" s="72"/>
      <c r="N198" s="72"/>
      <c r="O198" s="72"/>
      <c r="P198" s="72"/>
      <c r="Q198" s="72"/>
      <c r="R198" s="72"/>
      <c r="S198" s="72"/>
      <c r="T198" s="72"/>
      <c r="U198" s="72"/>
      <c r="V198" s="72"/>
      <c r="W198" s="72"/>
      <c r="X198" s="72"/>
    </row>
    <row r="199" spans="1:24">
      <c r="A199" s="71"/>
      <c r="B199" s="71"/>
      <c r="C199" s="71"/>
      <c r="D199" s="73" t="s">
        <v>381</v>
      </c>
      <c r="E199" s="71"/>
      <c r="F199" s="71"/>
      <c r="G199" s="72"/>
      <c r="H199" s="72"/>
      <c r="I199" s="72"/>
      <c r="J199" s="72"/>
      <c r="K199" s="72"/>
      <c r="L199" s="72"/>
      <c r="M199" s="72"/>
      <c r="N199" s="72"/>
      <c r="O199" s="72"/>
      <c r="P199" s="72"/>
      <c r="Q199" s="72"/>
      <c r="R199" s="72"/>
      <c r="S199" s="72"/>
      <c r="T199" s="72"/>
      <c r="U199" s="72"/>
      <c r="V199" s="72"/>
      <c r="W199" s="72"/>
      <c r="X199" s="72"/>
    </row>
    <row r="200" spans="1:24">
      <c r="A200" s="71"/>
      <c r="B200" s="71"/>
      <c r="C200" s="71"/>
      <c r="D200" s="73" t="s">
        <v>15</v>
      </c>
      <c r="E200" s="71"/>
      <c r="F200" s="71"/>
      <c r="G200" s="72"/>
      <c r="H200" s="72"/>
      <c r="I200" s="72"/>
      <c r="J200" s="72"/>
      <c r="K200" s="72"/>
      <c r="L200" s="72"/>
      <c r="M200" s="72"/>
      <c r="N200" s="72"/>
      <c r="O200" s="72"/>
      <c r="P200" s="72"/>
      <c r="Q200" s="72"/>
      <c r="R200" s="72"/>
      <c r="S200" s="72"/>
      <c r="T200" s="72"/>
      <c r="U200" s="72"/>
      <c r="V200" s="72"/>
      <c r="W200" s="72"/>
      <c r="X200" s="72"/>
    </row>
    <row r="201" spans="1:24">
      <c r="A201" s="71"/>
      <c r="B201" s="71"/>
      <c r="C201" s="71"/>
      <c r="D201" s="73" t="s">
        <v>379</v>
      </c>
      <c r="E201" s="71"/>
      <c r="F201" s="71"/>
      <c r="G201" s="72"/>
      <c r="H201" s="72"/>
      <c r="I201" s="72"/>
      <c r="J201" s="72"/>
      <c r="K201" s="72"/>
      <c r="L201" s="72"/>
      <c r="M201" s="72"/>
      <c r="N201" s="72"/>
      <c r="O201" s="72"/>
      <c r="P201" s="72"/>
      <c r="Q201" s="72"/>
      <c r="R201" s="72"/>
      <c r="S201" s="72"/>
      <c r="T201" s="72"/>
      <c r="U201" s="72"/>
      <c r="V201" s="72"/>
      <c r="W201" s="72"/>
      <c r="X201" s="72"/>
    </row>
    <row r="202" spans="1:24">
      <c r="A202" s="71"/>
      <c r="B202" s="71"/>
      <c r="C202" s="71"/>
      <c r="D202" s="73" t="s">
        <v>380</v>
      </c>
      <c r="E202" s="71"/>
      <c r="F202" s="71"/>
      <c r="G202" s="72"/>
      <c r="H202" s="72"/>
      <c r="I202" s="72"/>
      <c r="J202" s="72"/>
      <c r="K202" s="72"/>
      <c r="L202" s="72"/>
      <c r="M202" s="72"/>
      <c r="N202" s="72"/>
      <c r="O202" s="72"/>
      <c r="P202" s="72"/>
      <c r="Q202" s="72"/>
      <c r="R202" s="72"/>
      <c r="S202" s="72"/>
      <c r="T202" s="72"/>
      <c r="U202" s="72"/>
      <c r="V202" s="72"/>
      <c r="W202" s="72"/>
      <c r="X202" s="72"/>
    </row>
    <row r="203" spans="1:24">
      <c r="A203" s="71"/>
      <c r="B203" s="71"/>
      <c r="C203" s="71"/>
      <c r="D203" s="73" t="s">
        <v>392</v>
      </c>
      <c r="E203" s="71"/>
      <c r="F203" s="71"/>
      <c r="G203" s="72"/>
      <c r="H203" s="72"/>
      <c r="I203" s="72"/>
      <c r="J203" s="72"/>
      <c r="K203" s="72"/>
      <c r="L203" s="72"/>
      <c r="M203" s="72"/>
      <c r="N203" s="72"/>
      <c r="O203" s="72"/>
      <c r="P203" s="72"/>
      <c r="Q203" s="72"/>
      <c r="R203" s="72"/>
      <c r="S203" s="72"/>
      <c r="T203" s="72"/>
      <c r="U203" s="72"/>
      <c r="V203" s="72"/>
      <c r="W203" s="72"/>
      <c r="X203" s="72"/>
    </row>
    <row r="204" spans="1:24">
      <c r="A204" s="71"/>
      <c r="B204" s="71"/>
      <c r="C204" s="71"/>
      <c r="D204" s="73" t="s">
        <v>381</v>
      </c>
      <c r="E204" s="71"/>
      <c r="F204" s="71"/>
      <c r="G204" s="72"/>
      <c r="H204" s="72"/>
      <c r="I204" s="72"/>
      <c r="J204" s="72"/>
      <c r="K204" s="72"/>
      <c r="L204" s="72"/>
      <c r="M204" s="72"/>
      <c r="N204" s="72"/>
      <c r="O204" s="72"/>
      <c r="P204" s="72"/>
      <c r="Q204" s="72"/>
      <c r="R204" s="72"/>
      <c r="S204" s="72"/>
      <c r="T204" s="72"/>
      <c r="U204" s="72"/>
      <c r="V204" s="72"/>
      <c r="W204" s="72"/>
      <c r="X204" s="72"/>
    </row>
    <row r="205" spans="1:24">
      <c r="A205" s="71"/>
      <c r="B205" s="71"/>
      <c r="C205" s="71"/>
      <c r="D205" s="73" t="s">
        <v>15</v>
      </c>
      <c r="E205" s="71"/>
      <c r="F205" s="71"/>
      <c r="G205" s="72"/>
      <c r="H205" s="72"/>
      <c r="I205" s="72"/>
      <c r="J205" s="72"/>
      <c r="K205" s="72"/>
      <c r="L205" s="72"/>
      <c r="M205" s="72"/>
      <c r="N205" s="72"/>
      <c r="O205" s="72"/>
      <c r="P205" s="72"/>
      <c r="Q205" s="72"/>
      <c r="R205" s="72"/>
      <c r="S205" s="72"/>
      <c r="T205" s="72"/>
      <c r="U205" s="72"/>
      <c r="V205" s="72"/>
      <c r="W205" s="72"/>
      <c r="X205" s="72"/>
    </row>
    <row r="206" spans="1:24">
      <c r="A206" s="71"/>
      <c r="B206" s="71"/>
      <c r="C206" s="71"/>
      <c r="D206" s="73" t="s">
        <v>393</v>
      </c>
      <c r="E206" s="71"/>
      <c r="F206" s="71"/>
      <c r="G206" s="72"/>
      <c r="H206" s="72"/>
      <c r="I206" s="72"/>
      <c r="J206" s="72"/>
      <c r="K206" s="72"/>
      <c r="L206" s="72"/>
      <c r="M206" s="72"/>
      <c r="N206" s="72"/>
      <c r="O206" s="72"/>
      <c r="P206" s="72"/>
      <c r="Q206" s="72"/>
      <c r="R206" s="72"/>
      <c r="S206" s="72"/>
      <c r="T206" s="72"/>
      <c r="U206" s="72"/>
      <c r="V206" s="72"/>
      <c r="W206" s="72"/>
      <c r="X206" s="72"/>
    </row>
    <row r="207" spans="1:24">
      <c r="A207" s="71"/>
      <c r="B207" s="71"/>
      <c r="C207" s="71"/>
      <c r="D207" s="73" t="s">
        <v>394</v>
      </c>
      <c r="E207" s="71"/>
      <c r="F207" s="71"/>
      <c r="G207" s="72"/>
      <c r="H207" s="72"/>
      <c r="I207" s="72"/>
      <c r="J207" s="72"/>
      <c r="K207" s="72"/>
      <c r="L207" s="72"/>
      <c r="M207" s="72"/>
      <c r="N207" s="72"/>
      <c r="O207" s="72"/>
      <c r="P207" s="72"/>
      <c r="Q207" s="72"/>
      <c r="R207" s="72"/>
      <c r="S207" s="72"/>
      <c r="T207" s="72"/>
      <c r="U207" s="72"/>
      <c r="V207" s="72"/>
      <c r="W207" s="72"/>
      <c r="X207" s="72"/>
    </row>
    <row r="208" spans="1:24">
      <c r="A208" s="71"/>
      <c r="B208" s="71"/>
      <c r="C208" s="71"/>
      <c r="D208" s="73" t="s">
        <v>381</v>
      </c>
      <c r="E208" s="71"/>
      <c r="F208" s="71"/>
      <c r="G208" s="72"/>
      <c r="H208" s="72"/>
      <c r="I208" s="72"/>
      <c r="J208" s="72"/>
      <c r="K208" s="72"/>
      <c r="L208" s="72"/>
      <c r="M208" s="72"/>
      <c r="N208" s="72"/>
      <c r="O208" s="72"/>
      <c r="P208" s="72"/>
      <c r="Q208" s="72"/>
      <c r="R208" s="72"/>
      <c r="S208" s="72"/>
      <c r="T208" s="72"/>
      <c r="U208" s="72"/>
      <c r="V208" s="72"/>
      <c r="W208" s="72"/>
      <c r="X208" s="72"/>
    </row>
    <row r="209" spans="1:24">
      <c r="A209" s="71"/>
      <c r="B209" s="71"/>
      <c r="C209" s="71">
        <v>0</v>
      </c>
      <c r="D209" s="73" t="s">
        <v>15</v>
      </c>
      <c r="E209" s="71" t="s">
        <v>350</v>
      </c>
      <c r="F209" s="71"/>
      <c r="G209" s="72"/>
      <c r="H209" s="72"/>
      <c r="I209" s="72"/>
      <c r="J209" s="72"/>
      <c r="K209" s="72"/>
      <c r="L209" s="72"/>
      <c r="M209" s="72"/>
      <c r="N209" s="72"/>
      <c r="O209" s="72"/>
      <c r="P209" s="72"/>
      <c r="Q209" s="72"/>
      <c r="R209" s="72"/>
      <c r="S209" s="72"/>
      <c r="T209" s="72"/>
      <c r="U209" s="72"/>
      <c r="V209" s="72"/>
      <c r="W209" s="72"/>
      <c r="X209" s="72"/>
    </row>
    <row r="210" spans="1:24">
      <c r="A210" s="71"/>
      <c r="B210" s="71"/>
      <c r="C210" s="71">
        <v>1</v>
      </c>
      <c r="D210" s="73" t="s">
        <v>395</v>
      </c>
      <c r="E210" s="71" t="s">
        <v>396</v>
      </c>
      <c r="F210" s="71"/>
      <c r="G210" s="72"/>
      <c r="H210" s="72"/>
      <c r="I210" s="72"/>
      <c r="J210" s="72"/>
      <c r="K210" s="72"/>
      <c r="L210" s="72"/>
      <c r="M210" s="72"/>
      <c r="N210" s="72"/>
      <c r="O210" s="72"/>
      <c r="P210" s="72"/>
      <c r="Q210" s="72"/>
      <c r="R210" s="72"/>
      <c r="S210" s="72"/>
      <c r="T210" s="72"/>
      <c r="U210" s="72"/>
      <c r="V210" s="72"/>
      <c r="W210" s="72"/>
      <c r="X210" s="72"/>
    </row>
    <row r="211" spans="1:24">
      <c r="A211" s="71"/>
      <c r="B211" s="71"/>
      <c r="C211" s="71">
        <v>2</v>
      </c>
      <c r="D211" s="73" t="s">
        <v>397</v>
      </c>
      <c r="E211" s="71" t="s">
        <v>398</v>
      </c>
      <c r="F211" s="71"/>
      <c r="G211" s="72"/>
      <c r="H211" s="72"/>
      <c r="I211" s="72"/>
      <c r="J211" s="72"/>
      <c r="K211" s="72"/>
      <c r="L211" s="72"/>
      <c r="M211" s="72"/>
      <c r="N211" s="72"/>
      <c r="O211" s="72"/>
      <c r="P211" s="72"/>
      <c r="Q211" s="72"/>
      <c r="R211" s="72"/>
      <c r="S211" s="72"/>
      <c r="T211" s="72"/>
      <c r="U211" s="72"/>
      <c r="V211" s="72"/>
      <c r="W211" s="72"/>
      <c r="X211" s="72"/>
    </row>
    <row r="212" spans="1:24">
      <c r="A212" s="71"/>
      <c r="B212" s="71"/>
      <c r="C212" s="71">
        <v>3</v>
      </c>
      <c r="D212" s="73" t="s">
        <v>399</v>
      </c>
      <c r="E212" s="71" t="s">
        <v>400</v>
      </c>
      <c r="F212" s="71"/>
      <c r="G212" s="72"/>
      <c r="H212" s="72"/>
      <c r="I212" s="72"/>
      <c r="J212" s="72"/>
      <c r="K212" s="72"/>
      <c r="L212" s="72"/>
      <c r="M212" s="72"/>
      <c r="N212" s="72"/>
      <c r="O212" s="72"/>
      <c r="P212" s="72"/>
      <c r="Q212" s="72"/>
      <c r="R212" s="72"/>
      <c r="S212" s="72"/>
      <c r="T212" s="72"/>
      <c r="U212" s="72"/>
      <c r="V212" s="72"/>
      <c r="W212" s="72"/>
      <c r="X212" s="72"/>
    </row>
    <row r="213" spans="1:24">
      <c r="A213" s="71"/>
      <c r="B213" s="71"/>
      <c r="C213" s="71">
        <v>4</v>
      </c>
      <c r="D213" s="73" t="s">
        <v>401</v>
      </c>
      <c r="E213" s="71" t="s">
        <v>402</v>
      </c>
      <c r="F213" s="71"/>
      <c r="G213" s="72"/>
      <c r="H213" s="72"/>
      <c r="I213" s="72"/>
      <c r="J213" s="72"/>
      <c r="K213" s="72"/>
      <c r="L213" s="72"/>
      <c r="M213" s="72"/>
      <c r="N213" s="72"/>
      <c r="O213" s="72"/>
      <c r="P213" s="72"/>
      <c r="Q213" s="72"/>
      <c r="R213" s="72"/>
      <c r="S213" s="72"/>
      <c r="T213" s="72"/>
      <c r="U213" s="72"/>
      <c r="V213" s="72"/>
      <c r="W213" s="72"/>
      <c r="X213" s="72"/>
    </row>
    <row r="214" spans="1:24">
      <c r="A214" s="71"/>
      <c r="B214" s="71"/>
      <c r="C214" s="71">
        <v>5</v>
      </c>
      <c r="D214" s="73" t="s">
        <v>403</v>
      </c>
      <c r="E214" s="71" t="s">
        <v>404</v>
      </c>
      <c r="F214" s="71"/>
      <c r="G214" s="72"/>
      <c r="H214" s="72"/>
      <c r="I214" s="72"/>
      <c r="J214" s="72"/>
      <c r="K214" s="72"/>
      <c r="L214" s="72"/>
      <c r="M214" s="72"/>
      <c r="N214" s="72"/>
      <c r="O214" s="72"/>
      <c r="P214" s="72"/>
      <c r="Q214" s="72"/>
      <c r="R214" s="72"/>
      <c r="S214" s="72"/>
      <c r="T214" s="72"/>
      <c r="U214" s="72"/>
      <c r="V214" s="72"/>
      <c r="W214" s="72"/>
      <c r="X214" s="72"/>
    </row>
    <row r="215" spans="1:24">
      <c r="A215" s="71"/>
      <c r="B215" s="71"/>
      <c r="C215" s="71">
        <v>6</v>
      </c>
      <c r="D215" s="73" t="s">
        <v>405</v>
      </c>
      <c r="E215" s="71" t="s">
        <v>406</v>
      </c>
      <c r="F215" s="71"/>
      <c r="G215" s="72"/>
      <c r="H215" s="72"/>
      <c r="I215" s="72"/>
      <c r="J215" s="72"/>
      <c r="K215" s="72"/>
      <c r="L215" s="72"/>
      <c r="M215" s="72"/>
      <c r="N215" s="72"/>
      <c r="O215" s="72"/>
      <c r="P215" s="72"/>
      <c r="Q215" s="72"/>
      <c r="R215" s="72"/>
      <c r="S215" s="72"/>
      <c r="T215" s="72"/>
      <c r="U215" s="72"/>
      <c r="V215" s="72"/>
      <c r="W215" s="72"/>
      <c r="X215" s="72"/>
    </row>
    <row r="216" spans="1:24">
      <c r="A216" s="71"/>
      <c r="B216" s="71"/>
      <c r="C216" s="71">
        <v>7</v>
      </c>
      <c r="D216" s="73" t="s">
        <v>407</v>
      </c>
      <c r="E216" s="71" t="s">
        <v>408</v>
      </c>
      <c r="F216" s="71"/>
      <c r="G216" s="72"/>
      <c r="H216" s="72"/>
      <c r="I216" s="72"/>
      <c r="J216" s="72"/>
      <c r="K216" s="72"/>
      <c r="L216" s="72"/>
      <c r="M216" s="72"/>
      <c r="N216" s="72"/>
      <c r="O216" s="72"/>
      <c r="P216" s="72"/>
      <c r="Q216" s="72"/>
      <c r="R216" s="72"/>
      <c r="S216" s="72"/>
      <c r="T216" s="72"/>
      <c r="U216" s="72"/>
      <c r="V216" s="72"/>
      <c r="W216" s="72"/>
      <c r="X216" s="72"/>
    </row>
    <row r="217" spans="1:24">
      <c r="A217" s="71"/>
      <c r="B217" s="71"/>
      <c r="C217" s="71">
        <v>8</v>
      </c>
      <c r="D217" s="73" t="s">
        <v>409</v>
      </c>
      <c r="E217" s="71" t="s">
        <v>410</v>
      </c>
      <c r="F217" s="71"/>
      <c r="G217" s="72"/>
      <c r="H217" s="72"/>
      <c r="I217" s="72"/>
      <c r="J217" s="72"/>
      <c r="K217" s="72"/>
      <c r="L217" s="72"/>
      <c r="M217" s="72"/>
      <c r="N217" s="72"/>
      <c r="O217" s="72"/>
      <c r="P217" s="72"/>
      <c r="Q217" s="72"/>
      <c r="R217" s="72"/>
      <c r="S217" s="72"/>
      <c r="T217" s="72"/>
      <c r="U217" s="72"/>
      <c r="V217" s="72"/>
      <c r="W217" s="72"/>
      <c r="X217" s="72"/>
    </row>
    <row r="218" spans="1:24">
      <c r="A218" s="71"/>
      <c r="B218" s="71"/>
      <c r="C218" s="71">
        <v>9</v>
      </c>
      <c r="D218" s="73" t="s">
        <v>411</v>
      </c>
      <c r="E218" s="71" t="s">
        <v>412</v>
      </c>
      <c r="F218" s="71"/>
      <c r="G218" s="72"/>
      <c r="H218" s="72"/>
      <c r="I218" s="72"/>
      <c r="J218" s="72"/>
      <c r="K218" s="72"/>
      <c r="L218" s="72"/>
      <c r="M218" s="72"/>
      <c r="N218" s="72"/>
      <c r="O218" s="72"/>
      <c r="P218" s="72"/>
      <c r="Q218" s="72"/>
      <c r="R218" s="72"/>
      <c r="S218" s="72"/>
      <c r="T218" s="72"/>
      <c r="U218" s="72"/>
      <c r="V218" s="72"/>
      <c r="W218" s="72"/>
      <c r="X218" s="72"/>
    </row>
    <row r="219" spans="1:24">
      <c r="A219" s="71"/>
      <c r="B219" s="71"/>
      <c r="C219" s="71">
        <v>10</v>
      </c>
      <c r="D219" s="73" t="s">
        <v>413</v>
      </c>
      <c r="E219" s="71" t="s">
        <v>414</v>
      </c>
      <c r="F219" s="71"/>
      <c r="G219" s="72"/>
      <c r="H219" s="72"/>
      <c r="I219" s="72"/>
      <c r="J219" s="72"/>
      <c r="K219" s="72"/>
      <c r="L219" s="72"/>
      <c r="M219" s="72"/>
      <c r="N219" s="72"/>
      <c r="O219" s="72"/>
      <c r="P219" s="72"/>
      <c r="Q219" s="72"/>
      <c r="R219" s="72"/>
      <c r="S219" s="72"/>
      <c r="T219" s="72"/>
      <c r="U219" s="72"/>
      <c r="V219" s="72"/>
      <c r="W219" s="72"/>
      <c r="X219" s="72"/>
    </row>
    <row r="220" spans="1:24">
      <c r="A220" s="71"/>
      <c r="B220" s="71"/>
      <c r="C220" s="71">
        <v>11</v>
      </c>
      <c r="D220" s="73" t="s">
        <v>415</v>
      </c>
      <c r="E220" s="71" t="s">
        <v>416</v>
      </c>
      <c r="F220" s="71"/>
      <c r="G220" s="72"/>
      <c r="H220" s="72"/>
      <c r="I220" s="72"/>
      <c r="J220" s="72"/>
      <c r="K220" s="72"/>
      <c r="L220" s="72"/>
      <c r="M220" s="72"/>
      <c r="N220" s="72"/>
      <c r="O220" s="72"/>
      <c r="P220" s="72"/>
      <c r="Q220" s="72"/>
      <c r="R220" s="72"/>
      <c r="S220" s="72"/>
      <c r="T220" s="72"/>
      <c r="U220" s="72"/>
      <c r="V220" s="72"/>
      <c r="W220" s="72"/>
      <c r="X220" s="72"/>
    </row>
    <row r="221" spans="1:24">
      <c r="A221" s="71"/>
      <c r="B221" s="71"/>
      <c r="C221" s="71">
        <v>12</v>
      </c>
      <c r="D221" s="73" t="s">
        <v>417</v>
      </c>
      <c r="E221" s="71" t="s">
        <v>418</v>
      </c>
      <c r="F221" s="71"/>
      <c r="G221" s="72"/>
      <c r="H221" s="72"/>
      <c r="I221" s="72"/>
      <c r="J221" s="72"/>
      <c r="K221" s="72"/>
      <c r="L221" s="72"/>
      <c r="M221" s="72"/>
      <c r="N221" s="72"/>
      <c r="O221" s="72"/>
      <c r="P221" s="72"/>
      <c r="Q221" s="72"/>
      <c r="R221" s="72"/>
      <c r="S221" s="72"/>
      <c r="T221" s="72"/>
      <c r="U221" s="72"/>
      <c r="V221" s="72"/>
      <c r="W221" s="72"/>
      <c r="X221" s="72"/>
    </row>
    <row r="222" spans="1:24">
      <c r="A222" s="71"/>
      <c r="B222" s="71"/>
      <c r="C222" s="71">
        <v>13</v>
      </c>
      <c r="D222" s="73" t="s">
        <v>419</v>
      </c>
      <c r="E222" s="71" t="s">
        <v>420</v>
      </c>
      <c r="F222" s="71"/>
      <c r="G222" s="72"/>
      <c r="H222" s="72"/>
      <c r="I222" s="72"/>
      <c r="J222" s="72"/>
      <c r="K222" s="72"/>
      <c r="L222" s="72"/>
      <c r="M222" s="72"/>
      <c r="N222" s="72"/>
      <c r="O222" s="72"/>
      <c r="P222" s="72"/>
      <c r="Q222" s="72"/>
      <c r="R222" s="72"/>
      <c r="S222" s="72"/>
      <c r="T222" s="72"/>
      <c r="U222" s="72"/>
      <c r="V222" s="72"/>
      <c r="W222" s="72"/>
      <c r="X222" s="72"/>
    </row>
    <row r="223" spans="1:24">
      <c r="A223" s="71"/>
      <c r="B223" s="71"/>
      <c r="C223" s="71">
        <v>14</v>
      </c>
      <c r="D223" s="73" t="s">
        <v>421</v>
      </c>
      <c r="E223" s="71" t="s">
        <v>422</v>
      </c>
      <c r="F223" s="71"/>
      <c r="G223" s="72"/>
      <c r="H223" s="72"/>
      <c r="I223" s="72"/>
      <c r="J223" s="72"/>
      <c r="K223" s="72"/>
      <c r="L223" s="72"/>
      <c r="M223" s="72"/>
      <c r="N223" s="72"/>
      <c r="O223" s="72"/>
      <c r="P223" s="72"/>
      <c r="Q223" s="72"/>
      <c r="R223" s="72"/>
      <c r="S223" s="72"/>
      <c r="T223" s="72"/>
      <c r="U223" s="72"/>
      <c r="V223" s="72"/>
      <c r="W223" s="72"/>
      <c r="X223" s="72"/>
    </row>
    <row r="224" spans="1:24">
      <c r="A224" s="71"/>
      <c r="B224" s="71"/>
      <c r="C224" s="71">
        <v>15</v>
      </c>
      <c r="D224" s="73" t="s">
        <v>423</v>
      </c>
      <c r="E224" s="71" t="s">
        <v>424</v>
      </c>
      <c r="F224" s="71"/>
      <c r="G224" s="72"/>
      <c r="H224" s="72"/>
      <c r="I224" s="72"/>
      <c r="J224" s="72"/>
      <c r="K224" s="72"/>
      <c r="L224" s="72"/>
      <c r="M224" s="72"/>
      <c r="N224" s="72"/>
      <c r="O224" s="72"/>
      <c r="P224" s="72"/>
      <c r="Q224" s="72"/>
      <c r="R224" s="72"/>
      <c r="S224" s="72"/>
      <c r="T224" s="72"/>
      <c r="U224" s="72"/>
      <c r="V224" s="72"/>
      <c r="W224" s="72"/>
      <c r="X224" s="72"/>
    </row>
    <row r="225" spans="1:9">
      <c r="A225" s="71"/>
      <c r="B225" s="71"/>
      <c r="C225" s="71">
        <v>16</v>
      </c>
      <c r="D225" s="73" t="s">
        <v>425</v>
      </c>
      <c r="E225" s="71" t="s">
        <v>426</v>
      </c>
      <c r="F225" s="71"/>
      <c r="G225" s="72"/>
      <c r="H225" s="72"/>
      <c r="I225" s="72"/>
    </row>
    <row r="226" spans="1:9">
      <c r="C226" s="1">
        <v>17</v>
      </c>
      <c r="D226" s="73" t="s">
        <v>427</v>
      </c>
      <c r="E226" s="71" t="s">
        <v>428</v>
      </c>
    </row>
    <row r="227" spans="1:9">
      <c r="C227" s="1">
        <v>18</v>
      </c>
      <c r="D227" s="73" t="s">
        <v>429</v>
      </c>
      <c r="E227" s="71" t="s">
        <v>430</v>
      </c>
    </row>
    <row r="228" spans="1:9">
      <c r="C228" s="1">
        <v>19</v>
      </c>
      <c r="D228" s="73" t="s">
        <v>431</v>
      </c>
      <c r="E228" s="71" t="s">
        <v>432</v>
      </c>
    </row>
    <row r="229" spans="1:9">
      <c r="C229" s="1">
        <v>20</v>
      </c>
      <c r="D229" s="73" t="s">
        <v>433</v>
      </c>
      <c r="E229" s="71" t="s">
        <v>434</v>
      </c>
    </row>
    <row r="230" spans="1:9">
      <c r="C230" s="1">
        <v>21</v>
      </c>
      <c r="D230" s="73" t="s">
        <v>435</v>
      </c>
      <c r="E230" s="71" t="s">
        <v>436</v>
      </c>
    </row>
    <row r="231" spans="1:9">
      <c r="C231" s="1">
        <v>22</v>
      </c>
      <c r="D231" s="73" t="s">
        <v>437</v>
      </c>
      <c r="E231" s="71" t="s">
        <v>438</v>
      </c>
    </row>
    <row r="232" spans="1:9">
      <c r="C232" s="1">
        <v>23</v>
      </c>
      <c r="D232" s="73" t="s">
        <v>439</v>
      </c>
      <c r="E232" s="71" t="s">
        <v>440</v>
      </c>
    </row>
    <row r="233" spans="1:9">
      <c r="C233" s="1">
        <v>24</v>
      </c>
      <c r="D233" s="73" t="s">
        <v>441</v>
      </c>
      <c r="E233" s="71" t="s">
        <v>442</v>
      </c>
    </row>
    <row r="234" spans="1:9">
      <c r="C234" s="1">
        <v>25</v>
      </c>
      <c r="D234" s="73" t="s">
        <v>443</v>
      </c>
      <c r="E234" s="71" t="s">
        <v>444</v>
      </c>
    </row>
    <row r="235" spans="1:9">
      <c r="C235" s="1">
        <v>26</v>
      </c>
      <c r="D235" s="73" t="s">
        <v>445</v>
      </c>
      <c r="E235" s="71" t="s">
        <v>446</v>
      </c>
    </row>
    <row r="236" spans="1:9">
      <c r="C236" s="1">
        <v>27</v>
      </c>
      <c r="D236" s="73" t="s">
        <v>447</v>
      </c>
      <c r="E236" s="71" t="s">
        <v>448</v>
      </c>
    </row>
    <row r="237" spans="1:9">
      <c r="C237" s="1">
        <v>28</v>
      </c>
      <c r="D237" s="73" t="s">
        <v>449</v>
      </c>
      <c r="E237" s="71" t="s">
        <v>450</v>
      </c>
    </row>
    <row r="238" spans="1:9">
      <c r="C238" s="1">
        <v>29</v>
      </c>
      <c r="D238" s="73" t="s">
        <v>451</v>
      </c>
      <c r="E238" s="71" t="s">
        <v>452</v>
      </c>
    </row>
    <row r="239" spans="1:9">
      <c r="C239" s="1">
        <v>30</v>
      </c>
      <c r="D239" s="73" t="s">
        <v>453</v>
      </c>
      <c r="E239" s="71" t="s">
        <v>454</v>
      </c>
    </row>
    <row r="240" spans="1:9">
      <c r="C240" s="1">
        <v>31</v>
      </c>
      <c r="D240" s="73" t="s">
        <v>455</v>
      </c>
      <c r="E240" s="71" t="s">
        <v>456</v>
      </c>
    </row>
    <row r="241" spans="3:5">
      <c r="C241" s="1">
        <v>32</v>
      </c>
      <c r="D241" s="73" t="s">
        <v>457</v>
      </c>
      <c r="E241" s="71" t="s">
        <v>458</v>
      </c>
    </row>
    <row r="242" spans="3:5">
      <c r="C242" s="1">
        <v>33</v>
      </c>
      <c r="D242" s="73" t="s">
        <v>459</v>
      </c>
      <c r="E242" s="71" t="s">
        <v>460</v>
      </c>
    </row>
    <row r="243" spans="3:5">
      <c r="C243" s="1">
        <v>34</v>
      </c>
      <c r="D243" s="73" t="s">
        <v>461</v>
      </c>
      <c r="E243" s="71" t="s">
        <v>462</v>
      </c>
    </row>
    <row r="244" spans="3:5">
      <c r="C244" s="1">
        <v>35</v>
      </c>
      <c r="D244" s="73" t="s">
        <v>463</v>
      </c>
      <c r="E244" s="71" t="s">
        <v>464</v>
      </c>
    </row>
    <row r="245" spans="3:5">
      <c r="C245" s="1">
        <v>36</v>
      </c>
      <c r="D245" s="73" t="s">
        <v>465</v>
      </c>
      <c r="E245" s="71" t="s">
        <v>466</v>
      </c>
    </row>
    <row r="246" spans="3:5">
      <c r="C246" s="1">
        <v>37</v>
      </c>
      <c r="D246" s="73" t="s">
        <v>467</v>
      </c>
      <c r="E246" s="71" t="s">
        <v>468</v>
      </c>
    </row>
    <row r="247" spans="3:5">
      <c r="C247" s="1">
        <v>38</v>
      </c>
      <c r="D247" s="73" t="s">
        <v>469</v>
      </c>
      <c r="E247" s="71" t="s">
        <v>470</v>
      </c>
    </row>
    <row r="248" spans="3:5">
      <c r="C248" s="1">
        <v>39</v>
      </c>
      <c r="D248" s="73" t="s">
        <v>471</v>
      </c>
      <c r="E248" s="71" t="s">
        <v>472</v>
      </c>
    </row>
    <row r="249" spans="3:5">
      <c r="C249" s="1">
        <v>40</v>
      </c>
      <c r="D249" s="73" t="s">
        <v>473</v>
      </c>
      <c r="E249" s="71" t="s">
        <v>474</v>
      </c>
    </row>
    <row r="250" spans="3:5">
      <c r="C250" s="1">
        <v>41</v>
      </c>
      <c r="D250" s="73" t="s">
        <v>475</v>
      </c>
      <c r="E250" s="71" t="s">
        <v>476</v>
      </c>
    </row>
    <row r="251" spans="3:5">
      <c r="C251" s="1">
        <v>42</v>
      </c>
      <c r="D251" s="73" t="s">
        <v>477</v>
      </c>
      <c r="E251" s="71" t="s">
        <v>478</v>
      </c>
    </row>
    <row r="252" spans="3:5">
      <c r="C252" s="1">
        <v>43</v>
      </c>
      <c r="D252" s="73" t="s">
        <v>479</v>
      </c>
      <c r="E252" s="71" t="s">
        <v>480</v>
      </c>
    </row>
    <row r="253" spans="3:5">
      <c r="C253" s="1">
        <v>44</v>
      </c>
      <c r="D253" s="73" t="s">
        <v>481</v>
      </c>
      <c r="E253" s="71" t="s">
        <v>482</v>
      </c>
    </row>
    <row r="254" spans="3:5">
      <c r="C254" s="1">
        <v>45</v>
      </c>
      <c r="D254" s="73" t="s">
        <v>483</v>
      </c>
      <c r="E254" s="71" t="s">
        <v>484</v>
      </c>
    </row>
    <row r="255" spans="3:5">
      <c r="C255" s="1">
        <v>46</v>
      </c>
      <c r="D255" s="73" t="s">
        <v>485</v>
      </c>
      <c r="E255" s="71" t="s">
        <v>486</v>
      </c>
    </row>
    <row r="256" spans="3:5">
      <c r="C256" s="1">
        <v>47</v>
      </c>
      <c r="D256" s="73" t="s">
        <v>487</v>
      </c>
      <c r="E256" s="71" t="s">
        <v>488</v>
      </c>
    </row>
    <row r="257" spans="3:5">
      <c r="D257" s="73" t="s">
        <v>381</v>
      </c>
      <c r="E257" s="71"/>
    </row>
    <row r="258" spans="3:5">
      <c r="D258" s="73" t="s">
        <v>15</v>
      </c>
      <c r="E258" s="71"/>
    </row>
    <row r="259" spans="3:5">
      <c r="C259" s="1">
        <v>1</v>
      </c>
      <c r="D259" s="73" t="s">
        <v>489</v>
      </c>
      <c r="E259" s="71"/>
    </row>
    <row r="260" spans="3:5">
      <c r="C260" s="1">
        <v>2</v>
      </c>
      <c r="D260" s="73" t="s">
        <v>490</v>
      </c>
      <c r="E260" s="71"/>
    </row>
    <row r="261" spans="3:5">
      <c r="C261" s="1">
        <v>3</v>
      </c>
      <c r="D261" s="73" t="s">
        <v>491</v>
      </c>
      <c r="E261" s="71"/>
    </row>
    <row r="262" spans="3:5">
      <c r="C262" s="1">
        <v>4</v>
      </c>
      <c r="D262" s="73" t="s">
        <v>492</v>
      </c>
      <c r="E262" s="71"/>
    </row>
    <row r="263" spans="3:5">
      <c r="C263" s="1">
        <v>5</v>
      </c>
      <c r="D263" s="73" t="s">
        <v>493</v>
      </c>
      <c r="E263" s="71"/>
    </row>
    <row r="264" spans="3:5">
      <c r="C264" s="1">
        <v>6</v>
      </c>
      <c r="D264" s="73" t="s">
        <v>494</v>
      </c>
      <c r="E264" s="71"/>
    </row>
    <row r="265" spans="3:5">
      <c r="C265" s="1">
        <v>7</v>
      </c>
      <c r="D265" s="73" t="s">
        <v>495</v>
      </c>
      <c r="E265" s="71"/>
    </row>
    <row r="266" spans="3:5">
      <c r="C266" s="1">
        <v>8</v>
      </c>
      <c r="D266" s="73" t="s">
        <v>496</v>
      </c>
      <c r="E266" s="71"/>
    </row>
    <row r="267" spans="3:5">
      <c r="C267" s="1">
        <v>9</v>
      </c>
      <c r="D267" s="73" t="s">
        <v>497</v>
      </c>
      <c r="E267" s="71"/>
    </row>
    <row r="268" spans="3:5">
      <c r="C268" s="1">
        <v>10</v>
      </c>
      <c r="D268" s="73" t="s">
        <v>498</v>
      </c>
      <c r="E268" s="71"/>
    </row>
    <row r="269" spans="3:5">
      <c r="C269" s="1">
        <v>11</v>
      </c>
      <c r="D269" s="73" t="s">
        <v>499</v>
      </c>
      <c r="E269" s="71"/>
    </row>
    <row r="270" spans="3:5">
      <c r="C270" s="1">
        <v>12</v>
      </c>
      <c r="D270" s="73" t="s">
        <v>500</v>
      </c>
      <c r="E270" s="71"/>
    </row>
    <row r="271" spans="3:5">
      <c r="C271" s="1">
        <v>13</v>
      </c>
      <c r="D271" s="73" t="s">
        <v>501</v>
      </c>
      <c r="E271" s="71"/>
    </row>
    <row r="272" spans="3:5">
      <c r="C272" s="1">
        <v>14</v>
      </c>
      <c r="D272" s="73" t="s">
        <v>502</v>
      </c>
      <c r="E272" s="71"/>
    </row>
    <row r="273" spans="3:5">
      <c r="C273" s="1">
        <v>15</v>
      </c>
      <c r="D273" s="73" t="s">
        <v>503</v>
      </c>
      <c r="E273" s="71"/>
    </row>
    <row r="274" spans="3:5">
      <c r="C274" s="1">
        <v>16</v>
      </c>
      <c r="D274" s="73" t="s">
        <v>504</v>
      </c>
      <c r="E274" s="71"/>
    </row>
    <row r="275" spans="3:5">
      <c r="C275" s="1">
        <v>17</v>
      </c>
      <c r="D275" s="73" t="s">
        <v>505</v>
      </c>
      <c r="E275" s="71"/>
    </row>
    <row r="276" spans="3:5">
      <c r="C276" s="1">
        <v>18</v>
      </c>
      <c r="D276" s="73" t="s">
        <v>506</v>
      </c>
      <c r="E276" s="71"/>
    </row>
    <row r="277" spans="3:5">
      <c r="C277" s="1">
        <v>19</v>
      </c>
      <c r="D277" s="73" t="s">
        <v>507</v>
      </c>
      <c r="E277" s="71"/>
    </row>
    <row r="278" spans="3:5">
      <c r="C278" s="1">
        <v>20</v>
      </c>
      <c r="D278" s="73" t="s">
        <v>508</v>
      </c>
      <c r="E278" s="71"/>
    </row>
    <row r="279" spans="3:5">
      <c r="C279" s="1">
        <v>21</v>
      </c>
      <c r="D279" s="73" t="s">
        <v>509</v>
      </c>
      <c r="E279" s="71"/>
    </row>
    <row r="280" spans="3:5">
      <c r="C280" s="1">
        <v>22</v>
      </c>
      <c r="D280" s="73" t="s">
        <v>510</v>
      </c>
      <c r="E280" s="71"/>
    </row>
    <row r="281" spans="3:5">
      <c r="C281" s="1">
        <v>23</v>
      </c>
      <c r="D281" s="73" t="s">
        <v>511</v>
      </c>
      <c r="E281" s="71"/>
    </row>
    <row r="282" spans="3:5">
      <c r="C282" s="1">
        <v>24</v>
      </c>
      <c r="D282" s="73" t="s">
        <v>512</v>
      </c>
      <c r="E282" s="71"/>
    </row>
    <row r="283" spans="3:5">
      <c r="C283" s="1">
        <v>25</v>
      </c>
      <c r="D283" s="73" t="s">
        <v>513</v>
      </c>
      <c r="E283" s="71"/>
    </row>
    <row r="284" spans="3:5">
      <c r="C284" s="1">
        <v>26</v>
      </c>
      <c r="D284" s="73" t="s">
        <v>514</v>
      </c>
      <c r="E284" s="71"/>
    </row>
    <row r="285" spans="3:5">
      <c r="C285" s="1">
        <v>27</v>
      </c>
      <c r="D285" s="73" t="s">
        <v>515</v>
      </c>
      <c r="E285" s="71"/>
    </row>
    <row r="286" spans="3:5">
      <c r="C286" s="1">
        <v>28</v>
      </c>
      <c r="D286" s="73" t="s">
        <v>516</v>
      </c>
      <c r="E286" s="71"/>
    </row>
    <row r="287" spans="3:5">
      <c r="C287" s="1">
        <v>29</v>
      </c>
      <c r="D287" s="73" t="s">
        <v>517</v>
      </c>
      <c r="E287" s="71"/>
    </row>
    <row r="288" spans="3:5">
      <c r="C288" s="1">
        <v>30</v>
      </c>
      <c r="D288" s="73" t="s">
        <v>518</v>
      </c>
      <c r="E288" s="71"/>
    </row>
    <row r="289" spans="3:5">
      <c r="C289" s="1">
        <v>31</v>
      </c>
      <c r="D289" s="73" t="s">
        <v>519</v>
      </c>
      <c r="E289" s="71"/>
    </row>
    <row r="290" spans="3:5">
      <c r="C290" s="1">
        <v>32</v>
      </c>
      <c r="D290" s="73" t="s">
        <v>520</v>
      </c>
      <c r="E290" s="71"/>
    </row>
    <row r="291" spans="3:5">
      <c r="C291" s="1">
        <v>33</v>
      </c>
      <c r="D291" s="73" t="s">
        <v>371</v>
      </c>
      <c r="E291" s="71"/>
    </row>
    <row r="292" spans="3:5">
      <c r="C292" s="1">
        <v>34</v>
      </c>
      <c r="D292" s="73" t="s">
        <v>521</v>
      </c>
      <c r="E292" s="71"/>
    </row>
    <row r="293" spans="3:5">
      <c r="D293" s="73" t="s">
        <v>522</v>
      </c>
      <c r="E293" s="71"/>
    </row>
    <row r="294" spans="3:5">
      <c r="D294" s="73" t="s">
        <v>15</v>
      </c>
      <c r="E294" s="71"/>
    </row>
    <row r="295" spans="3:5">
      <c r="C295" s="1">
        <v>1</v>
      </c>
      <c r="D295" s="73" t="s">
        <v>523</v>
      </c>
      <c r="E295" s="71"/>
    </row>
    <row r="296" spans="3:5">
      <c r="C296" s="1">
        <v>2</v>
      </c>
      <c r="D296" s="73" t="s">
        <v>524</v>
      </c>
      <c r="E296" s="71"/>
    </row>
    <row r="297" spans="3:5">
      <c r="C297" s="1">
        <v>3</v>
      </c>
      <c r="D297" s="73" t="s">
        <v>525</v>
      </c>
      <c r="E297" s="71"/>
    </row>
    <row r="298" spans="3:5">
      <c r="C298" s="1">
        <v>4</v>
      </c>
      <c r="D298" s="73" t="s">
        <v>526</v>
      </c>
      <c r="E298" s="71"/>
    </row>
    <row r="299" spans="3:5">
      <c r="C299" s="1">
        <v>5</v>
      </c>
      <c r="D299" s="73" t="s">
        <v>527</v>
      </c>
      <c r="E299" s="71"/>
    </row>
    <row r="300" spans="3:5">
      <c r="C300" s="1">
        <v>6</v>
      </c>
      <c r="D300" s="73" t="s">
        <v>371</v>
      </c>
      <c r="E300" s="71"/>
    </row>
    <row r="301" spans="3:5">
      <c r="D301" s="73" t="s">
        <v>522</v>
      </c>
      <c r="E301" s="71"/>
    </row>
    <row r="302" spans="3:5">
      <c r="D302" s="73" t="s">
        <v>15</v>
      </c>
      <c r="E302" s="71"/>
    </row>
    <row r="303" spans="3:5">
      <c r="D303" s="73" t="s">
        <v>528</v>
      </c>
      <c r="E303" s="71"/>
    </row>
    <row r="304" spans="3:5">
      <c r="D304" s="73" t="s">
        <v>529</v>
      </c>
      <c r="E304" s="71"/>
    </row>
    <row r="305" spans="4:5">
      <c r="D305" s="73" t="s">
        <v>522</v>
      </c>
      <c r="E305" s="71"/>
    </row>
    <row r="306" spans="4:5">
      <c r="D306" s="73" t="s">
        <v>15</v>
      </c>
      <c r="E306" s="71"/>
    </row>
    <row r="307" spans="4:5">
      <c r="D307" s="73" t="s">
        <v>530</v>
      </c>
      <c r="E307" s="71"/>
    </row>
    <row r="308" spans="4:5">
      <c r="D308" s="73" t="s">
        <v>531</v>
      </c>
      <c r="E308" s="71"/>
    </row>
    <row r="309" spans="4:5">
      <c r="D309" s="73" t="s">
        <v>522</v>
      </c>
      <c r="E309" s="71"/>
    </row>
    <row r="310" spans="4:5">
      <c r="D310" s="73" t="s">
        <v>15</v>
      </c>
      <c r="E310" s="71"/>
    </row>
    <row r="311" spans="4:5">
      <c r="D311" s="73" t="s">
        <v>532</v>
      </c>
      <c r="E311" s="71"/>
    </row>
    <row r="312" spans="4:5" ht="26.4">
      <c r="D312" s="73" t="s">
        <v>533</v>
      </c>
      <c r="E312" s="71"/>
    </row>
    <row r="313" spans="4:5">
      <c r="D313" s="73" t="s">
        <v>534</v>
      </c>
      <c r="E313" s="71"/>
    </row>
    <row r="314" spans="4:5">
      <c r="D314" s="73" t="s">
        <v>522</v>
      </c>
      <c r="E314" s="71"/>
    </row>
    <row r="315" spans="4:5">
      <c r="D315" s="73" t="s">
        <v>15</v>
      </c>
      <c r="E315" s="71"/>
    </row>
    <row r="316" spans="4:5">
      <c r="D316" s="73" t="s">
        <v>535</v>
      </c>
      <c r="E316" s="71"/>
    </row>
    <row r="317" spans="4:5">
      <c r="D317" s="73" t="s">
        <v>536</v>
      </c>
      <c r="E317" s="71"/>
    </row>
    <row r="318" spans="4:5">
      <c r="D318" s="73" t="s">
        <v>371</v>
      </c>
      <c r="E318" s="71"/>
    </row>
    <row r="319" spans="4:5">
      <c r="D319" s="71"/>
      <c r="E319" s="71"/>
    </row>
    <row r="320" spans="4:5">
      <c r="D320" s="73"/>
      <c r="E320" s="71"/>
    </row>
    <row r="321" spans="4:5">
      <c r="D321" s="71"/>
      <c r="E321" s="71"/>
    </row>
    <row r="322" spans="4:5">
      <c r="D322" s="71"/>
      <c r="E322" s="71"/>
    </row>
    <row r="323" spans="4:5">
      <c r="D323" s="71"/>
      <c r="E323" s="71"/>
    </row>
    <row r="324" spans="4:5">
      <c r="D324" s="71"/>
      <c r="E324" s="71"/>
    </row>
    <row r="325" spans="4:5">
      <c r="D325" s="71"/>
      <c r="E325" s="71"/>
    </row>
    <row r="326" spans="4:5">
      <c r="D326" s="71"/>
      <c r="E326" s="71"/>
    </row>
    <row r="327" spans="4:5">
      <c r="D327" s="71"/>
      <c r="E327" s="71"/>
    </row>
    <row r="328" spans="4:5">
      <c r="D328" s="71"/>
      <c r="E328" s="71"/>
    </row>
    <row r="329" spans="4:5">
      <c r="D329" s="71"/>
      <c r="E329" s="71"/>
    </row>
    <row r="330" spans="4:5">
      <c r="D330" s="71"/>
      <c r="E330" s="71"/>
    </row>
    <row r="331" spans="4:5">
      <c r="D331" s="71"/>
      <c r="E331" s="71"/>
    </row>
    <row r="332" spans="4:5">
      <c r="D332" s="71"/>
      <c r="E332" s="71"/>
    </row>
    <row r="333" spans="4:5">
      <c r="D333" s="71"/>
      <c r="E333" s="71"/>
    </row>
    <row r="334" spans="4:5">
      <c r="D334" s="73"/>
      <c r="E334" s="73"/>
    </row>
    <row r="335" spans="4:5">
      <c r="D335" s="73"/>
      <c r="E335" s="71"/>
    </row>
    <row r="336" spans="4:5">
      <c r="D336" s="71"/>
      <c r="E336" s="71"/>
    </row>
    <row r="337" spans="4:5">
      <c r="D337" s="71"/>
      <c r="E337" s="71"/>
    </row>
    <row r="338" spans="4:5">
      <c r="D338" s="71"/>
      <c r="E338" s="71"/>
    </row>
    <row r="339" spans="4:5">
      <c r="D339" s="71"/>
      <c r="E339" s="71"/>
    </row>
    <row r="340" spans="4:5">
      <c r="D340" s="71"/>
      <c r="E340" s="71"/>
    </row>
    <row r="341" spans="4:5">
      <c r="D341" s="71"/>
      <c r="E341" s="71"/>
    </row>
    <row r="342" spans="4:5">
      <c r="D342" s="71"/>
      <c r="E342" s="71"/>
    </row>
    <row r="343" spans="4:5">
      <c r="D343" s="71"/>
      <c r="E343" s="71"/>
    </row>
    <row r="344" spans="4:5">
      <c r="D344" s="71"/>
      <c r="E344" s="71"/>
    </row>
    <row r="345" spans="4:5">
      <c r="D345" s="71"/>
      <c r="E345" s="71"/>
    </row>
    <row r="346" spans="4:5">
      <c r="D346" s="71"/>
      <c r="E346" s="71"/>
    </row>
    <row r="347" spans="4:5">
      <c r="D347" s="71"/>
      <c r="E347" s="71"/>
    </row>
    <row r="348" spans="4:5">
      <c r="D348" s="71"/>
      <c r="E348" s="71"/>
    </row>
    <row r="349" spans="4:5">
      <c r="D349" s="71"/>
      <c r="E349" s="71"/>
    </row>
    <row r="350" spans="4:5">
      <c r="D350" s="71"/>
      <c r="E350" s="71"/>
    </row>
    <row r="351" spans="4:5">
      <c r="D351" s="71"/>
      <c r="E351" s="71"/>
    </row>
    <row r="352" spans="4:5">
      <c r="D352" s="71"/>
      <c r="E352" s="71"/>
    </row>
    <row r="353" spans="4:5">
      <c r="D353" s="71"/>
      <c r="E353" s="71"/>
    </row>
    <row r="354" spans="4:5">
      <c r="D354" s="71"/>
      <c r="E354" s="71"/>
    </row>
    <row r="355" spans="4:5">
      <c r="D355" s="71"/>
      <c r="E355" s="71"/>
    </row>
    <row r="356" spans="4:5">
      <c r="D356" s="71"/>
      <c r="E356" s="71"/>
    </row>
    <row r="357" spans="4:5">
      <c r="D357" s="71"/>
      <c r="E357" s="71"/>
    </row>
    <row r="358" spans="4:5">
      <c r="D358" s="71"/>
      <c r="E358" s="71"/>
    </row>
    <row r="359" spans="4:5">
      <c r="D359" s="71"/>
      <c r="E359" s="71"/>
    </row>
    <row r="360" spans="4:5">
      <c r="D360" s="71"/>
      <c r="E360" s="71"/>
    </row>
    <row r="361" spans="4:5">
      <c r="D361" s="71"/>
      <c r="E361" s="71"/>
    </row>
    <row r="362" spans="4:5">
      <c r="D362" s="71"/>
      <c r="E362" s="71"/>
    </row>
  </sheetData>
  <sheetProtection algorithmName="SHA-512" hashValue="hSFVp2TaaucsNWLYQ+xvOfFMO5MvINPhuby29kb6rzjyM49KxK8+E1OsUr5Teo2VZhpYdS3r3GLBh7p29mZaIA==" saltValue="kNNa6eK+a6kLK6RoB/gWkw==" spinCount="100000" sheet="1" selectLockedCells="1"/>
  <mergeCells count="81">
    <mergeCell ref="C156:D156"/>
    <mergeCell ref="C157:C159"/>
    <mergeCell ref="C150:D151"/>
    <mergeCell ref="C152:D153"/>
    <mergeCell ref="C154:D155"/>
    <mergeCell ref="C3:D3"/>
    <mergeCell ref="A4:A9"/>
    <mergeCell ref="C5:C6"/>
    <mergeCell ref="C7:C9"/>
    <mergeCell ref="D8:D9"/>
    <mergeCell ref="A10:A30"/>
    <mergeCell ref="C10:D11"/>
    <mergeCell ref="C12:C13"/>
    <mergeCell ref="C14:C20"/>
    <mergeCell ref="C21:C22"/>
    <mergeCell ref="C23:C25"/>
    <mergeCell ref="C26:C27"/>
    <mergeCell ref="C28:D28"/>
    <mergeCell ref="C29:D29"/>
    <mergeCell ref="C30:D30"/>
    <mergeCell ref="A52:A57"/>
    <mergeCell ref="C52:C57"/>
    <mergeCell ref="A31:A51"/>
    <mergeCell ref="C33:C39"/>
    <mergeCell ref="C40:C42"/>
    <mergeCell ref="C43:C45"/>
    <mergeCell ref="C46:C47"/>
    <mergeCell ref="C48:D48"/>
    <mergeCell ref="C49:D49"/>
    <mergeCell ref="C50:C51"/>
    <mergeCell ref="D40:D41"/>
    <mergeCell ref="A58:A64"/>
    <mergeCell ref="C58:C64"/>
    <mergeCell ref="A65:A82"/>
    <mergeCell ref="C65:C82"/>
    <mergeCell ref="D65:D66"/>
    <mergeCell ref="D67:D68"/>
    <mergeCell ref="D69:D70"/>
    <mergeCell ref="D71:D72"/>
    <mergeCell ref="D73:D74"/>
    <mergeCell ref="D75:D76"/>
    <mergeCell ref="D77:D78"/>
    <mergeCell ref="D79:D80"/>
    <mergeCell ref="D81:D82"/>
    <mergeCell ref="C131:D131"/>
    <mergeCell ref="C132:C134"/>
    <mergeCell ref="E106:E108"/>
    <mergeCell ref="C106:C109"/>
    <mergeCell ref="C104:D104"/>
    <mergeCell ref="C105:D105"/>
    <mergeCell ref="D120:D121"/>
    <mergeCell ref="D122:D123"/>
    <mergeCell ref="C128:D128"/>
    <mergeCell ref="C129:D129"/>
    <mergeCell ref="C130:D130"/>
    <mergeCell ref="A83:A109"/>
    <mergeCell ref="C83:D83"/>
    <mergeCell ref="C84:D84"/>
    <mergeCell ref="C86:C89"/>
    <mergeCell ref="C90:C93"/>
    <mergeCell ref="C98:C100"/>
    <mergeCell ref="D98:D99"/>
    <mergeCell ref="C102:D102"/>
    <mergeCell ref="C103:D103"/>
    <mergeCell ref="C94:C97"/>
    <mergeCell ref="A163:A165"/>
    <mergeCell ref="C163:C165"/>
    <mergeCell ref="A135:A162"/>
    <mergeCell ref="D167:E167"/>
    <mergeCell ref="D124:D125"/>
    <mergeCell ref="D126:D127"/>
    <mergeCell ref="C135:C149"/>
    <mergeCell ref="D141:D142"/>
    <mergeCell ref="C160:C162"/>
    <mergeCell ref="A110:A134"/>
    <mergeCell ref="C110:C127"/>
    <mergeCell ref="D110:D111"/>
    <mergeCell ref="D112:D113"/>
    <mergeCell ref="D114:D115"/>
    <mergeCell ref="D116:D117"/>
    <mergeCell ref="D118:D119"/>
  </mergeCells>
  <phoneticPr fontId="2"/>
  <dataValidations count="9">
    <dataValidation type="list" allowBlank="1" showInputMessage="1" showErrorMessage="1" sqref="G128 WVO983142 WLS983142 WBW983142 VSA983142 VIE983142 UYI983142 UOM983142 UEQ983142 TUU983142 TKY983142 TBC983142 SRG983142 SHK983142 RXO983142 RNS983142 RDW983142 QUA983142 QKE983142 QAI983142 PQM983142 PGQ983142 OWU983142 OMY983142 ODC983142 NTG983142 NJK983142 MZO983142 MPS983142 MFW983142 LWA983142 LME983142 LCI983142 KSM983142 KIQ983142 JYU983142 JOY983142 JFC983142 IVG983142 ILK983142 IBO983142 HRS983142 HHW983142 GYA983142 GOE983142 GEI983142 FUM983142 FKQ983142 FAU983142 EQY983142 EHC983142 DXG983142 DNK983142 DDO983142 CTS983142 CJW983142 CAA983142 BQE983142 BGI983142 AWM983142 AMQ983142 ACU983142 SY983142 JC983142 G983143 WVO917606 WLS917606 WBW917606 VSA917606 VIE917606 UYI917606 UOM917606 UEQ917606 TUU917606 TKY917606 TBC917606 SRG917606 SHK917606 RXO917606 RNS917606 RDW917606 QUA917606 QKE917606 QAI917606 PQM917606 PGQ917606 OWU917606 OMY917606 ODC917606 NTG917606 NJK917606 MZO917606 MPS917606 MFW917606 LWA917606 LME917606 LCI917606 KSM917606 KIQ917606 JYU917606 JOY917606 JFC917606 IVG917606 ILK917606 IBO917606 HRS917606 HHW917606 GYA917606 GOE917606 GEI917606 FUM917606 FKQ917606 FAU917606 EQY917606 EHC917606 DXG917606 DNK917606 DDO917606 CTS917606 CJW917606 CAA917606 BQE917606 BGI917606 AWM917606 AMQ917606 ACU917606 SY917606 JC917606 G917607 WVO852070 WLS852070 WBW852070 VSA852070 VIE852070 UYI852070 UOM852070 UEQ852070 TUU852070 TKY852070 TBC852070 SRG852070 SHK852070 RXO852070 RNS852070 RDW852070 QUA852070 QKE852070 QAI852070 PQM852070 PGQ852070 OWU852070 OMY852070 ODC852070 NTG852070 NJK852070 MZO852070 MPS852070 MFW852070 LWA852070 LME852070 LCI852070 KSM852070 KIQ852070 JYU852070 JOY852070 JFC852070 IVG852070 ILK852070 IBO852070 HRS852070 HHW852070 GYA852070 GOE852070 GEI852070 FUM852070 FKQ852070 FAU852070 EQY852070 EHC852070 DXG852070 DNK852070 DDO852070 CTS852070 CJW852070 CAA852070 BQE852070 BGI852070 AWM852070 AMQ852070 ACU852070 SY852070 JC852070 G852071 WVO786534 WLS786534 WBW786534 VSA786534 VIE786534 UYI786534 UOM786534 UEQ786534 TUU786534 TKY786534 TBC786534 SRG786534 SHK786534 RXO786534 RNS786534 RDW786534 QUA786534 QKE786534 QAI786534 PQM786534 PGQ786534 OWU786534 OMY786534 ODC786534 NTG786534 NJK786534 MZO786534 MPS786534 MFW786534 LWA786534 LME786534 LCI786534 KSM786534 KIQ786534 JYU786534 JOY786534 JFC786534 IVG786534 ILK786534 IBO786534 HRS786534 HHW786534 GYA786534 GOE786534 GEI786534 FUM786534 FKQ786534 FAU786534 EQY786534 EHC786534 DXG786534 DNK786534 DDO786534 CTS786534 CJW786534 CAA786534 BQE786534 BGI786534 AWM786534 AMQ786534 ACU786534 SY786534 JC786534 G786535 WVO720998 WLS720998 WBW720998 VSA720998 VIE720998 UYI720998 UOM720998 UEQ720998 TUU720998 TKY720998 TBC720998 SRG720998 SHK720998 RXO720998 RNS720998 RDW720998 QUA720998 QKE720998 QAI720998 PQM720998 PGQ720998 OWU720998 OMY720998 ODC720998 NTG720998 NJK720998 MZO720998 MPS720998 MFW720998 LWA720998 LME720998 LCI720998 KSM720998 KIQ720998 JYU720998 JOY720998 JFC720998 IVG720998 ILK720998 IBO720998 HRS720998 HHW720998 GYA720998 GOE720998 GEI720998 FUM720998 FKQ720998 FAU720998 EQY720998 EHC720998 DXG720998 DNK720998 DDO720998 CTS720998 CJW720998 CAA720998 BQE720998 BGI720998 AWM720998 AMQ720998 ACU720998 SY720998 JC720998 G720999 WVO655462 WLS655462 WBW655462 VSA655462 VIE655462 UYI655462 UOM655462 UEQ655462 TUU655462 TKY655462 TBC655462 SRG655462 SHK655462 RXO655462 RNS655462 RDW655462 QUA655462 QKE655462 QAI655462 PQM655462 PGQ655462 OWU655462 OMY655462 ODC655462 NTG655462 NJK655462 MZO655462 MPS655462 MFW655462 LWA655462 LME655462 LCI655462 KSM655462 KIQ655462 JYU655462 JOY655462 JFC655462 IVG655462 ILK655462 IBO655462 HRS655462 HHW655462 GYA655462 GOE655462 GEI655462 FUM655462 FKQ655462 FAU655462 EQY655462 EHC655462 DXG655462 DNK655462 DDO655462 CTS655462 CJW655462 CAA655462 BQE655462 BGI655462 AWM655462 AMQ655462 ACU655462 SY655462 JC655462 G655463 WVO589926 WLS589926 WBW589926 VSA589926 VIE589926 UYI589926 UOM589926 UEQ589926 TUU589926 TKY589926 TBC589926 SRG589926 SHK589926 RXO589926 RNS589926 RDW589926 QUA589926 QKE589926 QAI589926 PQM589926 PGQ589926 OWU589926 OMY589926 ODC589926 NTG589926 NJK589926 MZO589926 MPS589926 MFW589926 LWA589926 LME589926 LCI589926 KSM589926 KIQ589926 JYU589926 JOY589926 JFC589926 IVG589926 ILK589926 IBO589926 HRS589926 HHW589926 GYA589926 GOE589926 GEI589926 FUM589926 FKQ589926 FAU589926 EQY589926 EHC589926 DXG589926 DNK589926 DDO589926 CTS589926 CJW589926 CAA589926 BQE589926 BGI589926 AWM589926 AMQ589926 ACU589926 SY589926 JC589926 G589927 WVO524390 WLS524390 WBW524390 VSA524390 VIE524390 UYI524390 UOM524390 UEQ524390 TUU524390 TKY524390 TBC524390 SRG524390 SHK524390 RXO524390 RNS524390 RDW524390 QUA524390 QKE524390 QAI524390 PQM524390 PGQ524390 OWU524390 OMY524390 ODC524390 NTG524390 NJK524390 MZO524390 MPS524390 MFW524390 LWA524390 LME524390 LCI524390 KSM524390 KIQ524390 JYU524390 JOY524390 JFC524390 IVG524390 ILK524390 IBO524390 HRS524390 HHW524390 GYA524390 GOE524390 GEI524390 FUM524390 FKQ524390 FAU524390 EQY524390 EHC524390 DXG524390 DNK524390 DDO524390 CTS524390 CJW524390 CAA524390 BQE524390 BGI524390 AWM524390 AMQ524390 ACU524390 SY524390 JC524390 G524391 WVO458854 WLS458854 WBW458854 VSA458854 VIE458854 UYI458854 UOM458854 UEQ458854 TUU458854 TKY458854 TBC458854 SRG458854 SHK458854 RXO458854 RNS458854 RDW458854 QUA458854 QKE458854 QAI458854 PQM458854 PGQ458854 OWU458854 OMY458854 ODC458854 NTG458854 NJK458854 MZO458854 MPS458854 MFW458854 LWA458854 LME458854 LCI458854 KSM458854 KIQ458854 JYU458854 JOY458854 JFC458854 IVG458854 ILK458854 IBO458854 HRS458854 HHW458854 GYA458854 GOE458854 GEI458854 FUM458854 FKQ458854 FAU458854 EQY458854 EHC458854 DXG458854 DNK458854 DDO458854 CTS458854 CJW458854 CAA458854 BQE458854 BGI458854 AWM458854 AMQ458854 ACU458854 SY458854 JC458854 G458855 WVO393318 WLS393318 WBW393318 VSA393318 VIE393318 UYI393318 UOM393318 UEQ393318 TUU393318 TKY393318 TBC393318 SRG393318 SHK393318 RXO393318 RNS393318 RDW393318 QUA393318 QKE393318 QAI393318 PQM393318 PGQ393318 OWU393318 OMY393318 ODC393318 NTG393318 NJK393318 MZO393318 MPS393318 MFW393318 LWA393318 LME393318 LCI393318 KSM393318 KIQ393318 JYU393318 JOY393318 JFC393318 IVG393318 ILK393318 IBO393318 HRS393318 HHW393318 GYA393318 GOE393318 GEI393318 FUM393318 FKQ393318 FAU393318 EQY393318 EHC393318 DXG393318 DNK393318 DDO393318 CTS393318 CJW393318 CAA393318 BQE393318 BGI393318 AWM393318 AMQ393318 ACU393318 SY393318 JC393318 G393319 WVO327782 WLS327782 WBW327782 VSA327782 VIE327782 UYI327782 UOM327782 UEQ327782 TUU327782 TKY327782 TBC327782 SRG327782 SHK327782 RXO327782 RNS327782 RDW327782 QUA327782 QKE327782 QAI327782 PQM327782 PGQ327782 OWU327782 OMY327782 ODC327782 NTG327782 NJK327782 MZO327782 MPS327782 MFW327782 LWA327782 LME327782 LCI327782 KSM327782 KIQ327782 JYU327782 JOY327782 JFC327782 IVG327782 ILK327782 IBO327782 HRS327782 HHW327782 GYA327782 GOE327782 GEI327782 FUM327782 FKQ327782 FAU327782 EQY327782 EHC327782 DXG327782 DNK327782 DDO327782 CTS327782 CJW327782 CAA327782 BQE327782 BGI327782 AWM327782 AMQ327782 ACU327782 SY327782 JC327782 G327783 WVO262246 WLS262246 WBW262246 VSA262246 VIE262246 UYI262246 UOM262246 UEQ262246 TUU262246 TKY262246 TBC262246 SRG262246 SHK262246 RXO262246 RNS262246 RDW262246 QUA262246 QKE262246 QAI262246 PQM262246 PGQ262246 OWU262246 OMY262246 ODC262246 NTG262246 NJK262246 MZO262246 MPS262246 MFW262246 LWA262246 LME262246 LCI262246 KSM262246 KIQ262246 JYU262246 JOY262246 JFC262246 IVG262246 ILK262246 IBO262246 HRS262246 HHW262246 GYA262246 GOE262246 GEI262246 FUM262246 FKQ262246 FAU262246 EQY262246 EHC262246 DXG262246 DNK262246 DDO262246 CTS262246 CJW262246 CAA262246 BQE262246 BGI262246 AWM262246 AMQ262246 ACU262246 SY262246 JC262246 G262247 WVO196710 WLS196710 WBW196710 VSA196710 VIE196710 UYI196710 UOM196710 UEQ196710 TUU196710 TKY196710 TBC196710 SRG196710 SHK196710 RXO196710 RNS196710 RDW196710 QUA196710 QKE196710 QAI196710 PQM196710 PGQ196710 OWU196710 OMY196710 ODC196710 NTG196710 NJK196710 MZO196710 MPS196710 MFW196710 LWA196710 LME196710 LCI196710 KSM196710 KIQ196710 JYU196710 JOY196710 JFC196710 IVG196710 ILK196710 IBO196710 HRS196710 HHW196710 GYA196710 GOE196710 GEI196710 FUM196710 FKQ196710 FAU196710 EQY196710 EHC196710 DXG196710 DNK196710 DDO196710 CTS196710 CJW196710 CAA196710 BQE196710 BGI196710 AWM196710 AMQ196710 ACU196710 SY196710 JC196710 G196711 WVO131174 WLS131174 WBW131174 VSA131174 VIE131174 UYI131174 UOM131174 UEQ131174 TUU131174 TKY131174 TBC131174 SRG131174 SHK131174 RXO131174 RNS131174 RDW131174 QUA131174 QKE131174 QAI131174 PQM131174 PGQ131174 OWU131174 OMY131174 ODC131174 NTG131174 NJK131174 MZO131174 MPS131174 MFW131174 LWA131174 LME131174 LCI131174 KSM131174 KIQ131174 JYU131174 JOY131174 JFC131174 IVG131174 ILK131174 IBO131174 HRS131174 HHW131174 GYA131174 GOE131174 GEI131174 FUM131174 FKQ131174 FAU131174 EQY131174 EHC131174 DXG131174 DNK131174 DDO131174 CTS131174 CJW131174 CAA131174 BQE131174 BGI131174 AWM131174 AMQ131174 ACU131174 SY131174 JC131174 G131175 WVO65638 WLS65638 WBW65638 VSA65638 VIE65638 UYI65638 UOM65638 UEQ65638 TUU65638 TKY65638 TBC65638 SRG65638 SHK65638 RXO65638 RNS65638 RDW65638 QUA65638 QKE65638 QAI65638 PQM65638 PGQ65638 OWU65638 OMY65638 ODC65638 NTG65638 NJK65638 MZO65638 MPS65638 MFW65638 LWA65638 LME65638 LCI65638 KSM65638 KIQ65638 JYU65638 JOY65638 JFC65638 IVG65638 ILK65638 IBO65638 HRS65638 HHW65638 GYA65638 GOE65638 GEI65638 FUM65638 FKQ65638 FAU65638 EQY65638 EHC65638 DXG65638 DNK65638 DDO65638 CTS65638 CJW65638 CAA65638 BQE65638 BGI65638 AWM65638 AMQ65638 ACU65638 SY65638 JC65638 G65639 WVO102 WLS102 WBW102 VSA102 VIE102 UYI102 UOM102 UEQ102 TUU102 TKY102 TBC102 SRG102 SHK102 RXO102 RNS102 RDW102 QUA102 QKE102 QAI102 PQM102 PGQ102 OWU102 OMY102 ODC102 NTG102 NJK102 MZO102 MPS102 MFW102 LWA102 LME102 LCI102 KSM102 KIQ102 JYU102 JOY102 JFC102 IVG102 ILK102 IBO102 HRS102 HHW102 GYA102 GOE102 GEI102 FUM102 FKQ102 FAU102 EQY102 EHC102 DXG102 DNK102 DDO102 CTS102 CJW102 CAA102 BQE102 BGI102 AWM102 AMQ102 ACU102 SY102 JC102 G102 WVO983168 WLS983168 WBW983168 VSA983168 VIE983168 UYI983168 UOM983168 UEQ983168 TUU983168 TKY983168 TBC983168 SRG983168 SHK983168 RXO983168 RNS983168 RDW983168 QUA983168 QKE983168 QAI983168 PQM983168 PGQ983168 OWU983168 OMY983168 ODC983168 NTG983168 NJK983168 MZO983168 MPS983168 MFW983168 LWA983168 LME983168 LCI983168 KSM983168 KIQ983168 JYU983168 JOY983168 JFC983168 IVG983168 ILK983168 IBO983168 HRS983168 HHW983168 GYA983168 GOE983168 GEI983168 FUM983168 FKQ983168 FAU983168 EQY983168 EHC983168 DXG983168 DNK983168 DDO983168 CTS983168 CJW983168 CAA983168 BQE983168 BGI983168 AWM983168 AMQ983168 ACU983168 SY983168 JC983168 G983169 WVO917632 WLS917632 WBW917632 VSA917632 VIE917632 UYI917632 UOM917632 UEQ917632 TUU917632 TKY917632 TBC917632 SRG917632 SHK917632 RXO917632 RNS917632 RDW917632 QUA917632 QKE917632 QAI917632 PQM917632 PGQ917632 OWU917632 OMY917632 ODC917632 NTG917632 NJK917632 MZO917632 MPS917632 MFW917632 LWA917632 LME917632 LCI917632 KSM917632 KIQ917632 JYU917632 JOY917632 JFC917632 IVG917632 ILK917632 IBO917632 HRS917632 HHW917632 GYA917632 GOE917632 GEI917632 FUM917632 FKQ917632 FAU917632 EQY917632 EHC917632 DXG917632 DNK917632 DDO917632 CTS917632 CJW917632 CAA917632 BQE917632 BGI917632 AWM917632 AMQ917632 ACU917632 SY917632 JC917632 G917633 WVO852096 WLS852096 WBW852096 VSA852096 VIE852096 UYI852096 UOM852096 UEQ852096 TUU852096 TKY852096 TBC852096 SRG852096 SHK852096 RXO852096 RNS852096 RDW852096 QUA852096 QKE852096 QAI852096 PQM852096 PGQ852096 OWU852096 OMY852096 ODC852096 NTG852096 NJK852096 MZO852096 MPS852096 MFW852096 LWA852096 LME852096 LCI852096 KSM852096 KIQ852096 JYU852096 JOY852096 JFC852096 IVG852096 ILK852096 IBO852096 HRS852096 HHW852096 GYA852096 GOE852096 GEI852096 FUM852096 FKQ852096 FAU852096 EQY852096 EHC852096 DXG852096 DNK852096 DDO852096 CTS852096 CJW852096 CAA852096 BQE852096 BGI852096 AWM852096 AMQ852096 ACU852096 SY852096 JC852096 G852097 WVO786560 WLS786560 WBW786560 VSA786560 VIE786560 UYI786560 UOM786560 UEQ786560 TUU786560 TKY786560 TBC786560 SRG786560 SHK786560 RXO786560 RNS786560 RDW786560 QUA786560 QKE786560 QAI786560 PQM786560 PGQ786560 OWU786560 OMY786560 ODC786560 NTG786560 NJK786560 MZO786560 MPS786560 MFW786560 LWA786560 LME786560 LCI786560 KSM786560 KIQ786560 JYU786560 JOY786560 JFC786560 IVG786560 ILK786560 IBO786560 HRS786560 HHW786560 GYA786560 GOE786560 GEI786560 FUM786560 FKQ786560 FAU786560 EQY786560 EHC786560 DXG786560 DNK786560 DDO786560 CTS786560 CJW786560 CAA786560 BQE786560 BGI786560 AWM786560 AMQ786560 ACU786560 SY786560 JC786560 G786561 WVO721024 WLS721024 WBW721024 VSA721024 VIE721024 UYI721024 UOM721024 UEQ721024 TUU721024 TKY721024 TBC721024 SRG721024 SHK721024 RXO721024 RNS721024 RDW721024 QUA721024 QKE721024 QAI721024 PQM721024 PGQ721024 OWU721024 OMY721024 ODC721024 NTG721024 NJK721024 MZO721024 MPS721024 MFW721024 LWA721024 LME721024 LCI721024 KSM721024 KIQ721024 JYU721024 JOY721024 JFC721024 IVG721024 ILK721024 IBO721024 HRS721024 HHW721024 GYA721024 GOE721024 GEI721024 FUM721024 FKQ721024 FAU721024 EQY721024 EHC721024 DXG721024 DNK721024 DDO721024 CTS721024 CJW721024 CAA721024 BQE721024 BGI721024 AWM721024 AMQ721024 ACU721024 SY721024 JC721024 G721025 WVO655488 WLS655488 WBW655488 VSA655488 VIE655488 UYI655488 UOM655488 UEQ655488 TUU655488 TKY655488 TBC655488 SRG655488 SHK655488 RXO655488 RNS655488 RDW655488 QUA655488 QKE655488 QAI655488 PQM655488 PGQ655488 OWU655488 OMY655488 ODC655488 NTG655488 NJK655488 MZO655488 MPS655488 MFW655488 LWA655488 LME655488 LCI655488 KSM655488 KIQ655488 JYU655488 JOY655488 JFC655488 IVG655488 ILK655488 IBO655488 HRS655488 HHW655488 GYA655488 GOE655488 GEI655488 FUM655488 FKQ655488 FAU655488 EQY655488 EHC655488 DXG655488 DNK655488 DDO655488 CTS655488 CJW655488 CAA655488 BQE655488 BGI655488 AWM655488 AMQ655488 ACU655488 SY655488 JC655488 G655489 WVO589952 WLS589952 WBW589952 VSA589952 VIE589952 UYI589952 UOM589952 UEQ589952 TUU589952 TKY589952 TBC589952 SRG589952 SHK589952 RXO589952 RNS589952 RDW589952 QUA589952 QKE589952 QAI589952 PQM589952 PGQ589952 OWU589952 OMY589952 ODC589952 NTG589952 NJK589952 MZO589952 MPS589952 MFW589952 LWA589952 LME589952 LCI589952 KSM589952 KIQ589952 JYU589952 JOY589952 JFC589952 IVG589952 ILK589952 IBO589952 HRS589952 HHW589952 GYA589952 GOE589952 GEI589952 FUM589952 FKQ589952 FAU589952 EQY589952 EHC589952 DXG589952 DNK589952 DDO589952 CTS589952 CJW589952 CAA589952 BQE589952 BGI589952 AWM589952 AMQ589952 ACU589952 SY589952 JC589952 G589953 WVO524416 WLS524416 WBW524416 VSA524416 VIE524416 UYI524416 UOM524416 UEQ524416 TUU524416 TKY524416 TBC524416 SRG524416 SHK524416 RXO524416 RNS524416 RDW524416 QUA524416 QKE524416 QAI524416 PQM524416 PGQ524416 OWU524416 OMY524416 ODC524416 NTG524416 NJK524416 MZO524416 MPS524416 MFW524416 LWA524416 LME524416 LCI524416 KSM524416 KIQ524416 JYU524416 JOY524416 JFC524416 IVG524416 ILK524416 IBO524416 HRS524416 HHW524416 GYA524416 GOE524416 GEI524416 FUM524416 FKQ524416 FAU524416 EQY524416 EHC524416 DXG524416 DNK524416 DDO524416 CTS524416 CJW524416 CAA524416 BQE524416 BGI524416 AWM524416 AMQ524416 ACU524416 SY524416 JC524416 G524417 WVO458880 WLS458880 WBW458880 VSA458880 VIE458880 UYI458880 UOM458880 UEQ458880 TUU458880 TKY458880 TBC458880 SRG458880 SHK458880 RXO458880 RNS458880 RDW458880 QUA458880 QKE458880 QAI458880 PQM458880 PGQ458880 OWU458880 OMY458880 ODC458880 NTG458880 NJK458880 MZO458880 MPS458880 MFW458880 LWA458880 LME458880 LCI458880 KSM458880 KIQ458880 JYU458880 JOY458880 JFC458880 IVG458880 ILK458880 IBO458880 HRS458880 HHW458880 GYA458880 GOE458880 GEI458880 FUM458880 FKQ458880 FAU458880 EQY458880 EHC458880 DXG458880 DNK458880 DDO458880 CTS458880 CJW458880 CAA458880 BQE458880 BGI458880 AWM458880 AMQ458880 ACU458880 SY458880 JC458880 G458881 WVO393344 WLS393344 WBW393344 VSA393344 VIE393344 UYI393344 UOM393344 UEQ393344 TUU393344 TKY393344 TBC393344 SRG393344 SHK393344 RXO393344 RNS393344 RDW393344 QUA393344 QKE393344 QAI393344 PQM393344 PGQ393344 OWU393344 OMY393344 ODC393344 NTG393344 NJK393344 MZO393344 MPS393344 MFW393344 LWA393344 LME393344 LCI393344 KSM393344 KIQ393344 JYU393344 JOY393344 JFC393344 IVG393344 ILK393344 IBO393344 HRS393344 HHW393344 GYA393344 GOE393344 GEI393344 FUM393344 FKQ393344 FAU393344 EQY393344 EHC393344 DXG393344 DNK393344 DDO393344 CTS393344 CJW393344 CAA393344 BQE393344 BGI393344 AWM393344 AMQ393344 ACU393344 SY393344 JC393344 G393345 WVO327808 WLS327808 WBW327808 VSA327808 VIE327808 UYI327808 UOM327808 UEQ327808 TUU327808 TKY327808 TBC327808 SRG327808 SHK327808 RXO327808 RNS327808 RDW327808 QUA327808 QKE327808 QAI327808 PQM327808 PGQ327808 OWU327808 OMY327808 ODC327808 NTG327808 NJK327808 MZO327808 MPS327808 MFW327808 LWA327808 LME327808 LCI327808 KSM327808 KIQ327808 JYU327808 JOY327808 JFC327808 IVG327808 ILK327808 IBO327808 HRS327808 HHW327808 GYA327808 GOE327808 GEI327808 FUM327808 FKQ327808 FAU327808 EQY327808 EHC327808 DXG327808 DNK327808 DDO327808 CTS327808 CJW327808 CAA327808 BQE327808 BGI327808 AWM327808 AMQ327808 ACU327808 SY327808 JC327808 G327809 WVO262272 WLS262272 WBW262272 VSA262272 VIE262272 UYI262272 UOM262272 UEQ262272 TUU262272 TKY262272 TBC262272 SRG262272 SHK262272 RXO262272 RNS262272 RDW262272 QUA262272 QKE262272 QAI262272 PQM262272 PGQ262272 OWU262272 OMY262272 ODC262272 NTG262272 NJK262272 MZO262272 MPS262272 MFW262272 LWA262272 LME262272 LCI262272 KSM262272 KIQ262272 JYU262272 JOY262272 JFC262272 IVG262272 ILK262272 IBO262272 HRS262272 HHW262272 GYA262272 GOE262272 GEI262272 FUM262272 FKQ262272 FAU262272 EQY262272 EHC262272 DXG262272 DNK262272 DDO262272 CTS262272 CJW262272 CAA262272 BQE262272 BGI262272 AWM262272 AMQ262272 ACU262272 SY262272 JC262272 G262273 WVO196736 WLS196736 WBW196736 VSA196736 VIE196736 UYI196736 UOM196736 UEQ196736 TUU196736 TKY196736 TBC196736 SRG196736 SHK196736 RXO196736 RNS196736 RDW196736 QUA196736 QKE196736 QAI196736 PQM196736 PGQ196736 OWU196736 OMY196736 ODC196736 NTG196736 NJK196736 MZO196736 MPS196736 MFW196736 LWA196736 LME196736 LCI196736 KSM196736 KIQ196736 JYU196736 JOY196736 JFC196736 IVG196736 ILK196736 IBO196736 HRS196736 HHW196736 GYA196736 GOE196736 GEI196736 FUM196736 FKQ196736 FAU196736 EQY196736 EHC196736 DXG196736 DNK196736 DDO196736 CTS196736 CJW196736 CAA196736 BQE196736 BGI196736 AWM196736 AMQ196736 ACU196736 SY196736 JC196736 G196737 WVO131200 WLS131200 WBW131200 VSA131200 VIE131200 UYI131200 UOM131200 UEQ131200 TUU131200 TKY131200 TBC131200 SRG131200 SHK131200 RXO131200 RNS131200 RDW131200 QUA131200 QKE131200 QAI131200 PQM131200 PGQ131200 OWU131200 OMY131200 ODC131200 NTG131200 NJK131200 MZO131200 MPS131200 MFW131200 LWA131200 LME131200 LCI131200 KSM131200 KIQ131200 JYU131200 JOY131200 JFC131200 IVG131200 ILK131200 IBO131200 HRS131200 HHW131200 GYA131200 GOE131200 GEI131200 FUM131200 FKQ131200 FAU131200 EQY131200 EHC131200 DXG131200 DNK131200 DDO131200 CTS131200 CJW131200 CAA131200 BQE131200 BGI131200 AWM131200 AMQ131200 ACU131200 SY131200 JC131200 G131201 WVO65664 WLS65664 WBW65664 VSA65664 VIE65664 UYI65664 UOM65664 UEQ65664 TUU65664 TKY65664 TBC65664 SRG65664 SHK65664 RXO65664 RNS65664 RDW65664 QUA65664 QKE65664 QAI65664 PQM65664 PGQ65664 OWU65664 OMY65664 ODC65664 NTG65664 NJK65664 MZO65664 MPS65664 MFW65664 LWA65664 LME65664 LCI65664 KSM65664 KIQ65664 JYU65664 JOY65664 JFC65664 IVG65664 ILK65664 IBO65664 HRS65664 HHW65664 GYA65664 GOE65664 GEI65664 FUM65664 FKQ65664 FAU65664 EQY65664 EHC65664 DXG65664 DNK65664 DDO65664 CTS65664 CJW65664 CAA65664 BQE65664 BGI65664 AWM65664 AMQ65664 ACU65664 SY65664 JC65664 G65665 WVO128 WLS128 WBW128 VSA128 VIE128 UYI128 UOM128 UEQ128 TUU128 TKY128 TBC128 SRG128 SHK128 RXO128 RNS128 RDW128 QUA128 QKE128 QAI128 PQM128 PGQ128 OWU128 OMY128 ODC128 NTG128 NJK128 MZO128 MPS128 MFW128 LWA128 LME128 LCI128 KSM128 KIQ128 JYU128 JOY128 JFC128 IVG128 ILK128 IBO128 HRS128 HHW128 GYA128 GOE128 GEI128 FUM128 FKQ128 FAU128 EQY128 EHC128 DXG128 DNK128 DDO128 CTS128 CJW128 CAA128 BQE128 BGI128 AWM128 AMQ128 ACU128 SY128 JC128" xr:uid="{00000000-0002-0000-0100-000000000000}">
      <formula1>$D$315:$D$318</formula1>
    </dataValidation>
    <dataValidation type="list" allowBlank="1" showInputMessage="1" showErrorMessage="1" sqref="G98 WVO983138 WLS983138 WBW983138 VSA983138 VIE983138 UYI983138 UOM983138 UEQ983138 TUU983138 TKY983138 TBC983138 SRG983138 SHK983138 RXO983138 RNS983138 RDW983138 QUA983138 QKE983138 QAI983138 PQM983138 PGQ983138 OWU983138 OMY983138 ODC983138 NTG983138 NJK983138 MZO983138 MPS983138 MFW983138 LWA983138 LME983138 LCI983138 KSM983138 KIQ983138 JYU983138 JOY983138 JFC983138 IVG983138 ILK983138 IBO983138 HRS983138 HHW983138 GYA983138 GOE983138 GEI983138 FUM983138 FKQ983138 FAU983138 EQY983138 EHC983138 DXG983138 DNK983138 DDO983138 CTS983138 CJW983138 CAA983138 BQE983138 BGI983138 AWM983138 AMQ983138 ACU983138 SY983138 JC983138 G983139 WVO917602 WLS917602 WBW917602 VSA917602 VIE917602 UYI917602 UOM917602 UEQ917602 TUU917602 TKY917602 TBC917602 SRG917602 SHK917602 RXO917602 RNS917602 RDW917602 QUA917602 QKE917602 QAI917602 PQM917602 PGQ917602 OWU917602 OMY917602 ODC917602 NTG917602 NJK917602 MZO917602 MPS917602 MFW917602 LWA917602 LME917602 LCI917602 KSM917602 KIQ917602 JYU917602 JOY917602 JFC917602 IVG917602 ILK917602 IBO917602 HRS917602 HHW917602 GYA917602 GOE917602 GEI917602 FUM917602 FKQ917602 FAU917602 EQY917602 EHC917602 DXG917602 DNK917602 DDO917602 CTS917602 CJW917602 CAA917602 BQE917602 BGI917602 AWM917602 AMQ917602 ACU917602 SY917602 JC917602 G917603 WVO852066 WLS852066 WBW852066 VSA852066 VIE852066 UYI852066 UOM852066 UEQ852066 TUU852066 TKY852066 TBC852066 SRG852066 SHK852066 RXO852066 RNS852066 RDW852066 QUA852066 QKE852066 QAI852066 PQM852066 PGQ852066 OWU852066 OMY852066 ODC852066 NTG852066 NJK852066 MZO852066 MPS852066 MFW852066 LWA852066 LME852066 LCI852066 KSM852066 KIQ852066 JYU852066 JOY852066 JFC852066 IVG852066 ILK852066 IBO852066 HRS852066 HHW852066 GYA852066 GOE852066 GEI852066 FUM852066 FKQ852066 FAU852066 EQY852066 EHC852066 DXG852066 DNK852066 DDO852066 CTS852066 CJW852066 CAA852066 BQE852066 BGI852066 AWM852066 AMQ852066 ACU852066 SY852066 JC852066 G852067 WVO786530 WLS786530 WBW786530 VSA786530 VIE786530 UYI786530 UOM786530 UEQ786530 TUU786530 TKY786530 TBC786530 SRG786530 SHK786530 RXO786530 RNS786530 RDW786530 QUA786530 QKE786530 QAI786530 PQM786530 PGQ786530 OWU786530 OMY786530 ODC786530 NTG786530 NJK786530 MZO786530 MPS786530 MFW786530 LWA786530 LME786530 LCI786530 KSM786530 KIQ786530 JYU786530 JOY786530 JFC786530 IVG786530 ILK786530 IBO786530 HRS786530 HHW786530 GYA786530 GOE786530 GEI786530 FUM786530 FKQ786530 FAU786530 EQY786530 EHC786530 DXG786530 DNK786530 DDO786530 CTS786530 CJW786530 CAA786530 BQE786530 BGI786530 AWM786530 AMQ786530 ACU786530 SY786530 JC786530 G786531 WVO720994 WLS720994 WBW720994 VSA720994 VIE720994 UYI720994 UOM720994 UEQ720994 TUU720994 TKY720994 TBC720994 SRG720994 SHK720994 RXO720994 RNS720994 RDW720994 QUA720994 QKE720994 QAI720994 PQM720994 PGQ720994 OWU720994 OMY720994 ODC720994 NTG720994 NJK720994 MZO720994 MPS720994 MFW720994 LWA720994 LME720994 LCI720994 KSM720994 KIQ720994 JYU720994 JOY720994 JFC720994 IVG720994 ILK720994 IBO720994 HRS720994 HHW720994 GYA720994 GOE720994 GEI720994 FUM720994 FKQ720994 FAU720994 EQY720994 EHC720994 DXG720994 DNK720994 DDO720994 CTS720994 CJW720994 CAA720994 BQE720994 BGI720994 AWM720994 AMQ720994 ACU720994 SY720994 JC720994 G720995 WVO655458 WLS655458 WBW655458 VSA655458 VIE655458 UYI655458 UOM655458 UEQ655458 TUU655458 TKY655458 TBC655458 SRG655458 SHK655458 RXO655458 RNS655458 RDW655458 QUA655458 QKE655458 QAI655458 PQM655458 PGQ655458 OWU655458 OMY655458 ODC655458 NTG655458 NJK655458 MZO655458 MPS655458 MFW655458 LWA655458 LME655458 LCI655458 KSM655458 KIQ655458 JYU655458 JOY655458 JFC655458 IVG655458 ILK655458 IBO655458 HRS655458 HHW655458 GYA655458 GOE655458 GEI655458 FUM655458 FKQ655458 FAU655458 EQY655458 EHC655458 DXG655458 DNK655458 DDO655458 CTS655458 CJW655458 CAA655458 BQE655458 BGI655458 AWM655458 AMQ655458 ACU655458 SY655458 JC655458 G655459 WVO589922 WLS589922 WBW589922 VSA589922 VIE589922 UYI589922 UOM589922 UEQ589922 TUU589922 TKY589922 TBC589922 SRG589922 SHK589922 RXO589922 RNS589922 RDW589922 QUA589922 QKE589922 QAI589922 PQM589922 PGQ589922 OWU589922 OMY589922 ODC589922 NTG589922 NJK589922 MZO589922 MPS589922 MFW589922 LWA589922 LME589922 LCI589922 KSM589922 KIQ589922 JYU589922 JOY589922 JFC589922 IVG589922 ILK589922 IBO589922 HRS589922 HHW589922 GYA589922 GOE589922 GEI589922 FUM589922 FKQ589922 FAU589922 EQY589922 EHC589922 DXG589922 DNK589922 DDO589922 CTS589922 CJW589922 CAA589922 BQE589922 BGI589922 AWM589922 AMQ589922 ACU589922 SY589922 JC589922 G589923 WVO524386 WLS524386 WBW524386 VSA524386 VIE524386 UYI524386 UOM524386 UEQ524386 TUU524386 TKY524386 TBC524386 SRG524386 SHK524386 RXO524386 RNS524386 RDW524386 QUA524386 QKE524386 QAI524386 PQM524386 PGQ524386 OWU524386 OMY524386 ODC524386 NTG524386 NJK524386 MZO524386 MPS524386 MFW524386 LWA524386 LME524386 LCI524386 KSM524386 KIQ524386 JYU524386 JOY524386 JFC524386 IVG524386 ILK524386 IBO524386 HRS524386 HHW524386 GYA524386 GOE524386 GEI524386 FUM524386 FKQ524386 FAU524386 EQY524386 EHC524386 DXG524386 DNK524386 DDO524386 CTS524386 CJW524386 CAA524386 BQE524386 BGI524386 AWM524386 AMQ524386 ACU524386 SY524386 JC524386 G524387 WVO458850 WLS458850 WBW458850 VSA458850 VIE458850 UYI458850 UOM458850 UEQ458850 TUU458850 TKY458850 TBC458850 SRG458850 SHK458850 RXO458850 RNS458850 RDW458850 QUA458850 QKE458850 QAI458850 PQM458850 PGQ458850 OWU458850 OMY458850 ODC458850 NTG458850 NJK458850 MZO458850 MPS458850 MFW458850 LWA458850 LME458850 LCI458850 KSM458850 KIQ458850 JYU458850 JOY458850 JFC458850 IVG458850 ILK458850 IBO458850 HRS458850 HHW458850 GYA458850 GOE458850 GEI458850 FUM458850 FKQ458850 FAU458850 EQY458850 EHC458850 DXG458850 DNK458850 DDO458850 CTS458850 CJW458850 CAA458850 BQE458850 BGI458850 AWM458850 AMQ458850 ACU458850 SY458850 JC458850 G458851 WVO393314 WLS393314 WBW393314 VSA393314 VIE393314 UYI393314 UOM393314 UEQ393314 TUU393314 TKY393314 TBC393314 SRG393314 SHK393314 RXO393314 RNS393314 RDW393314 QUA393314 QKE393314 QAI393314 PQM393314 PGQ393314 OWU393314 OMY393314 ODC393314 NTG393314 NJK393314 MZO393314 MPS393314 MFW393314 LWA393314 LME393314 LCI393314 KSM393314 KIQ393314 JYU393314 JOY393314 JFC393314 IVG393314 ILK393314 IBO393314 HRS393314 HHW393314 GYA393314 GOE393314 GEI393314 FUM393314 FKQ393314 FAU393314 EQY393314 EHC393314 DXG393314 DNK393314 DDO393314 CTS393314 CJW393314 CAA393314 BQE393314 BGI393314 AWM393314 AMQ393314 ACU393314 SY393314 JC393314 G393315 WVO327778 WLS327778 WBW327778 VSA327778 VIE327778 UYI327778 UOM327778 UEQ327778 TUU327778 TKY327778 TBC327778 SRG327778 SHK327778 RXO327778 RNS327778 RDW327778 QUA327778 QKE327778 QAI327778 PQM327778 PGQ327778 OWU327778 OMY327778 ODC327778 NTG327778 NJK327778 MZO327778 MPS327778 MFW327778 LWA327778 LME327778 LCI327778 KSM327778 KIQ327778 JYU327778 JOY327778 JFC327778 IVG327778 ILK327778 IBO327778 HRS327778 HHW327778 GYA327778 GOE327778 GEI327778 FUM327778 FKQ327778 FAU327778 EQY327778 EHC327778 DXG327778 DNK327778 DDO327778 CTS327778 CJW327778 CAA327778 BQE327778 BGI327778 AWM327778 AMQ327778 ACU327778 SY327778 JC327778 G327779 WVO262242 WLS262242 WBW262242 VSA262242 VIE262242 UYI262242 UOM262242 UEQ262242 TUU262242 TKY262242 TBC262242 SRG262242 SHK262242 RXO262242 RNS262242 RDW262242 QUA262242 QKE262242 QAI262242 PQM262242 PGQ262242 OWU262242 OMY262242 ODC262242 NTG262242 NJK262242 MZO262242 MPS262242 MFW262242 LWA262242 LME262242 LCI262242 KSM262242 KIQ262242 JYU262242 JOY262242 JFC262242 IVG262242 ILK262242 IBO262242 HRS262242 HHW262242 GYA262242 GOE262242 GEI262242 FUM262242 FKQ262242 FAU262242 EQY262242 EHC262242 DXG262242 DNK262242 DDO262242 CTS262242 CJW262242 CAA262242 BQE262242 BGI262242 AWM262242 AMQ262242 ACU262242 SY262242 JC262242 G262243 WVO196706 WLS196706 WBW196706 VSA196706 VIE196706 UYI196706 UOM196706 UEQ196706 TUU196706 TKY196706 TBC196706 SRG196706 SHK196706 RXO196706 RNS196706 RDW196706 QUA196706 QKE196706 QAI196706 PQM196706 PGQ196706 OWU196706 OMY196706 ODC196706 NTG196706 NJK196706 MZO196706 MPS196706 MFW196706 LWA196706 LME196706 LCI196706 KSM196706 KIQ196706 JYU196706 JOY196706 JFC196706 IVG196706 ILK196706 IBO196706 HRS196706 HHW196706 GYA196706 GOE196706 GEI196706 FUM196706 FKQ196706 FAU196706 EQY196706 EHC196706 DXG196706 DNK196706 DDO196706 CTS196706 CJW196706 CAA196706 BQE196706 BGI196706 AWM196706 AMQ196706 ACU196706 SY196706 JC196706 G196707 WVO131170 WLS131170 WBW131170 VSA131170 VIE131170 UYI131170 UOM131170 UEQ131170 TUU131170 TKY131170 TBC131170 SRG131170 SHK131170 RXO131170 RNS131170 RDW131170 QUA131170 QKE131170 QAI131170 PQM131170 PGQ131170 OWU131170 OMY131170 ODC131170 NTG131170 NJK131170 MZO131170 MPS131170 MFW131170 LWA131170 LME131170 LCI131170 KSM131170 KIQ131170 JYU131170 JOY131170 JFC131170 IVG131170 ILK131170 IBO131170 HRS131170 HHW131170 GYA131170 GOE131170 GEI131170 FUM131170 FKQ131170 FAU131170 EQY131170 EHC131170 DXG131170 DNK131170 DDO131170 CTS131170 CJW131170 CAA131170 BQE131170 BGI131170 AWM131170 AMQ131170 ACU131170 SY131170 JC131170 G131171 WVO65634 WLS65634 WBW65634 VSA65634 VIE65634 UYI65634 UOM65634 UEQ65634 TUU65634 TKY65634 TBC65634 SRG65634 SHK65634 RXO65634 RNS65634 RDW65634 QUA65634 QKE65634 QAI65634 PQM65634 PGQ65634 OWU65634 OMY65634 ODC65634 NTG65634 NJK65634 MZO65634 MPS65634 MFW65634 LWA65634 LME65634 LCI65634 KSM65634 KIQ65634 JYU65634 JOY65634 JFC65634 IVG65634 ILK65634 IBO65634 HRS65634 HHW65634 GYA65634 GOE65634 GEI65634 FUM65634 FKQ65634 FAU65634 EQY65634 EHC65634 DXG65634 DNK65634 DDO65634 CTS65634 CJW65634 CAA65634 BQE65634 BGI65634 AWM65634 AMQ65634 ACU65634 SY65634 JC65634 G65635 WVO98 WLS98 WBW98 VSA98 VIE98 UYI98 UOM98 UEQ98 TUU98 TKY98 TBC98 SRG98 SHK98 RXO98 RNS98 RDW98 QUA98 QKE98 QAI98 PQM98 PGQ98 OWU98 OMY98 ODC98 NTG98 NJK98 MZO98 MPS98 MFW98 LWA98 LME98 LCI98 KSM98 KIQ98 JYU98 JOY98 JFC98 IVG98 ILK98 IBO98 HRS98 HHW98 GYA98 GOE98 GEI98 FUM98 FKQ98 FAU98 EQY98 EHC98 DXG98 DNK98 DDO98 CTS98 CJW98 CAA98 BQE98 BGI98 AWM98 AMQ98 ACU98 SY98 JC98" xr:uid="{00000000-0002-0000-0100-000001000000}">
      <formula1>$D$302:$D$304</formula1>
    </dataValidation>
    <dataValidation type="list" allowBlank="1" showInputMessage="1" showErrorMessage="1" sqref="G91 WVO983135 WLS983135 WBW983135 VSA983135 VIE983135 UYI983135 UOM983135 UEQ983135 TUU983135 TKY983135 TBC983135 SRG983135 SHK983135 RXO983135 RNS983135 RDW983135 QUA983135 QKE983135 QAI983135 PQM983135 PGQ983135 OWU983135 OMY983135 ODC983135 NTG983135 NJK983135 MZO983135 MPS983135 MFW983135 LWA983135 LME983135 LCI983135 KSM983135 KIQ983135 JYU983135 JOY983135 JFC983135 IVG983135 ILK983135 IBO983135 HRS983135 HHW983135 GYA983135 GOE983135 GEI983135 FUM983135 FKQ983135 FAU983135 EQY983135 EHC983135 DXG983135 DNK983135 DDO983135 CTS983135 CJW983135 CAA983135 BQE983135 BGI983135 AWM983135 AMQ983135 ACU983135 SY983135 JC983135 G983136 WVO917599 WLS917599 WBW917599 VSA917599 VIE917599 UYI917599 UOM917599 UEQ917599 TUU917599 TKY917599 TBC917599 SRG917599 SHK917599 RXO917599 RNS917599 RDW917599 QUA917599 QKE917599 QAI917599 PQM917599 PGQ917599 OWU917599 OMY917599 ODC917599 NTG917599 NJK917599 MZO917599 MPS917599 MFW917599 LWA917599 LME917599 LCI917599 KSM917599 KIQ917599 JYU917599 JOY917599 JFC917599 IVG917599 ILK917599 IBO917599 HRS917599 HHW917599 GYA917599 GOE917599 GEI917599 FUM917599 FKQ917599 FAU917599 EQY917599 EHC917599 DXG917599 DNK917599 DDO917599 CTS917599 CJW917599 CAA917599 BQE917599 BGI917599 AWM917599 AMQ917599 ACU917599 SY917599 JC917599 G917600 WVO852063 WLS852063 WBW852063 VSA852063 VIE852063 UYI852063 UOM852063 UEQ852063 TUU852063 TKY852063 TBC852063 SRG852063 SHK852063 RXO852063 RNS852063 RDW852063 QUA852063 QKE852063 QAI852063 PQM852063 PGQ852063 OWU852063 OMY852063 ODC852063 NTG852063 NJK852063 MZO852063 MPS852063 MFW852063 LWA852063 LME852063 LCI852063 KSM852063 KIQ852063 JYU852063 JOY852063 JFC852063 IVG852063 ILK852063 IBO852063 HRS852063 HHW852063 GYA852063 GOE852063 GEI852063 FUM852063 FKQ852063 FAU852063 EQY852063 EHC852063 DXG852063 DNK852063 DDO852063 CTS852063 CJW852063 CAA852063 BQE852063 BGI852063 AWM852063 AMQ852063 ACU852063 SY852063 JC852063 G852064 WVO786527 WLS786527 WBW786527 VSA786527 VIE786527 UYI786527 UOM786527 UEQ786527 TUU786527 TKY786527 TBC786527 SRG786527 SHK786527 RXO786527 RNS786527 RDW786527 QUA786527 QKE786527 QAI786527 PQM786527 PGQ786527 OWU786527 OMY786527 ODC786527 NTG786527 NJK786527 MZO786527 MPS786527 MFW786527 LWA786527 LME786527 LCI786527 KSM786527 KIQ786527 JYU786527 JOY786527 JFC786527 IVG786527 ILK786527 IBO786527 HRS786527 HHW786527 GYA786527 GOE786527 GEI786527 FUM786527 FKQ786527 FAU786527 EQY786527 EHC786527 DXG786527 DNK786527 DDO786527 CTS786527 CJW786527 CAA786527 BQE786527 BGI786527 AWM786527 AMQ786527 ACU786527 SY786527 JC786527 G786528 WVO720991 WLS720991 WBW720991 VSA720991 VIE720991 UYI720991 UOM720991 UEQ720991 TUU720991 TKY720991 TBC720991 SRG720991 SHK720991 RXO720991 RNS720991 RDW720991 QUA720991 QKE720991 QAI720991 PQM720991 PGQ720991 OWU720991 OMY720991 ODC720991 NTG720991 NJK720991 MZO720991 MPS720991 MFW720991 LWA720991 LME720991 LCI720991 KSM720991 KIQ720991 JYU720991 JOY720991 JFC720991 IVG720991 ILK720991 IBO720991 HRS720991 HHW720991 GYA720991 GOE720991 GEI720991 FUM720991 FKQ720991 FAU720991 EQY720991 EHC720991 DXG720991 DNK720991 DDO720991 CTS720991 CJW720991 CAA720991 BQE720991 BGI720991 AWM720991 AMQ720991 ACU720991 SY720991 JC720991 G720992 WVO655455 WLS655455 WBW655455 VSA655455 VIE655455 UYI655455 UOM655455 UEQ655455 TUU655455 TKY655455 TBC655455 SRG655455 SHK655455 RXO655455 RNS655455 RDW655455 QUA655455 QKE655455 QAI655455 PQM655455 PGQ655455 OWU655455 OMY655455 ODC655455 NTG655455 NJK655455 MZO655455 MPS655455 MFW655455 LWA655455 LME655455 LCI655455 KSM655455 KIQ655455 JYU655455 JOY655455 JFC655455 IVG655455 ILK655455 IBO655455 HRS655455 HHW655455 GYA655455 GOE655455 GEI655455 FUM655455 FKQ655455 FAU655455 EQY655455 EHC655455 DXG655455 DNK655455 DDO655455 CTS655455 CJW655455 CAA655455 BQE655455 BGI655455 AWM655455 AMQ655455 ACU655455 SY655455 JC655455 G655456 WVO589919 WLS589919 WBW589919 VSA589919 VIE589919 UYI589919 UOM589919 UEQ589919 TUU589919 TKY589919 TBC589919 SRG589919 SHK589919 RXO589919 RNS589919 RDW589919 QUA589919 QKE589919 QAI589919 PQM589919 PGQ589919 OWU589919 OMY589919 ODC589919 NTG589919 NJK589919 MZO589919 MPS589919 MFW589919 LWA589919 LME589919 LCI589919 KSM589919 KIQ589919 JYU589919 JOY589919 JFC589919 IVG589919 ILK589919 IBO589919 HRS589919 HHW589919 GYA589919 GOE589919 GEI589919 FUM589919 FKQ589919 FAU589919 EQY589919 EHC589919 DXG589919 DNK589919 DDO589919 CTS589919 CJW589919 CAA589919 BQE589919 BGI589919 AWM589919 AMQ589919 ACU589919 SY589919 JC589919 G589920 WVO524383 WLS524383 WBW524383 VSA524383 VIE524383 UYI524383 UOM524383 UEQ524383 TUU524383 TKY524383 TBC524383 SRG524383 SHK524383 RXO524383 RNS524383 RDW524383 QUA524383 QKE524383 QAI524383 PQM524383 PGQ524383 OWU524383 OMY524383 ODC524383 NTG524383 NJK524383 MZO524383 MPS524383 MFW524383 LWA524383 LME524383 LCI524383 KSM524383 KIQ524383 JYU524383 JOY524383 JFC524383 IVG524383 ILK524383 IBO524383 HRS524383 HHW524383 GYA524383 GOE524383 GEI524383 FUM524383 FKQ524383 FAU524383 EQY524383 EHC524383 DXG524383 DNK524383 DDO524383 CTS524383 CJW524383 CAA524383 BQE524383 BGI524383 AWM524383 AMQ524383 ACU524383 SY524383 JC524383 G524384 WVO458847 WLS458847 WBW458847 VSA458847 VIE458847 UYI458847 UOM458847 UEQ458847 TUU458847 TKY458847 TBC458847 SRG458847 SHK458847 RXO458847 RNS458847 RDW458847 QUA458847 QKE458847 QAI458847 PQM458847 PGQ458847 OWU458847 OMY458847 ODC458847 NTG458847 NJK458847 MZO458847 MPS458847 MFW458847 LWA458847 LME458847 LCI458847 KSM458847 KIQ458847 JYU458847 JOY458847 JFC458847 IVG458847 ILK458847 IBO458847 HRS458847 HHW458847 GYA458847 GOE458847 GEI458847 FUM458847 FKQ458847 FAU458847 EQY458847 EHC458847 DXG458847 DNK458847 DDO458847 CTS458847 CJW458847 CAA458847 BQE458847 BGI458847 AWM458847 AMQ458847 ACU458847 SY458847 JC458847 G458848 WVO393311 WLS393311 WBW393311 VSA393311 VIE393311 UYI393311 UOM393311 UEQ393311 TUU393311 TKY393311 TBC393311 SRG393311 SHK393311 RXO393311 RNS393311 RDW393311 QUA393311 QKE393311 QAI393311 PQM393311 PGQ393311 OWU393311 OMY393311 ODC393311 NTG393311 NJK393311 MZO393311 MPS393311 MFW393311 LWA393311 LME393311 LCI393311 KSM393311 KIQ393311 JYU393311 JOY393311 JFC393311 IVG393311 ILK393311 IBO393311 HRS393311 HHW393311 GYA393311 GOE393311 GEI393311 FUM393311 FKQ393311 FAU393311 EQY393311 EHC393311 DXG393311 DNK393311 DDO393311 CTS393311 CJW393311 CAA393311 BQE393311 BGI393311 AWM393311 AMQ393311 ACU393311 SY393311 JC393311 G393312 WVO327775 WLS327775 WBW327775 VSA327775 VIE327775 UYI327775 UOM327775 UEQ327775 TUU327775 TKY327775 TBC327775 SRG327775 SHK327775 RXO327775 RNS327775 RDW327775 QUA327775 QKE327775 QAI327775 PQM327775 PGQ327775 OWU327775 OMY327775 ODC327775 NTG327775 NJK327775 MZO327775 MPS327775 MFW327775 LWA327775 LME327775 LCI327775 KSM327775 KIQ327775 JYU327775 JOY327775 JFC327775 IVG327775 ILK327775 IBO327775 HRS327775 HHW327775 GYA327775 GOE327775 GEI327775 FUM327775 FKQ327775 FAU327775 EQY327775 EHC327775 DXG327775 DNK327775 DDO327775 CTS327775 CJW327775 CAA327775 BQE327775 BGI327775 AWM327775 AMQ327775 ACU327775 SY327775 JC327775 G327776 WVO262239 WLS262239 WBW262239 VSA262239 VIE262239 UYI262239 UOM262239 UEQ262239 TUU262239 TKY262239 TBC262239 SRG262239 SHK262239 RXO262239 RNS262239 RDW262239 QUA262239 QKE262239 QAI262239 PQM262239 PGQ262239 OWU262239 OMY262239 ODC262239 NTG262239 NJK262239 MZO262239 MPS262239 MFW262239 LWA262239 LME262239 LCI262239 KSM262239 KIQ262239 JYU262239 JOY262239 JFC262239 IVG262239 ILK262239 IBO262239 HRS262239 HHW262239 GYA262239 GOE262239 GEI262239 FUM262239 FKQ262239 FAU262239 EQY262239 EHC262239 DXG262239 DNK262239 DDO262239 CTS262239 CJW262239 CAA262239 BQE262239 BGI262239 AWM262239 AMQ262239 ACU262239 SY262239 JC262239 G262240 WVO196703 WLS196703 WBW196703 VSA196703 VIE196703 UYI196703 UOM196703 UEQ196703 TUU196703 TKY196703 TBC196703 SRG196703 SHK196703 RXO196703 RNS196703 RDW196703 QUA196703 QKE196703 QAI196703 PQM196703 PGQ196703 OWU196703 OMY196703 ODC196703 NTG196703 NJK196703 MZO196703 MPS196703 MFW196703 LWA196703 LME196703 LCI196703 KSM196703 KIQ196703 JYU196703 JOY196703 JFC196703 IVG196703 ILK196703 IBO196703 HRS196703 HHW196703 GYA196703 GOE196703 GEI196703 FUM196703 FKQ196703 FAU196703 EQY196703 EHC196703 DXG196703 DNK196703 DDO196703 CTS196703 CJW196703 CAA196703 BQE196703 BGI196703 AWM196703 AMQ196703 ACU196703 SY196703 JC196703 G196704 WVO131167 WLS131167 WBW131167 VSA131167 VIE131167 UYI131167 UOM131167 UEQ131167 TUU131167 TKY131167 TBC131167 SRG131167 SHK131167 RXO131167 RNS131167 RDW131167 QUA131167 QKE131167 QAI131167 PQM131167 PGQ131167 OWU131167 OMY131167 ODC131167 NTG131167 NJK131167 MZO131167 MPS131167 MFW131167 LWA131167 LME131167 LCI131167 KSM131167 KIQ131167 JYU131167 JOY131167 JFC131167 IVG131167 ILK131167 IBO131167 HRS131167 HHW131167 GYA131167 GOE131167 GEI131167 FUM131167 FKQ131167 FAU131167 EQY131167 EHC131167 DXG131167 DNK131167 DDO131167 CTS131167 CJW131167 CAA131167 BQE131167 BGI131167 AWM131167 AMQ131167 ACU131167 SY131167 JC131167 G131168 WVO65631 WLS65631 WBW65631 VSA65631 VIE65631 UYI65631 UOM65631 UEQ65631 TUU65631 TKY65631 TBC65631 SRG65631 SHK65631 RXO65631 RNS65631 RDW65631 QUA65631 QKE65631 QAI65631 PQM65631 PGQ65631 OWU65631 OMY65631 ODC65631 NTG65631 NJK65631 MZO65631 MPS65631 MFW65631 LWA65631 LME65631 LCI65631 KSM65631 KIQ65631 JYU65631 JOY65631 JFC65631 IVG65631 ILK65631 IBO65631 HRS65631 HHW65631 GYA65631 GOE65631 GEI65631 FUM65631 FKQ65631 FAU65631 EQY65631 EHC65631 DXG65631 DNK65631 DDO65631 CTS65631 CJW65631 CAA65631 BQE65631 BGI65631 AWM65631 AMQ65631 ACU65631 SY65631 JC65631 G65632 WVO95 WLS95 WBW95 VSA95 VIE95 UYI95 UOM95 UEQ95 TUU95 TKY95 TBC95 SRG95 SHK95 RXO95 RNS95 RDW95 QUA95 QKE95 QAI95 PQM95 PGQ95 OWU95 OMY95 ODC95 NTG95 NJK95 MZO95 MPS95 MFW95 LWA95 LME95 LCI95 KSM95 KIQ95 JYU95 JOY95 JFC95 IVG95 ILK95 IBO95 HRS95 HHW95 GYA95 GOE95 GEI95 FUM95 FKQ95 FAU95 EQY95 EHC95 DXG95 DNK95 DDO95 CTS95 CJW95 CAA95 BQE95 BGI95 AWM95 AMQ95 ACU95 SY95 JC95 G95 WVO983127 WLS983127 WBW983127 VSA983127 VIE983127 UYI983127 UOM983127 UEQ983127 TUU983127 TKY983127 TBC983127 SRG983127 SHK983127 RXO983127 RNS983127 RDW983127 QUA983127 QKE983127 QAI983127 PQM983127 PGQ983127 OWU983127 OMY983127 ODC983127 NTG983127 NJK983127 MZO983127 MPS983127 MFW983127 LWA983127 LME983127 LCI983127 KSM983127 KIQ983127 JYU983127 JOY983127 JFC983127 IVG983127 ILK983127 IBO983127 HRS983127 HHW983127 GYA983127 GOE983127 GEI983127 FUM983127 FKQ983127 FAU983127 EQY983127 EHC983127 DXG983127 DNK983127 DDO983127 CTS983127 CJW983127 CAA983127 BQE983127 BGI983127 AWM983127 AMQ983127 ACU983127 SY983127 JC983127 G983128 WVO917591 WLS917591 WBW917591 VSA917591 VIE917591 UYI917591 UOM917591 UEQ917591 TUU917591 TKY917591 TBC917591 SRG917591 SHK917591 RXO917591 RNS917591 RDW917591 QUA917591 QKE917591 QAI917591 PQM917591 PGQ917591 OWU917591 OMY917591 ODC917591 NTG917591 NJK917591 MZO917591 MPS917591 MFW917591 LWA917591 LME917591 LCI917591 KSM917591 KIQ917591 JYU917591 JOY917591 JFC917591 IVG917591 ILK917591 IBO917591 HRS917591 HHW917591 GYA917591 GOE917591 GEI917591 FUM917591 FKQ917591 FAU917591 EQY917591 EHC917591 DXG917591 DNK917591 DDO917591 CTS917591 CJW917591 CAA917591 BQE917591 BGI917591 AWM917591 AMQ917591 ACU917591 SY917591 JC917591 G917592 WVO852055 WLS852055 WBW852055 VSA852055 VIE852055 UYI852055 UOM852055 UEQ852055 TUU852055 TKY852055 TBC852055 SRG852055 SHK852055 RXO852055 RNS852055 RDW852055 QUA852055 QKE852055 QAI852055 PQM852055 PGQ852055 OWU852055 OMY852055 ODC852055 NTG852055 NJK852055 MZO852055 MPS852055 MFW852055 LWA852055 LME852055 LCI852055 KSM852055 KIQ852055 JYU852055 JOY852055 JFC852055 IVG852055 ILK852055 IBO852055 HRS852055 HHW852055 GYA852055 GOE852055 GEI852055 FUM852055 FKQ852055 FAU852055 EQY852055 EHC852055 DXG852055 DNK852055 DDO852055 CTS852055 CJW852055 CAA852055 BQE852055 BGI852055 AWM852055 AMQ852055 ACU852055 SY852055 JC852055 G852056 WVO786519 WLS786519 WBW786519 VSA786519 VIE786519 UYI786519 UOM786519 UEQ786519 TUU786519 TKY786519 TBC786519 SRG786519 SHK786519 RXO786519 RNS786519 RDW786519 QUA786519 QKE786519 QAI786519 PQM786519 PGQ786519 OWU786519 OMY786519 ODC786519 NTG786519 NJK786519 MZO786519 MPS786519 MFW786519 LWA786519 LME786519 LCI786519 KSM786519 KIQ786519 JYU786519 JOY786519 JFC786519 IVG786519 ILK786519 IBO786519 HRS786519 HHW786519 GYA786519 GOE786519 GEI786519 FUM786519 FKQ786519 FAU786519 EQY786519 EHC786519 DXG786519 DNK786519 DDO786519 CTS786519 CJW786519 CAA786519 BQE786519 BGI786519 AWM786519 AMQ786519 ACU786519 SY786519 JC786519 G786520 WVO720983 WLS720983 WBW720983 VSA720983 VIE720983 UYI720983 UOM720983 UEQ720983 TUU720983 TKY720983 TBC720983 SRG720983 SHK720983 RXO720983 RNS720983 RDW720983 QUA720983 QKE720983 QAI720983 PQM720983 PGQ720983 OWU720983 OMY720983 ODC720983 NTG720983 NJK720983 MZO720983 MPS720983 MFW720983 LWA720983 LME720983 LCI720983 KSM720983 KIQ720983 JYU720983 JOY720983 JFC720983 IVG720983 ILK720983 IBO720983 HRS720983 HHW720983 GYA720983 GOE720983 GEI720983 FUM720983 FKQ720983 FAU720983 EQY720983 EHC720983 DXG720983 DNK720983 DDO720983 CTS720983 CJW720983 CAA720983 BQE720983 BGI720983 AWM720983 AMQ720983 ACU720983 SY720983 JC720983 G720984 WVO655447 WLS655447 WBW655447 VSA655447 VIE655447 UYI655447 UOM655447 UEQ655447 TUU655447 TKY655447 TBC655447 SRG655447 SHK655447 RXO655447 RNS655447 RDW655447 QUA655447 QKE655447 QAI655447 PQM655447 PGQ655447 OWU655447 OMY655447 ODC655447 NTG655447 NJK655447 MZO655447 MPS655447 MFW655447 LWA655447 LME655447 LCI655447 KSM655447 KIQ655447 JYU655447 JOY655447 JFC655447 IVG655447 ILK655447 IBO655447 HRS655447 HHW655447 GYA655447 GOE655447 GEI655447 FUM655447 FKQ655447 FAU655447 EQY655447 EHC655447 DXG655447 DNK655447 DDO655447 CTS655447 CJW655447 CAA655447 BQE655447 BGI655447 AWM655447 AMQ655447 ACU655447 SY655447 JC655447 G655448 WVO589911 WLS589911 WBW589911 VSA589911 VIE589911 UYI589911 UOM589911 UEQ589911 TUU589911 TKY589911 TBC589911 SRG589911 SHK589911 RXO589911 RNS589911 RDW589911 QUA589911 QKE589911 QAI589911 PQM589911 PGQ589911 OWU589911 OMY589911 ODC589911 NTG589911 NJK589911 MZO589911 MPS589911 MFW589911 LWA589911 LME589911 LCI589911 KSM589911 KIQ589911 JYU589911 JOY589911 JFC589911 IVG589911 ILK589911 IBO589911 HRS589911 HHW589911 GYA589911 GOE589911 GEI589911 FUM589911 FKQ589911 FAU589911 EQY589911 EHC589911 DXG589911 DNK589911 DDO589911 CTS589911 CJW589911 CAA589911 BQE589911 BGI589911 AWM589911 AMQ589911 ACU589911 SY589911 JC589911 G589912 WVO524375 WLS524375 WBW524375 VSA524375 VIE524375 UYI524375 UOM524375 UEQ524375 TUU524375 TKY524375 TBC524375 SRG524375 SHK524375 RXO524375 RNS524375 RDW524375 QUA524375 QKE524375 QAI524375 PQM524375 PGQ524375 OWU524375 OMY524375 ODC524375 NTG524375 NJK524375 MZO524375 MPS524375 MFW524375 LWA524375 LME524375 LCI524375 KSM524375 KIQ524375 JYU524375 JOY524375 JFC524375 IVG524375 ILK524375 IBO524375 HRS524375 HHW524375 GYA524375 GOE524375 GEI524375 FUM524375 FKQ524375 FAU524375 EQY524375 EHC524375 DXG524375 DNK524375 DDO524375 CTS524375 CJW524375 CAA524375 BQE524375 BGI524375 AWM524375 AMQ524375 ACU524375 SY524375 JC524375 G524376 WVO458839 WLS458839 WBW458839 VSA458839 VIE458839 UYI458839 UOM458839 UEQ458839 TUU458839 TKY458839 TBC458839 SRG458839 SHK458839 RXO458839 RNS458839 RDW458839 QUA458839 QKE458839 QAI458839 PQM458839 PGQ458839 OWU458839 OMY458839 ODC458839 NTG458839 NJK458839 MZO458839 MPS458839 MFW458839 LWA458839 LME458839 LCI458839 KSM458839 KIQ458839 JYU458839 JOY458839 JFC458839 IVG458839 ILK458839 IBO458839 HRS458839 HHW458839 GYA458839 GOE458839 GEI458839 FUM458839 FKQ458839 FAU458839 EQY458839 EHC458839 DXG458839 DNK458839 DDO458839 CTS458839 CJW458839 CAA458839 BQE458839 BGI458839 AWM458839 AMQ458839 ACU458839 SY458839 JC458839 G458840 WVO393303 WLS393303 WBW393303 VSA393303 VIE393303 UYI393303 UOM393303 UEQ393303 TUU393303 TKY393303 TBC393303 SRG393303 SHK393303 RXO393303 RNS393303 RDW393303 QUA393303 QKE393303 QAI393303 PQM393303 PGQ393303 OWU393303 OMY393303 ODC393303 NTG393303 NJK393303 MZO393303 MPS393303 MFW393303 LWA393303 LME393303 LCI393303 KSM393303 KIQ393303 JYU393303 JOY393303 JFC393303 IVG393303 ILK393303 IBO393303 HRS393303 HHW393303 GYA393303 GOE393303 GEI393303 FUM393303 FKQ393303 FAU393303 EQY393303 EHC393303 DXG393303 DNK393303 DDO393303 CTS393303 CJW393303 CAA393303 BQE393303 BGI393303 AWM393303 AMQ393303 ACU393303 SY393303 JC393303 G393304 WVO327767 WLS327767 WBW327767 VSA327767 VIE327767 UYI327767 UOM327767 UEQ327767 TUU327767 TKY327767 TBC327767 SRG327767 SHK327767 RXO327767 RNS327767 RDW327767 QUA327767 QKE327767 QAI327767 PQM327767 PGQ327767 OWU327767 OMY327767 ODC327767 NTG327767 NJK327767 MZO327767 MPS327767 MFW327767 LWA327767 LME327767 LCI327767 KSM327767 KIQ327767 JYU327767 JOY327767 JFC327767 IVG327767 ILK327767 IBO327767 HRS327767 HHW327767 GYA327767 GOE327767 GEI327767 FUM327767 FKQ327767 FAU327767 EQY327767 EHC327767 DXG327767 DNK327767 DDO327767 CTS327767 CJW327767 CAA327767 BQE327767 BGI327767 AWM327767 AMQ327767 ACU327767 SY327767 JC327767 G327768 WVO262231 WLS262231 WBW262231 VSA262231 VIE262231 UYI262231 UOM262231 UEQ262231 TUU262231 TKY262231 TBC262231 SRG262231 SHK262231 RXO262231 RNS262231 RDW262231 QUA262231 QKE262231 QAI262231 PQM262231 PGQ262231 OWU262231 OMY262231 ODC262231 NTG262231 NJK262231 MZO262231 MPS262231 MFW262231 LWA262231 LME262231 LCI262231 KSM262231 KIQ262231 JYU262231 JOY262231 JFC262231 IVG262231 ILK262231 IBO262231 HRS262231 HHW262231 GYA262231 GOE262231 GEI262231 FUM262231 FKQ262231 FAU262231 EQY262231 EHC262231 DXG262231 DNK262231 DDO262231 CTS262231 CJW262231 CAA262231 BQE262231 BGI262231 AWM262231 AMQ262231 ACU262231 SY262231 JC262231 G262232 WVO196695 WLS196695 WBW196695 VSA196695 VIE196695 UYI196695 UOM196695 UEQ196695 TUU196695 TKY196695 TBC196695 SRG196695 SHK196695 RXO196695 RNS196695 RDW196695 QUA196695 QKE196695 QAI196695 PQM196695 PGQ196695 OWU196695 OMY196695 ODC196695 NTG196695 NJK196695 MZO196695 MPS196695 MFW196695 LWA196695 LME196695 LCI196695 KSM196695 KIQ196695 JYU196695 JOY196695 JFC196695 IVG196695 ILK196695 IBO196695 HRS196695 HHW196695 GYA196695 GOE196695 GEI196695 FUM196695 FKQ196695 FAU196695 EQY196695 EHC196695 DXG196695 DNK196695 DDO196695 CTS196695 CJW196695 CAA196695 BQE196695 BGI196695 AWM196695 AMQ196695 ACU196695 SY196695 JC196695 G196696 WVO131159 WLS131159 WBW131159 VSA131159 VIE131159 UYI131159 UOM131159 UEQ131159 TUU131159 TKY131159 TBC131159 SRG131159 SHK131159 RXO131159 RNS131159 RDW131159 QUA131159 QKE131159 QAI131159 PQM131159 PGQ131159 OWU131159 OMY131159 ODC131159 NTG131159 NJK131159 MZO131159 MPS131159 MFW131159 LWA131159 LME131159 LCI131159 KSM131159 KIQ131159 JYU131159 JOY131159 JFC131159 IVG131159 ILK131159 IBO131159 HRS131159 HHW131159 GYA131159 GOE131159 GEI131159 FUM131159 FKQ131159 FAU131159 EQY131159 EHC131159 DXG131159 DNK131159 DDO131159 CTS131159 CJW131159 CAA131159 BQE131159 BGI131159 AWM131159 AMQ131159 ACU131159 SY131159 JC131159 G131160 WVO65623 WLS65623 WBW65623 VSA65623 VIE65623 UYI65623 UOM65623 UEQ65623 TUU65623 TKY65623 TBC65623 SRG65623 SHK65623 RXO65623 RNS65623 RDW65623 QUA65623 QKE65623 QAI65623 PQM65623 PGQ65623 OWU65623 OMY65623 ODC65623 NTG65623 NJK65623 MZO65623 MPS65623 MFW65623 LWA65623 LME65623 LCI65623 KSM65623 KIQ65623 JYU65623 JOY65623 JFC65623 IVG65623 ILK65623 IBO65623 HRS65623 HHW65623 GYA65623 GOE65623 GEI65623 FUM65623 FKQ65623 FAU65623 EQY65623 EHC65623 DXG65623 DNK65623 DDO65623 CTS65623 CJW65623 CAA65623 BQE65623 BGI65623 AWM65623 AMQ65623 ACU65623 SY65623 JC65623 G65624 WVO87 WLS87 WBW87 VSA87 VIE87 UYI87 UOM87 UEQ87 TUU87 TKY87 TBC87 SRG87 SHK87 RXO87 RNS87 RDW87 QUA87 QKE87 QAI87 PQM87 PGQ87 OWU87 OMY87 ODC87 NTG87 NJK87 MZO87 MPS87 MFW87 LWA87 LME87 LCI87 KSM87 KIQ87 JYU87 JOY87 JFC87 IVG87 ILK87 IBO87 HRS87 HHW87 GYA87 GOE87 GEI87 FUM87 FKQ87 FAU87 EQY87 EHC87 DXG87 DNK87 DDO87 CTS87 CJW87 CAA87 BQE87 BGI87 AWM87 AMQ87 ACU87 SY87 JC87 G87 WVO983131 WLS983131 WBW983131 VSA983131 VIE983131 UYI983131 UOM983131 UEQ983131 TUU983131 TKY983131 TBC983131 SRG983131 SHK983131 RXO983131 RNS983131 RDW983131 QUA983131 QKE983131 QAI983131 PQM983131 PGQ983131 OWU983131 OMY983131 ODC983131 NTG983131 NJK983131 MZO983131 MPS983131 MFW983131 LWA983131 LME983131 LCI983131 KSM983131 KIQ983131 JYU983131 JOY983131 JFC983131 IVG983131 ILK983131 IBO983131 HRS983131 HHW983131 GYA983131 GOE983131 GEI983131 FUM983131 FKQ983131 FAU983131 EQY983131 EHC983131 DXG983131 DNK983131 DDO983131 CTS983131 CJW983131 CAA983131 BQE983131 BGI983131 AWM983131 AMQ983131 ACU983131 SY983131 JC983131 G983132 WVO917595 WLS917595 WBW917595 VSA917595 VIE917595 UYI917595 UOM917595 UEQ917595 TUU917595 TKY917595 TBC917595 SRG917595 SHK917595 RXO917595 RNS917595 RDW917595 QUA917595 QKE917595 QAI917595 PQM917595 PGQ917595 OWU917595 OMY917595 ODC917595 NTG917595 NJK917595 MZO917595 MPS917595 MFW917595 LWA917595 LME917595 LCI917595 KSM917595 KIQ917595 JYU917595 JOY917595 JFC917595 IVG917595 ILK917595 IBO917595 HRS917595 HHW917595 GYA917595 GOE917595 GEI917595 FUM917595 FKQ917595 FAU917595 EQY917595 EHC917595 DXG917595 DNK917595 DDO917595 CTS917595 CJW917595 CAA917595 BQE917595 BGI917595 AWM917595 AMQ917595 ACU917595 SY917595 JC917595 G917596 WVO852059 WLS852059 WBW852059 VSA852059 VIE852059 UYI852059 UOM852059 UEQ852059 TUU852059 TKY852059 TBC852059 SRG852059 SHK852059 RXO852059 RNS852059 RDW852059 QUA852059 QKE852059 QAI852059 PQM852059 PGQ852059 OWU852059 OMY852059 ODC852059 NTG852059 NJK852059 MZO852059 MPS852059 MFW852059 LWA852059 LME852059 LCI852059 KSM852059 KIQ852059 JYU852059 JOY852059 JFC852059 IVG852059 ILK852059 IBO852059 HRS852059 HHW852059 GYA852059 GOE852059 GEI852059 FUM852059 FKQ852059 FAU852059 EQY852059 EHC852059 DXG852059 DNK852059 DDO852059 CTS852059 CJW852059 CAA852059 BQE852059 BGI852059 AWM852059 AMQ852059 ACU852059 SY852059 JC852059 G852060 WVO786523 WLS786523 WBW786523 VSA786523 VIE786523 UYI786523 UOM786523 UEQ786523 TUU786523 TKY786523 TBC786523 SRG786523 SHK786523 RXO786523 RNS786523 RDW786523 QUA786523 QKE786523 QAI786523 PQM786523 PGQ786523 OWU786523 OMY786523 ODC786523 NTG786523 NJK786523 MZO786523 MPS786523 MFW786523 LWA786523 LME786523 LCI786523 KSM786523 KIQ786523 JYU786523 JOY786523 JFC786523 IVG786523 ILK786523 IBO786523 HRS786523 HHW786523 GYA786523 GOE786523 GEI786523 FUM786523 FKQ786523 FAU786523 EQY786523 EHC786523 DXG786523 DNK786523 DDO786523 CTS786523 CJW786523 CAA786523 BQE786523 BGI786523 AWM786523 AMQ786523 ACU786523 SY786523 JC786523 G786524 WVO720987 WLS720987 WBW720987 VSA720987 VIE720987 UYI720987 UOM720987 UEQ720987 TUU720987 TKY720987 TBC720987 SRG720987 SHK720987 RXO720987 RNS720987 RDW720987 QUA720987 QKE720987 QAI720987 PQM720987 PGQ720987 OWU720987 OMY720987 ODC720987 NTG720987 NJK720987 MZO720987 MPS720987 MFW720987 LWA720987 LME720987 LCI720987 KSM720987 KIQ720987 JYU720987 JOY720987 JFC720987 IVG720987 ILK720987 IBO720987 HRS720987 HHW720987 GYA720987 GOE720987 GEI720987 FUM720987 FKQ720987 FAU720987 EQY720987 EHC720987 DXG720987 DNK720987 DDO720987 CTS720987 CJW720987 CAA720987 BQE720987 BGI720987 AWM720987 AMQ720987 ACU720987 SY720987 JC720987 G720988 WVO655451 WLS655451 WBW655451 VSA655451 VIE655451 UYI655451 UOM655451 UEQ655451 TUU655451 TKY655451 TBC655451 SRG655451 SHK655451 RXO655451 RNS655451 RDW655451 QUA655451 QKE655451 QAI655451 PQM655451 PGQ655451 OWU655451 OMY655451 ODC655451 NTG655451 NJK655451 MZO655451 MPS655451 MFW655451 LWA655451 LME655451 LCI655451 KSM655451 KIQ655451 JYU655451 JOY655451 JFC655451 IVG655451 ILK655451 IBO655451 HRS655451 HHW655451 GYA655451 GOE655451 GEI655451 FUM655451 FKQ655451 FAU655451 EQY655451 EHC655451 DXG655451 DNK655451 DDO655451 CTS655451 CJW655451 CAA655451 BQE655451 BGI655451 AWM655451 AMQ655451 ACU655451 SY655451 JC655451 G655452 WVO589915 WLS589915 WBW589915 VSA589915 VIE589915 UYI589915 UOM589915 UEQ589915 TUU589915 TKY589915 TBC589915 SRG589915 SHK589915 RXO589915 RNS589915 RDW589915 QUA589915 QKE589915 QAI589915 PQM589915 PGQ589915 OWU589915 OMY589915 ODC589915 NTG589915 NJK589915 MZO589915 MPS589915 MFW589915 LWA589915 LME589915 LCI589915 KSM589915 KIQ589915 JYU589915 JOY589915 JFC589915 IVG589915 ILK589915 IBO589915 HRS589915 HHW589915 GYA589915 GOE589915 GEI589915 FUM589915 FKQ589915 FAU589915 EQY589915 EHC589915 DXG589915 DNK589915 DDO589915 CTS589915 CJW589915 CAA589915 BQE589915 BGI589915 AWM589915 AMQ589915 ACU589915 SY589915 JC589915 G589916 WVO524379 WLS524379 WBW524379 VSA524379 VIE524379 UYI524379 UOM524379 UEQ524379 TUU524379 TKY524379 TBC524379 SRG524379 SHK524379 RXO524379 RNS524379 RDW524379 QUA524379 QKE524379 QAI524379 PQM524379 PGQ524379 OWU524379 OMY524379 ODC524379 NTG524379 NJK524379 MZO524379 MPS524379 MFW524379 LWA524379 LME524379 LCI524379 KSM524379 KIQ524379 JYU524379 JOY524379 JFC524379 IVG524379 ILK524379 IBO524379 HRS524379 HHW524379 GYA524379 GOE524379 GEI524379 FUM524379 FKQ524379 FAU524379 EQY524379 EHC524379 DXG524379 DNK524379 DDO524379 CTS524379 CJW524379 CAA524379 BQE524379 BGI524379 AWM524379 AMQ524379 ACU524379 SY524379 JC524379 G524380 WVO458843 WLS458843 WBW458843 VSA458843 VIE458843 UYI458843 UOM458843 UEQ458843 TUU458843 TKY458843 TBC458843 SRG458843 SHK458843 RXO458843 RNS458843 RDW458843 QUA458843 QKE458843 QAI458843 PQM458843 PGQ458843 OWU458843 OMY458843 ODC458843 NTG458843 NJK458843 MZO458843 MPS458843 MFW458843 LWA458843 LME458843 LCI458843 KSM458843 KIQ458843 JYU458843 JOY458843 JFC458843 IVG458843 ILK458843 IBO458843 HRS458843 HHW458843 GYA458843 GOE458843 GEI458843 FUM458843 FKQ458843 FAU458843 EQY458843 EHC458843 DXG458843 DNK458843 DDO458843 CTS458843 CJW458843 CAA458843 BQE458843 BGI458843 AWM458843 AMQ458843 ACU458843 SY458843 JC458843 G458844 WVO393307 WLS393307 WBW393307 VSA393307 VIE393307 UYI393307 UOM393307 UEQ393307 TUU393307 TKY393307 TBC393307 SRG393307 SHK393307 RXO393307 RNS393307 RDW393307 QUA393307 QKE393307 QAI393307 PQM393307 PGQ393307 OWU393307 OMY393307 ODC393307 NTG393307 NJK393307 MZO393307 MPS393307 MFW393307 LWA393307 LME393307 LCI393307 KSM393307 KIQ393307 JYU393307 JOY393307 JFC393307 IVG393307 ILK393307 IBO393307 HRS393307 HHW393307 GYA393307 GOE393307 GEI393307 FUM393307 FKQ393307 FAU393307 EQY393307 EHC393307 DXG393307 DNK393307 DDO393307 CTS393307 CJW393307 CAA393307 BQE393307 BGI393307 AWM393307 AMQ393307 ACU393307 SY393307 JC393307 G393308 WVO327771 WLS327771 WBW327771 VSA327771 VIE327771 UYI327771 UOM327771 UEQ327771 TUU327771 TKY327771 TBC327771 SRG327771 SHK327771 RXO327771 RNS327771 RDW327771 QUA327771 QKE327771 QAI327771 PQM327771 PGQ327771 OWU327771 OMY327771 ODC327771 NTG327771 NJK327771 MZO327771 MPS327771 MFW327771 LWA327771 LME327771 LCI327771 KSM327771 KIQ327771 JYU327771 JOY327771 JFC327771 IVG327771 ILK327771 IBO327771 HRS327771 HHW327771 GYA327771 GOE327771 GEI327771 FUM327771 FKQ327771 FAU327771 EQY327771 EHC327771 DXG327771 DNK327771 DDO327771 CTS327771 CJW327771 CAA327771 BQE327771 BGI327771 AWM327771 AMQ327771 ACU327771 SY327771 JC327771 G327772 WVO262235 WLS262235 WBW262235 VSA262235 VIE262235 UYI262235 UOM262235 UEQ262235 TUU262235 TKY262235 TBC262235 SRG262235 SHK262235 RXO262235 RNS262235 RDW262235 QUA262235 QKE262235 QAI262235 PQM262235 PGQ262235 OWU262235 OMY262235 ODC262235 NTG262235 NJK262235 MZO262235 MPS262235 MFW262235 LWA262235 LME262235 LCI262235 KSM262235 KIQ262235 JYU262235 JOY262235 JFC262235 IVG262235 ILK262235 IBO262235 HRS262235 HHW262235 GYA262235 GOE262235 GEI262235 FUM262235 FKQ262235 FAU262235 EQY262235 EHC262235 DXG262235 DNK262235 DDO262235 CTS262235 CJW262235 CAA262235 BQE262235 BGI262235 AWM262235 AMQ262235 ACU262235 SY262235 JC262235 G262236 WVO196699 WLS196699 WBW196699 VSA196699 VIE196699 UYI196699 UOM196699 UEQ196699 TUU196699 TKY196699 TBC196699 SRG196699 SHK196699 RXO196699 RNS196699 RDW196699 QUA196699 QKE196699 QAI196699 PQM196699 PGQ196699 OWU196699 OMY196699 ODC196699 NTG196699 NJK196699 MZO196699 MPS196699 MFW196699 LWA196699 LME196699 LCI196699 KSM196699 KIQ196699 JYU196699 JOY196699 JFC196699 IVG196699 ILK196699 IBO196699 HRS196699 HHW196699 GYA196699 GOE196699 GEI196699 FUM196699 FKQ196699 FAU196699 EQY196699 EHC196699 DXG196699 DNK196699 DDO196699 CTS196699 CJW196699 CAA196699 BQE196699 BGI196699 AWM196699 AMQ196699 ACU196699 SY196699 JC196699 G196700 WVO131163 WLS131163 WBW131163 VSA131163 VIE131163 UYI131163 UOM131163 UEQ131163 TUU131163 TKY131163 TBC131163 SRG131163 SHK131163 RXO131163 RNS131163 RDW131163 QUA131163 QKE131163 QAI131163 PQM131163 PGQ131163 OWU131163 OMY131163 ODC131163 NTG131163 NJK131163 MZO131163 MPS131163 MFW131163 LWA131163 LME131163 LCI131163 KSM131163 KIQ131163 JYU131163 JOY131163 JFC131163 IVG131163 ILK131163 IBO131163 HRS131163 HHW131163 GYA131163 GOE131163 GEI131163 FUM131163 FKQ131163 FAU131163 EQY131163 EHC131163 DXG131163 DNK131163 DDO131163 CTS131163 CJW131163 CAA131163 BQE131163 BGI131163 AWM131163 AMQ131163 ACU131163 SY131163 JC131163 G131164 WVO65627 WLS65627 WBW65627 VSA65627 VIE65627 UYI65627 UOM65627 UEQ65627 TUU65627 TKY65627 TBC65627 SRG65627 SHK65627 RXO65627 RNS65627 RDW65627 QUA65627 QKE65627 QAI65627 PQM65627 PGQ65627 OWU65627 OMY65627 ODC65627 NTG65627 NJK65627 MZO65627 MPS65627 MFW65627 LWA65627 LME65627 LCI65627 KSM65627 KIQ65627 JYU65627 JOY65627 JFC65627 IVG65627 ILK65627 IBO65627 HRS65627 HHW65627 GYA65627 GOE65627 GEI65627 FUM65627 FKQ65627 FAU65627 EQY65627 EHC65627 DXG65627 DNK65627 DDO65627 CTS65627 CJW65627 CAA65627 BQE65627 BGI65627 AWM65627 AMQ65627 ACU65627 SY65627 JC65627 G65628 WVO91 WLS91 WBW91 VSA91 VIE91 UYI91 UOM91 UEQ91 TUU91 TKY91 TBC91 SRG91 SHK91 RXO91 RNS91 RDW91 QUA91 QKE91 QAI91 PQM91 PGQ91 OWU91 OMY91 ODC91 NTG91 NJK91 MZO91 MPS91 MFW91 LWA91 LME91 LCI91 KSM91 KIQ91 JYU91 JOY91 JFC91 IVG91 ILK91 IBO91 HRS91 HHW91 GYA91 GOE91 GEI91 FUM91 FKQ91 FAU91 EQY91 EHC91 DXG91 DNK91 DDO91 CTS91 CJW91 CAA91 BQE91 BGI91 AWM91 AMQ91 ACU91 SY91 JC91" xr:uid="{00000000-0002-0000-0100-000002000000}">
      <formula1>$D$306:$D$308</formula1>
    </dataValidation>
    <dataValidation type="list" allowBlank="1" showInputMessage="1" showErrorMessage="1" sqref="G90 WVO983134 WLS983134 WBW983134 VSA983134 VIE983134 UYI983134 UOM983134 UEQ983134 TUU983134 TKY983134 TBC983134 SRG983134 SHK983134 RXO983134 RNS983134 RDW983134 QUA983134 QKE983134 QAI983134 PQM983134 PGQ983134 OWU983134 OMY983134 ODC983134 NTG983134 NJK983134 MZO983134 MPS983134 MFW983134 LWA983134 LME983134 LCI983134 KSM983134 KIQ983134 JYU983134 JOY983134 JFC983134 IVG983134 ILK983134 IBO983134 HRS983134 HHW983134 GYA983134 GOE983134 GEI983134 FUM983134 FKQ983134 FAU983134 EQY983134 EHC983134 DXG983134 DNK983134 DDO983134 CTS983134 CJW983134 CAA983134 BQE983134 BGI983134 AWM983134 AMQ983134 ACU983134 SY983134 JC983134 G983135 WVO917598 WLS917598 WBW917598 VSA917598 VIE917598 UYI917598 UOM917598 UEQ917598 TUU917598 TKY917598 TBC917598 SRG917598 SHK917598 RXO917598 RNS917598 RDW917598 QUA917598 QKE917598 QAI917598 PQM917598 PGQ917598 OWU917598 OMY917598 ODC917598 NTG917598 NJK917598 MZO917598 MPS917598 MFW917598 LWA917598 LME917598 LCI917598 KSM917598 KIQ917598 JYU917598 JOY917598 JFC917598 IVG917598 ILK917598 IBO917598 HRS917598 HHW917598 GYA917598 GOE917598 GEI917598 FUM917598 FKQ917598 FAU917598 EQY917598 EHC917598 DXG917598 DNK917598 DDO917598 CTS917598 CJW917598 CAA917598 BQE917598 BGI917598 AWM917598 AMQ917598 ACU917598 SY917598 JC917598 G917599 WVO852062 WLS852062 WBW852062 VSA852062 VIE852062 UYI852062 UOM852062 UEQ852062 TUU852062 TKY852062 TBC852062 SRG852062 SHK852062 RXO852062 RNS852062 RDW852062 QUA852062 QKE852062 QAI852062 PQM852062 PGQ852062 OWU852062 OMY852062 ODC852062 NTG852062 NJK852062 MZO852062 MPS852062 MFW852062 LWA852062 LME852062 LCI852062 KSM852062 KIQ852062 JYU852062 JOY852062 JFC852062 IVG852062 ILK852062 IBO852062 HRS852062 HHW852062 GYA852062 GOE852062 GEI852062 FUM852062 FKQ852062 FAU852062 EQY852062 EHC852062 DXG852062 DNK852062 DDO852062 CTS852062 CJW852062 CAA852062 BQE852062 BGI852062 AWM852062 AMQ852062 ACU852062 SY852062 JC852062 G852063 WVO786526 WLS786526 WBW786526 VSA786526 VIE786526 UYI786526 UOM786526 UEQ786526 TUU786526 TKY786526 TBC786526 SRG786526 SHK786526 RXO786526 RNS786526 RDW786526 QUA786526 QKE786526 QAI786526 PQM786526 PGQ786526 OWU786526 OMY786526 ODC786526 NTG786526 NJK786526 MZO786526 MPS786526 MFW786526 LWA786526 LME786526 LCI786526 KSM786526 KIQ786526 JYU786526 JOY786526 JFC786526 IVG786526 ILK786526 IBO786526 HRS786526 HHW786526 GYA786526 GOE786526 GEI786526 FUM786526 FKQ786526 FAU786526 EQY786526 EHC786526 DXG786526 DNK786526 DDO786526 CTS786526 CJW786526 CAA786526 BQE786526 BGI786526 AWM786526 AMQ786526 ACU786526 SY786526 JC786526 G786527 WVO720990 WLS720990 WBW720990 VSA720990 VIE720990 UYI720990 UOM720990 UEQ720990 TUU720990 TKY720990 TBC720990 SRG720990 SHK720990 RXO720990 RNS720990 RDW720990 QUA720990 QKE720990 QAI720990 PQM720990 PGQ720990 OWU720990 OMY720990 ODC720990 NTG720990 NJK720990 MZO720990 MPS720990 MFW720990 LWA720990 LME720990 LCI720990 KSM720990 KIQ720990 JYU720990 JOY720990 JFC720990 IVG720990 ILK720990 IBO720990 HRS720990 HHW720990 GYA720990 GOE720990 GEI720990 FUM720990 FKQ720990 FAU720990 EQY720990 EHC720990 DXG720990 DNK720990 DDO720990 CTS720990 CJW720990 CAA720990 BQE720990 BGI720990 AWM720990 AMQ720990 ACU720990 SY720990 JC720990 G720991 WVO655454 WLS655454 WBW655454 VSA655454 VIE655454 UYI655454 UOM655454 UEQ655454 TUU655454 TKY655454 TBC655454 SRG655454 SHK655454 RXO655454 RNS655454 RDW655454 QUA655454 QKE655454 QAI655454 PQM655454 PGQ655454 OWU655454 OMY655454 ODC655454 NTG655454 NJK655454 MZO655454 MPS655454 MFW655454 LWA655454 LME655454 LCI655454 KSM655454 KIQ655454 JYU655454 JOY655454 JFC655454 IVG655454 ILK655454 IBO655454 HRS655454 HHW655454 GYA655454 GOE655454 GEI655454 FUM655454 FKQ655454 FAU655454 EQY655454 EHC655454 DXG655454 DNK655454 DDO655454 CTS655454 CJW655454 CAA655454 BQE655454 BGI655454 AWM655454 AMQ655454 ACU655454 SY655454 JC655454 G655455 WVO589918 WLS589918 WBW589918 VSA589918 VIE589918 UYI589918 UOM589918 UEQ589918 TUU589918 TKY589918 TBC589918 SRG589918 SHK589918 RXO589918 RNS589918 RDW589918 QUA589918 QKE589918 QAI589918 PQM589918 PGQ589918 OWU589918 OMY589918 ODC589918 NTG589918 NJK589918 MZO589918 MPS589918 MFW589918 LWA589918 LME589918 LCI589918 KSM589918 KIQ589918 JYU589918 JOY589918 JFC589918 IVG589918 ILK589918 IBO589918 HRS589918 HHW589918 GYA589918 GOE589918 GEI589918 FUM589918 FKQ589918 FAU589918 EQY589918 EHC589918 DXG589918 DNK589918 DDO589918 CTS589918 CJW589918 CAA589918 BQE589918 BGI589918 AWM589918 AMQ589918 ACU589918 SY589918 JC589918 G589919 WVO524382 WLS524382 WBW524382 VSA524382 VIE524382 UYI524382 UOM524382 UEQ524382 TUU524382 TKY524382 TBC524382 SRG524382 SHK524382 RXO524382 RNS524382 RDW524382 QUA524382 QKE524382 QAI524382 PQM524382 PGQ524382 OWU524382 OMY524382 ODC524382 NTG524382 NJK524382 MZO524382 MPS524382 MFW524382 LWA524382 LME524382 LCI524382 KSM524382 KIQ524382 JYU524382 JOY524382 JFC524382 IVG524382 ILK524382 IBO524382 HRS524382 HHW524382 GYA524382 GOE524382 GEI524382 FUM524382 FKQ524382 FAU524382 EQY524382 EHC524382 DXG524382 DNK524382 DDO524382 CTS524382 CJW524382 CAA524382 BQE524382 BGI524382 AWM524382 AMQ524382 ACU524382 SY524382 JC524382 G524383 WVO458846 WLS458846 WBW458846 VSA458846 VIE458846 UYI458846 UOM458846 UEQ458846 TUU458846 TKY458846 TBC458846 SRG458846 SHK458846 RXO458846 RNS458846 RDW458846 QUA458846 QKE458846 QAI458846 PQM458846 PGQ458846 OWU458846 OMY458846 ODC458846 NTG458846 NJK458846 MZO458846 MPS458846 MFW458846 LWA458846 LME458846 LCI458846 KSM458846 KIQ458846 JYU458846 JOY458846 JFC458846 IVG458846 ILK458846 IBO458846 HRS458846 HHW458846 GYA458846 GOE458846 GEI458846 FUM458846 FKQ458846 FAU458846 EQY458846 EHC458846 DXG458846 DNK458846 DDO458846 CTS458846 CJW458846 CAA458846 BQE458846 BGI458846 AWM458846 AMQ458846 ACU458846 SY458846 JC458846 G458847 WVO393310 WLS393310 WBW393310 VSA393310 VIE393310 UYI393310 UOM393310 UEQ393310 TUU393310 TKY393310 TBC393310 SRG393310 SHK393310 RXO393310 RNS393310 RDW393310 QUA393310 QKE393310 QAI393310 PQM393310 PGQ393310 OWU393310 OMY393310 ODC393310 NTG393310 NJK393310 MZO393310 MPS393310 MFW393310 LWA393310 LME393310 LCI393310 KSM393310 KIQ393310 JYU393310 JOY393310 JFC393310 IVG393310 ILK393310 IBO393310 HRS393310 HHW393310 GYA393310 GOE393310 GEI393310 FUM393310 FKQ393310 FAU393310 EQY393310 EHC393310 DXG393310 DNK393310 DDO393310 CTS393310 CJW393310 CAA393310 BQE393310 BGI393310 AWM393310 AMQ393310 ACU393310 SY393310 JC393310 G393311 WVO327774 WLS327774 WBW327774 VSA327774 VIE327774 UYI327774 UOM327774 UEQ327774 TUU327774 TKY327774 TBC327774 SRG327774 SHK327774 RXO327774 RNS327774 RDW327774 QUA327774 QKE327774 QAI327774 PQM327774 PGQ327774 OWU327774 OMY327774 ODC327774 NTG327774 NJK327774 MZO327774 MPS327774 MFW327774 LWA327774 LME327774 LCI327774 KSM327774 KIQ327774 JYU327774 JOY327774 JFC327774 IVG327774 ILK327774 IBO327774 HRS327774 HHW327774 GYA327774 GOE327774 GEI327774 FUM327774 FKQ327774 FAU327774 EQY327774 EHC327774 DXG327774 DNK327774 DDO327774 CTS327774 CJW327774 CAA327774 BQE327774 BGI327774 AWM327774 AMQ327774 ACU327774 SY327774 JC327774 G327775 WVO262238 WLS262238 WBW262238 VSA262238 VIE262238 UYI262238 UOM262238 UEQ262238 TUU262238 TKY262238 TBC262238 SRG262238 SHK262238 RXO262238 RNS262238 RDW262238 QUA262238 QKE262238 QAI262238 PQM262238 PGQ262238 OWU262238 OMY262238 ODC262238 NTG262238 NJK262238 MZO262238 MPS262238 MFW262238 LWA262238 LME262238 LCI262238 KSM262238 KIQ262238 JYU262238 JOY262238 JFC262238 IVG262238 ILK262238 IBO262238 HRS262238 HHW262238 GYA262238 GOE262238 GEI262238 FUM262238 FKQ262238 FAU262238 EQY262238 EHC262238 DXG262238 DNK262238 DDO262238 CTS262238 CJW262238 CAA262238 BQE262238 BGI262238 AWM262238 AMQ262238 ACU262238 SY262238 JC262238 G262239 WVO196702 WLS196702 WBW196702 VSA196702 VIE196702 UYI196702 UOM196702 UEQ196702 TUU196702 TKY196702 TBC196702 SRG196702 SHK196702 RXO196702 RNS196702 RDW196702 QUA196702 QKE196702 QAI196702 PQM196702 PGQ196702 OWU196702 OMY196702 ODC196702 NTG196702 NJK196702 MZO196702 MPS196702 MFW196702 LWA196702 LME196702 LCI196702 KSM196702 KIQ196702 JYU196702 JOY196702 JFC196702 IVG196702 ILK196702 IBO196702 HRS196702 HHW196702 GYA196702 GOE196702 GEI196702 FUM196702 FKQ196702 FAU196702 EQY196702 EHC196702 DXG196702 DNK196702 DDO196702 CTS196702 CJW196702 CAA196702 BQE196702 BGI196702 AWM196702 AMQ196702 ACU196702 SY196702 JC196702 G196703 WVO131166 WLS131166 WBW131166 VSA131166 VIE131166 UYI131166 UOM131166 UEQ131166 TUU131166 TKY131166 TBC131166 SRG131166 SHK131166 RXO131166 RNS131166 RDW131166 QUA131166 QKE131166 QAI131166 PQM131166 PGQ131166 OWU131166 OMY131166 ODC131166 NTG131166 NJK131166 MZO131166 MPS131166 MFW131166 LWA131166 LME131166 LCI131166 KSM131166 KIQ131166 JYU131166 JOY131166 JFC131166 IVG131166 ILK131166 IBO131166 HRS131166 HHW131166 GYA131166 GOE131166 GEI131166 FUM131166 FKQ131166 FAU131166 EQY131166 EHC131166 DXG131166 DNK131166 DDO131166 CTS131166 CJW131166 CAA131166 BQE131166 BGI131166 AWM131166 AMQ131166 ACU131166 SY131166 JC131166 G131167 WVO65630 WLS65630 WBW65630 VSA65630 VIE65630 UYI65630 UOM65630 UEQ65630 TUU65630 TKY65630 TBC65630 SRG65630 SHK65630 RXO65630 RNS65630 RDW65630 QUA65630 QKE65630 QAI65630 PQM65630 PGQ65630 OWU65630 OMY65630 ODC65630 NTG65630 NJK65630 MZO65630 MPS65630 MFW65630 LWA65630 LME65630 LCI65630 KSM65630 KIQ65630 JYU65630 JOY65630 JFC65630 IVG65630 ILK65630 IBO65630 HRS65630 HHW65630 GYA65630 GOE65630 GEI65630 FUM65630 FKQ65630 FAU65630 EQY65630 EHC65630 DXG65630 DNK65630 DDO65630 CTS65630 CJW65630 CAA65630 BQE65630 BGI65630 AWM65630 AMQ65630 ACU65630 SY65630 JC65630 G65631 WVO94 WLS94 WBW94 VSA94 VIE94 UYI94 UOM94 UEQ94 TUU94 TKY94 TBC94 SRG94 SHK94 RXO94 RNS94 RDW94 QUA94 QKE94 QAI94 PQM94 PGQ94 OWU94 OMY94 ODC94 NTG94 NJK94 MZO94 MPS94 MFW94 LWA94 LME94 LCI94 KSM94 KIQ94 JYU94 JOY94 JFC94 IVG94 ILK94 IBO94 HRS94 HHW94 GYA94 GOE94 GEI94 FUM94 FKQ94 FAU94 EQY94 EHC94 DXG94 DNK94 DDO94 CTS94 CJW94 CAA94 BQE94 BGI94 AWM94 AMQ94 ACU94 SY94 JC94 G94 WVO983126 WLS983126 WBW983126 VSA983126 VIE983126 UYI983126 UOM983126 UEQ983126 TUU983126 TKY983126 TBC983126 SRG983126 SHK983126 RXO983126 RNS983126 RDW983126 QUA983126 QKE983126 QAI983126 PQM983126 PGQ983126 OWU983126 OMY983126 ODC983126 NTG983126 NJK983126 MZO983126 MPS983126 MFW983126 LWA983126 LME983126 LCI983126 KSM983126 KIQ983126 JYU983126 JOY983126 JFC983126 IVG983126 ILK983126 IBO983126 HRS983126 HHW983126 GYA983126 GOE983126 GEI983126 FUM983126 FKQ983126 FAU983126 EQY983126 EHC983126 DXG983126 DNK983126 DDO983126 CTS983126 CJW983126 CAA983126 BQE983126 BGI983126 AWM983126 AMQ983126 ACU983126 SY983126 JC983126 G983127 WVO917590 WLS917590 WBW917590 VSA917590 VIE917590 UYI917590 UOM917590 UEQ917590 TUU917590 TKY917590 TBC917590 SRG917590 SHK917590 RXO917590 RNS917590 RDW917590 QUA917590 QKE917590 QAI917590 PQM917590 PGQ917590 OWU917590 OMY917590 ODC917590 NTG917590 NJK917590 MZO917590 MPS917590 MFW917590 LWA917590 LME917590 LCI917590 KSM917590 KIQ917590 JYU917590 JOY917590 JFC917590 IVG917590 ILK917590 IBO917590 HRS917590 HHW917590 GYA917590 GOE917590 GEI917590 FUM917590 FKQ917590 FAU917590 EQY917590 EHC917590 DXG917590 DNK917590 DDO917590 CTS917590 CJW917590 CAA917590 BQE917590 BGI917590 AWM917590 AMQ917590 ACU917590 SY917590 JC917590 G917591 WVO852054 WLS852054 WBW852054 VSA852054 VIE852054 UYI852054 UOM852054 UEQ852054 TUU852054 TKY852054 TBC852054 SRG852054 SHK852054 RXO852054 RNS852054 RDW852054 QUA852054 QKE852054 QAI852054 PQM852054 PGQ852054 OWU852054 OMY852054 ODC852054 NTG852054 NJK852054 MZO852054 MPS852054 MFW852054 LWA852054 LME852054 LCI852054 KSM852054 KIQ852054 JYU852054 JOY852054 JFC852054 IVG852054 ILK852054 IBO852054 HRS852054 HHW852054 GYA852054 GOE852054 GEI852054 FUM852054 FKQ852054 FAU852054 EQY852054 EHC852054 DXG852054 DNK852054 DDO852054 CTS852054 CJW852054 CAA852054 BQE852054 BGI852054 AWM852054 AMQ852054 ACU852054 SY852054 JC852054 G852055 WVO786518 WLS786518 WBW786518 VSA786518 VIE786518 UYI786518 UOM786518 UEQ786518 TUU786518 TKY786518 TBC786518 SRG786518 SHK786518 RXO786518 RNS786518 RDW786518 QUA786518 QKE786518 QAI786518 PQM786518 PGQ786518 OWU786518 OMY786518 ODC786518 NTG786518 NJK786518 MZO786518 MPS786518 MFW786518 LWA786518 LME786518 LCI786518 KSM786518 KIQ786518 JYU786518 JOY786518 JFC786518 IVG786518 ILK786518 IBO786518 HRS786518 HHW786518 GYA786518 GOE786518 GEI786518 FUM786518 FKQ786518 FAU786518 EQY786518 EHC786518 DXG786518 DNK786518 DDO786518 CTS786518 CJW786518 CAA786518 BQE786518 BGI786518 AWM786518 AMQ786518 ACU786518 SY786518 JC786518 G786519 WVO720982 WLS720982 WBW720982 VSA720982 VIE720982 UYI720982 UOM720982 UEQ720982 TUU720982 TKY720982 TBC720982 SRG720982 SHK720982 RXO720982 RNS720982 RDW720982 QUA720982 QKE720982 QAI720982 PQM720982 PGQ720982 OWU720982 OMY720982 ODC720982 NTG720982 NJK720982 MZO720982 MPS720982 MFW720982 LWA720982 LME720982 LCI720982 KSM720982 KIQ720982 JYU720982 JOY720982 JFC720982 IVG720982 ILK720982 IBO720982 HRS720982 HHW720982 GYA720982 GOE720982 GEI720982 FUM720982 FKQ720982 FAU720982 EQY720982 EHC720982 DXG720982 DNK720982 DDO720982 CTS720982 CJW720982 CAA720982 BQE720982 BGI720982 AWM720982 AMQ720982 ACU720982 SY720982 JC720982 G720983 WVO655446 WLS655446 WBW655446 VSA655446 VIE655446 UYI655446 UOM655446 UEQ655446 TUU655446 TKY655446 TBC655446 SRG655446 SHK655446 RXO655446 RNS655446 RDW655446 QUA655446 QKE655446 QAI655446 PQM655446 PGQ655446 OWU655446 OMY655446 ODC655446 NTG655446 NJK655446 MZO655446 MPS655446 MFW655446 LWA655446 LME655446 LCI655446 KSM655446 KIQ655446 JYU655446 JOY655446 JFC655446 IVG655446 ILK655446 IBO655446 HRS655446 HHW655446 GYA655446 GOE655446 GEI655446 FUM655446 FKQ655446 FAU655446 EQY655446 EHC655446 DXG655446 DNK655446 DDO655446 CTS655446 CJW655446 CAA655446 BQE655446 BGI655446 AWM655446 AMQ655446 ACU655446 SY655446 JC655446 G655447 WVO589910 WLS589910 WBW589910 VSA589910 VIE589910 UYI589910 UOM589910 UEQ589910 TUU589910 TKY589910 TBC589910 SRG589910 SHK589910 RXO589910 RNS589910 RDW589910 QUA589910 QKE589910 QAI589910 PQM589910 PGQ589910 OWU589910 OMY589910 ODC589910 NTG589910 NJK589910 MZO589910 MPS589910 MFW589910 LWA589910 LME589910 LCI589910 KSM589910 KIQ589910 JYU589910 JOY589910 JFC589910 IVG589910 ILK589910 IBO589910 HRS589910 HHW589910 GYA589910 GOE589910 GEI589910 FUM589910 FKQ589910 FAU589910 EQY589910 EHC589910 DXG589910 DNK589910 DDO589910 CTS589910 CJW589910 CAA589910 BQE589910 BGI589910 AWM589910 AMQ589910 ACU589910 SY589910 JC589910 G589911 WVO524374 WLS524374 WBW524374 VSA524374 VIE524374 UYI524374 UOM524374 UEQ524374 TUU524374 TKY524374 TBC524374 SRG524374 SHK524374 RXO524374 RNS524374 RDW524374 QUA524374 QKE524374 QAI524374 PQM524374 PGQ524374 OWU524374 OMY524374 ODC524374 NTG524374 NJK524374 MZO524374 MPS524374 MFW524374 LWA524374 LME524374 LCI524374 KSM524374 KIQ524374 JYU524374 JOY524374 JFC524374 IVG524374 ILK524374 IBO524374 HRS524374 HHW524374 GYA524374 GOE524374 GEI524374 FUM524374 FKQ524374 FAU524374 EQY524374 EHC524374 DXG524374 DNK524374 DDO524374 CTS524374 CJW524374 CAA524374 BQE524374 BGI524374 AWM524374 AMQ524374 ACU524374 SY524374 JC524374 G524375 WVO458838 WLS458838 WBW458838 VSA458838 VIE458838 UYI458838 UOM458838 UEQ458838 TUU458838 TKY458838 TBC458838 SRG458838 SHK458838 RXO458838 RNS458838 RDW458838 QUA458838 QKE458838 QAI458838 PQM458838 PGQ458838 OWU458838 OMY458838 ODC458838 NTG458838 NJK458838 MZO458838 MPS458838 MFW458838 LWA458838 LME458838 LCI458838 KSM458838 KIQ458838 JYU458838 JOY458838 JFC458838 IVG458838 ILK458838 IBO458838 HRS458838 HHW458838 GYA458838 GOE458838 GEI458838 FUM458838 FKQ458838 FAU458838 EQY458838 EHC458838 DXG458838 DNK458838 DDO458838 CTS458838 CJW458838 CAA458838 BQE458838 BGI458838 AWM458838 AMQ458838 ACU458838 SY458838 JC458838 G458839 WVO393302 WLS393302 WBW393302 VSA393302 VIE393302 UYI393302 UOM393302 UEQ393302 TUU393302 TKY393302 TBC393302 SRG393302 SHK393302 RXO393302 RNS393302 RDW393302 QUA393302 QKE393302 QAI393302 PQM393302 PGQ393302 OWU393302 OMY393302 ODC393302 NTG393302 NJK393302 MZO393302 MPS393302 MFW393302 LWA393302 LME393302 LCI393302 KSM393302 KIQ393302 JYU393302 JOY393302 JFC393302 IVG393302 ILK393302 IBO393302 HRS393302 HHW393302 GYA393302 GOE393302 GEI393302 FUM393302 FKQ393302 FAU393302 EQY393302 EHC393302 DXG393302 DNK393302 DDO393302 CTS393302 CJW393302 CAA393302 BQE393302 BGI393302 AWM393302 AMQ393302 ACU393302 SY393302 JC393302 G393303 WVO327766 WLS327766 WBW327766 VSA327766 VIE327766 UYI327766 UOM327766 UEQ327766 TUU327766 TKY327766 TBC327766 SRG327766 SHK327766 RXO327766 RNS327766 RDW327766 QUA327766 QKE327766 QAI327766 PQM327766 PGQ327766 OWU327766 OMY327766 ODC327766 NTG327766 NJK327766 MZO327766 MPS327766 MFW327766 LWA327766 LME327766 LCI327766 KSM327766 KIQ327766 JYU327766 JOY327766 JFC327766 IVG327766 ILK327766 IBO327766 HRS327766 HHW327766 GYA327766 GOE327766 GEI327766 FUM327766 FKQ327766 FAU327766 EQY327766 EHC327766 DXG327766 DNK327766 DDO327766 CTS327766 CJW327766 CAA327766 BQE327766 BGI327766 AWM327766 AMQ327766 ACU327766 SY327766 JC327766 G327767 WVO262230 WLS262230 WBW262230 VSA262230 VIE262230 UYI262230 UOM262230 UEQ262230 TUU262230 TKY262230 TBC262230 SRG262230 SHK262230 RXO262230 RNS262230 RDW262230 QUA262230 QKE262230 QAI262230 PQM262230 PGQ262230 OWU262230 OMY262230 ODC262230 NTG262230 NJK262230 MZO262230 MPS262230 MFW262230 LWA262230 LME262230 LCI262230 KSM262230 KIQ262230 JYU262230 JOY262230 JFC262230 IVG262230 ILK262230 IBO262230 HRS262230 HHW262230 GYA262230 GOE262230 GEI262230 FUM262230 FKQ262230 FAU262230 EQY262230 EHC262230 DXG262230 DNK262230 DDO262230 CTS262230 CJW262230 CAA262230 BQE262230 BGI262230 AWM262230 AMQ262230 ACU262230 SY262230 JC262230 G262231 WVO196694 WLS196694 WBW196694 VSA196694 VIE196694 UYI196694 UOM196694 UEQ196694 TUU196694 TKY196694 TBC196694 SRG196694 SHK196694 RXO196694 RNS196694 RDW196694 QUA196694 QKE196694 QAI196694 PQM196694 PGQ196694 OWU196694 OMY196694 ODC196694 NTG196694 NJK196694 MZO196694 MPS196694 MFW196694 LWA196694 LME196694 LCI196694 KSM196694 KIQ196694 JYU196694 JOY196694 JFC196694 IVG196694 ILK196694 IBO196694 HRS196694 HHW196694 GYA196694 GOE196694 GEI196694 FUM196694 FKQ196694 FAU196694 EQY196694 EHC196694 DXG196694 DNK196694 DDO196694 CTS196694 CJW196694 CAA196694 BQE196694 BGI196694 AWM196694 AMQ196694 ACU196694 SY196694 JC196694 G196695 WVO131158 WLS131158 WBW131158 VSA131158 VIE131158 UYI131158 UOM131158 UEQ131158 TUU131158 TKY131158 TBC131158 SRG131158 SHK131158 RXO131158 RNS131158 RDW131158 QUA131158 QKE131158 QAI131158 PQM131158 PGQ131158 OWU131158 OMY131158 ODC131158 NTG131158 NJK131158 MZO131158 MPS131158 MFW131158 LWA131158 LME131158 LCI131158 KSM131158 KIQ131158 JYU131158 JOY131158 JFC131158 IVG131158 ILK131158 IBO131158 HRS131158 HHW131158 GYA131158 GOE131158 GEI131158 FUM131158 FKQ131158 FAU131158 EQY131158 EHC131158 DXG131158 DNK131158 DDO131158 CTS131158 CJW131158 CAA131158 BQE131158 BGI131158 AWM131158 AMQ131158 ACU131158 SY131158 JC131158 G131159 WVO65622 WLS65622 WBW65622 VSA65622 VIE65622 UYI65622 UOM65622 UEQ65622 TUU65622 TKY65622 TBC65622 SRG65622 SHK65622 RXO65622 RNS65622 RDW65622 QUA65622 QKE65622 QAI65622 PQM65622 PGQ65622 OWU65622 OMY65622 ODC65622 NTG65622 NJK65622 MZO65622 MPS65622 MFW65622 LWA65622 LME65622 LCI65622 KSM65622 KIQ65622 JYU65622 JOY65622 JFC65622 IVG65622 ILK65622 IBO65622 HRS65622 HHW65622 GYA65622 GOE65622 GEI65622 FUM65622 FKQ65622 FAU65622 EQY65622 EHC65622 DXG65622 DNK65622 DDO65622 CTS65622 CJW65622 CAA65622 BQE65622 BGI65622 AWM65622 AMQ65622 ACU65622 SY65622 JC65622 G65623 WVO86 WLS86 WBW86 VSA86 VIE86 UYI86 UOM86 UEQ86 TUU86 TKY86 TBC86 SRG86 SHK86 RXO86 RNS86 RDW86 QUA86 QKE86 QAI86 PQM86 PGQ86 OWU86 OMY86 ODC86 NTG86 NJK86 MZO86 MPS86 MFW86 LWA86 LME86 LCI86 KSM86 KIQ86 JYU86 JOY86 JFC86 IVG86 ILK86 IBO86 HRS86 HHW86 GYA86 GOE86 GEI86 FUM86 FKQ86 FAU86 EQY86 EHC86 DXG86 DNK86 DDO86 CTS86 CJW86 CAA86 BQE86 BGI86 AWM86 AMQ86 ACU86 SY86 JC86 G86 WVO983130 WLS983130 WBW983130 VSA983130 VIE983130 UYI983130 UOM983130 UEQ983130 TUU983130 TKY983130 TBC983130 SRG983130 SHK983130 RXO983130 RNS983130 RDW983130 QUA983130 QKE983130 QAI983130 PQM983130 PGQ983130 OWU983130 OMY983130 ODC983130 NTG983130 NJK983130 MZO983130 MPS983130 MFW983130 LWA983130 LME983130 LCI983130 KSM983130 KIQ983130 JYU983130 JOY983130 JFC983130 IVG983130 ILK983130 IBO983130 HRS983130 HHW983130 GYA983130 GOE983130 GEI983130 FUM983130 FKQ983130 FAU983130 EQY983130 EHC983130 DXG983130 DNK983130 DDO983130 CTS983130 CJW983130 CAA983130 BQE983130 BGI983130 AWM983130 AMQ983130 ACU983130 SY983130 JC983130 G983131 WVO917594 WLS917594 WBW917594 VSA917594 VIE917594 UYI917594 UOM917594 UEQ917594 TUU917594 TKY917594 TBC917594 SRG917594 SHK917594 RXO917594 RNS917594 RDW917594 QUA917594 QKE917594 QAI917594 PQM917594 PGQ917594 OWU917594 OMY917594 ODC917594 NTG917594 NJK917594 MZO917594 MPS917594 MFW917594 LWA917594 LME917594 LCI917594 KSM917594 KIQ917594 JYU917594 JOY917594 JFC917594 IVG917594 ILK917594 IBO917594 HRS917594 HHW917594 GYA917594 GOE917594 GEI917594 FUM917594 FKQ917594 FAU917594 EQY917594 EHC917594 DXG917594 DNK917594 DDO917594 CTS917594 CJW917594 CAA917594 BQE917594 BGI917594 AWM917594 AMQ917594 ACU917594 SY917594 JC917594 G917595 WVO852058 WLS852058 WBW852058 VSA852058 VIE852058 UYI852058 UOM852058 UEQ852058 TUU852058 TKY852058 TBC852058 SRG852058 SHK852058 RXO852058 RNS852058 RDW852058 QUA852058 QKE852058 QAI852058 PQM852058 PGQ852058 OWU852058 OMY852058 ODC852058 NTG852058 NJK852058 MZO852058 MPS852058 MFW852058 LWA852058 LME852058 LCI852058 KSM852058 KIQ852058 JYU852058 JOY852058 JFC852058 IVG852058 ILK852058 IBO852058 HRS852058 HHW852058 GYA852058 GOE852058 GEI852058 FUM852058 FKQ852058 FAU852058 EQY852058 EHC852058 DXG852058 DNK852058 DDO852058 CTS852058 CJW852058 CAA852058 BQE852058 BGI852058 AWM852058 AMQ852058 ACU852058 SY852058 JC852058 G852059 WVO786522 WLS786522 WBW786522 VSA786522 VIE786522 UYI786522 UOM786522 UEQ786522 TUU786522 TKY786522 TBC786522 SRG786522 SHK786522 RXO786522 RNS786522 RDW786522 QUA786522 QKE786522 QAI786522 PQM786522 PGQ786522 OWU786522 OMY786522 ODC786522 NTG786522 NJK786522 MZO786522 MPS786522 MFW786522 LWA786522 LME786522 LCI786522 KSM786522 KIQ786522 JYU786522 JOY786522 JFC786522 IVG786522 ILK786522 IBO786522 HRS786522 HHW786522 GYA786522 GOE786522 GEI786522 FUM786522 FKQ786522 FAU786522 EQY786522 EHC786522 DXG786522 DNK786522 DDO786522 CTS786522 CJW786522 CAA786522 BQE786522 BGI786522 AWM786522 AMQ786522 ACU786522 SY786522 JC786522 G786523 WVO720986 WLS720986 WBW720986 VSA720986 VIE720986 UYI720986 UOM720986 UEQ720986 TUU720986 TKY720986 TBC720986 SRG720986 SHK720986 RXO720986 RNS720986 RDW720986 QUA720986 QKE720986 QAI720986 PQM720986 PGQ720986 OWU720986 OMY720986 ODC720986 NTG720986 NJK720986 MZO720986 MPS720986 MFW720986 LWA720986 LME720986 LCI720986 KSM720986 KIQ720986 JYU720986 JOY720986 JFC720986 IVG720986 ILK720986 IBO720986 HRS720986 HHW720986 GYA720986 GOE720986 GEI720986 FUM720986 FKQ720986 FAU720986 EQY720986 EHC720986 DXG720986 DNK720986 DDO720986 CTS720986 CJW720986 CAA720986 BQE720986 BGI720986 AWM720986 AMQ720986 ACU720986 SY720986 JC720986 G720987 WVO655450 WLS655450 WBW655450 VSA655450 VIE655450 UYI655450 UOM655450 UEQ655450 TUU655450 TKY655450 TBC655450 SRG655450 SHK655450 RXO655450 RNS655450 RDW655450 QUA655450 QKE655450 QAI655450 PQM655450 PGQ655450 OWU655450 OMY655450 ODC655450 NTG655450 NJK655450 MZO655450 MPS655450 MFW655450 LWA655450 LME655450 LCI655450 KSM655450 KIQ655450 JYU655450 JOY655450 JFC655450 IVG655450 ILK655450 IBO655450 HRS655450 HHW655450 GYA655450 GOE655450 GEI655450 FUM655450 FKQ655450 FAU655450 EQY655450 EHC655450 DXG655450 DNK655450 DDO655450 CTS655450 CJW655450 CAA655450 BQE655450 BGI655450 AWM655450 AMQ655450 ACU655450 SY655450 JC655450 G655451 WVO589914 WLS589914 WBW589914 VSA589914 VIE589914 UYI589914 UOM589914 UEQ589914 TUU589914 TKY589914 TBC589914 SRG589914 SHK589914 RXO589914 RNS589914 RDW589914 QUA589914 QKE589914 QAI589914 PQM589914 PGQ589914 OWU589914 OMY589914 ODC589914 NTG589914 NJK589914 MZO589914 MPS589914 MFW589914 LWA589914 LME589914 LCI589914 KSM589914 KIQ589914 JYU589914 JOY589914 JFC589914 IVG589914 ILK589914 IBO589914 HRS589914 HHW589914 GYA589914 GOE589914 GEI589914 FUM589914 FKQ589914 FAU589914 EQY589914 EHC589914 DXG589914 DNK589914 DDO589914 CTS589914 CJW589914 CAA589914 BQE589914 BGI589914 AWM589914 AMQ589914 ACU589914 SY589914 JC589914 G589915 WVO524378 WLS524378 WBW524378 VSA524378 VIE524378 UYI524378 UOM524378 UEQ524378 TUU524378 TKY524378 TBC524378 SRG524378 SHK524378 RXO524378 RNS524378 RDW524378 QUA524378 QKE524378 QAI524378 PQM524378 PGQ524378 OWU524378 OMY524378 ODC524378 NTG524378 NJK524378 MZO524378 MPS524378 MFW524378 LWA524378 LME524378 LCI524378 KSM524378 KIQ524378 JYU524378 JOY524378 JFC524378 IVG524378 ILK524378 IBO524378 HRS524378 HHW524378 GYA524378 GOE524378 GEI524378 FUM524378 FKQ524378 FAU524378 EQY524378 EHC524378 DXG524378 DNK524378 DDO524378 CTS524378 CJW524378 CAA524378 BQE524378 BGI524378 AWM524378 AMQ524378 ACU524378 SY524378 JC524378 G524379 WVO458842 WLS458842 WBW458842 VSA458842 VIE458842 UYI458842 UOM458842 UEQ458842 TUU458842 TKY458842 TBC458842 SRG458842 SHK458842 RXO458842 RNS458842 RDW458842 QUA458842 QKE458842 QAI458842 PQM458842 PGQ458842 OWU458842 OMY458842 ODC458842 NTG458842 NJK458842 MZO458842 MPS458842 MFW458842 LWA458842 LME458842 LCI458842 KSM458842 KIQ458842 JYU458842 JOY458842 JFC458842 IVG458842 ILK458842 IBO458842 HRS458842 HHW458842 GYA458842 GOE458842 GEI458842 FUM458842 FKQ458842 FAU458842 EQY458842 EHC458842 DXG458842 DNK458842 DDO458842 CTS458842 CJW458842 CAA458842 BQE458842 BGI458842 AWM458842 AMQ458842 ACU458842 SY458842 JC458842 G458843 WVO393306 WLS393306 WBW393306 VSA393306 VIE393306 UYI393306 UOM393306 UEQ393306 TUU393306 TKY393306 TBC393306 SRG393306 SHK393306 RXO393306 RNS393306 RDW393306 QUA393306 QKE393306 QAI393306 PQM393306 PGQ393306 OWU393306 OMY393306 ODC393306 NTG393306 NJK393306 MZO393306 MPS393306 MFW393306 LWA393306 LME393306 LCI393306 KSM393306 KIQ393306 JYU393306 JOY393306 JFC393306 IVG393306 ILK393306 IBO393306 HRS393306 HHW393306 GYA393306 GOE393306 GEI393306 FUM393306 FKQ393306 FAU393306 EQY393306 EHC393306 DXG393306 DNK393306 DDO393306 CTS393306 CJW393306 CAA393306 BQE393306 BGI393306 AWM393306 AMQ393306 ACU393306 SY393306 JC393306 G393307 WVO327770 WLS327770 WBW327770 VSA327770 VIE327770 UYI327770 UOM327770 UEQ327770 TUU327770 TKY327770 TBC327770 SRG327770 SHK327770 RXO327770 RNS327770 RDW327770 QUA327770 QKE327770 QAI327770 PQM327770 PGQ327770 OWU327770 OMY327770 ODC327770 NTG327770 NJK327770 MZO327770 MPS327770 MFW327770 LWA327770 LME327770 LCI327770 KSM327770 KIQ327770 JYU327770 JOY327770 JFC327770 IVG327770 ILK327770 IBO327770 HRS327770 HHW327770 GYA327770 GOE327770 GEI327770 FUM327770 FKQ327770 FAU327770 EQY327770 EHC327770 DXG327770 DNK327770 DDO327770 CTS327770 CJW327770 CAA327770 BQE327770 BGI327770 AWM327770 AMQ327770 ACU327770 SY327770 JC327770 G327771 WVO262234 WLS262234 WBW262234 VSA262234 VIE262234 UYI262234 UOM262234 UEQ262234 TUU262234 TKY262234 TBC262234 SRG262234 SHK262234 RXO262234 RNS262234 RDW262234 QUA262234 QKE262234 QAI262234 PQM262234 PGQ262234 OWU262234 OMY262234 ODC262234 NTG262234 NJK262234 MZO262234 MPS262234 MFW262234 LWA262234 LME262234 LCI262234 KSM262234 KIQ262234 JYU262234 JOY262234 JFC262234 IVG262234 ILK262234 IBO262234 HRS262234 HHW262234 GYA262234 GOE262234 GEI262234 FUM262234 FKQ262234 FAU262234 EQY262234 EHC262234 DXG262234 DNK262234 DDO262234 CTS262234 CJW262234 CAA262234 BQE262234 BGI262234 AWM262234 AMQ262234 ACU262234 SY262234 JC262234 G262235 WVO196698 WLS196698 WBW196698 VSA196698 VIE196698 UYI196698 UOM196698 UEQ196698 TUU196698 TKY196698 TBC196698 SRG196698 SHK196698 RXO196698 RNS196698 RDW196698 QUA196698 QKE196698 QAI196698 PQM196698 PGQ196698 OWU196698 OMY196698 ODC196698 NTG196698 NJK196698 MZO196698 MPS196698 MFW196698 LWA196698 LME196698 LCI196698 KSM196698 KIQ196698 JYU196698 JOY196698 JFC196698 IVG196698 ILK196698 IBO196698 HRS196698 HHW196698 GYA196698 GOE196698 GEI196698 FUM196698 FKQ196698 FAU196698 EQY196698 EHC196698 DXG196698 DNK196698 DDO196698 CTS196698 CJW196698 CAA196698 BQE196698 BGI196698 AWM196698 AMQ196698 ACU196698 SY196698 JC196698 G196699 WVO131162 WLS131162 WBW131162 VSA131162 VIE131162 UYI131162 UOM131162 UEQ131162 TUU131162 TKY131162 TBC131162 SRG131162 SHK131162 RXO131162 RNS131162 RDW131162 QUA131162 QKE131162 QAI131162 PQM131162 PGQ131162 OWU131162 OMY131162 ODC131162 NTG131162 NJK131162 MZO131162 MPS131162 MFW131162 LWA131162 LME131162 LCI131162 KSM131162 KIQ131162 JYU131162 JOY131162 JFC131162 IVG131162 ILK131162 IBO131162 HRS131162 HHW131162 GYA131162 GOE131162 GEI131162 FUM131162 FKQ131162 FAU131162 EQY131162 EHC131162 DXG131162 DNK131162 DDO131162 CTS131162 CJW131162 CAA131162 BQE131162 BGI131162 AWM131162 AMQ131162 ACU131162 SY131162 JC131162 G131163 WVO65626 WLS65626 WBW65626 VSA65626 VIE65626 UYI65626 UOM65626 UEQ65626 TUU65626 TKY65626 TBC65626 SRG65626 SHK65626 RXO65626 RNS65626 RDW65626 QUA65626 QKE65626 QAI65626 PQM65626 PGQ65626 OWU65626 OMY65626 ODC65626 NTG65626 NJK65626 MZO65626 MPS65626 MFW65626 LWA65626 LME65626 LCI65626 KSM65626 KIQ65626 JYU65626 JOY65626 JFC65626 IVG65626 ILK65626 IBO65626 HRS65626 HHW65626 GYA65626 GOE65626 GEI65626 FUM65626 FKQ65626 FAU65626 EQY65626 EHC65626 DXG65626 DNK65626 DDO65626 CTS65626 CJW65626 CAA65626 BQE65626 BGI65626 AWM65626 AMQ65626 ACU65626 SY65626 JC65626 G65627 WVO90 WLS90 WBW90 VSA90 VIE90 UYI90 UOM90 UEQ90 TUU90 TKY90 TBC90 SRG90 SHK90 RXO90 RNS90 RDW90 QUA90 QKE90 QAI90 PQM90 PGQ90 OWU90 OMY90 ODC90 NTG90 NJK90 MZO90 MPS90 MFW90 LWA90 LME90 LCI90 KSM90 KIQ90 JYU90 JOY90 JFC90 IVG90 ILK90 IBO90 HRS90 HHW90 GYA90 GOE90 GEI90 FUM90 FKQ90 FAU90 EQY90 EHC90 DXG90 DNK90 DDO90 CTS90 CJW90 CAA90 BQE90 BGI90 AWM90 AMQ90 ACU90 SY90 JC90" xr:uid="{00000000-0002-0000-0100-000003000000}">
      <formula1>$D$258:$D$292</formula1>
    </dataValidation>
    <dataValidation type="list" allowBlank="1" showInputMessage="1" showErrorMessage="1" sqref="G33 WVO983054 WLS983054 WBW983054 VSA983054 VIE983054 UYI983054 UOM983054 UEQ983054 TUU983054 TKY983054 TBC983054 SRG983054 SHK983054 RXO983054 RNS983054 RDW983054 QUA983054 QKE983054 QAI983054 PQM983054 PGQ983054 OWU983054 OMY983054 ODC983054 NTG983054 NJK983054 MZO983054 MPS983054 MFW983054 LWA983054 LME983054 LCI983054 KSM983054 KIQ983054 JYU983054 JOY983054 JFC983054 IVG983054 ILK983054 IBO983054 HRS983054 HHW983054 GYA983054 GOE983054 GEI983054 FUM983054 FKQ983054 FAU983054 EQY983054 EHC983054 DXG983054 DNK983054 DDO983054 CTS983054 CJW983054 CAA983054 BQE983054 BGI983054 AWM983054 AMQ983054 ACU983054 SY983054 JC983054 G983055 WVO917518 WLS917518 WBW917518 VSA917518 VIE917518 UYI917518 UOM917518 UEQ917518 TUU917518 TKY917518 TBC917518 SRG917518 SHK917518 RXO917518 RNS917518 RDW917518 QUA917518 QKE917518 QAI917518 PQM917518 PGQ917518 OWU917518 OMY917518 ODC917518 NTG917518 NJK917518 MZO917518 MPS917518 MFW917518 LWA917518 LME917518 LCI917518 KSM917518 KIQ917518 JYU917518 JOY917518 JFC917518 IVG917518 ILK917518 IBO917518 HRS917518 HHW917518 GYA917518 GOE917518 GEI917518 FUM917518 FKQ917518 FAU917518 EQY917518 EHC917518 DXG917518 DNK917518 DDO917518 CTS917518 CJW917518 CAA917518 BQE917518 BGI917518 AWM917518 AMQ917518 ACU917518 SY917518 JC917518 G917519 WVO851982 WLS851982 WBW851982 VSA851982 VIE851982 UYI851982 UOM851982 UEQ851982 TUU851982 TKY851982 TBC851982 SRG851982 SHK851982 RXO851982 RNS851982 RDW851982 QUA851982 QKE851982 QAI851982 PQM851982 PGQ851982 OWU851982 OMY851982 ODC851982 NTG851982 NJK851982 MZO851982 MPS851982 MFW851982 LWA851982 LME851982 LCI851982 KSM851982 KIQ851982 JYU851982 JOY851982 JFC851982 IVG851982 ILK851982 IBO851982 HRS851982 HHW851982 GYA851982 GOE851982 GEI851982 FUM851982 FKQ851982 FAU851982 EQY851982 EHC851982 DXG851982 DNK851982 DDO851982 CTS851982 CJW851982 CAA851982 BQE851982 BGI851982 AWM851982 AMQ851982 ACU851982 SY851982 JC851982 G851983 WVO786446 WLS786446 WBW786446 VSA786446 VIE786446 UYI786446 UOM786446 UEQ786446 TUU786446 TKY786446 TBC786446 SRG786446 SHK786446 RXO786446 RNS786446 RDW786446 QUA786446 QKE786446 QAI786446 PQM786446 PGQ786446 OWU786446 OMY786446 ODC786446 NTG786446 NJK786446 MZO786446 MPS786446 MFW786446 LWA786446 LME786446 LCI786446 KSM786446 KIQ786446 JYU786446 JOY786446 JFC786446 IVG786446 ILK786446 IBO786446 HRS786446 HHW786446 GYA786446 GOE786446 GEI786446 FUM786446 FKQ786446 FAU786446 EQY786446 EHC786446 DXG786446 DNK786446 DDO786446 CTS786446 CJW786446 CAA786446 BQE786446 BGI786446 AWM786446 AMQ786446 ACU786446 SY786446 JC786446 G786447 WVO720910 WLS720910 WBW720910 VSA720910 VIE720910 UYI720910 UOM720910 UEQ720910 TUU720910 TKY720910 TBC720910 SRG720910 SHK720910 RXO720910 RNS720910 RDW720910 QUA720910 QKE720910 QAI720910 PQM720910 PGQ720910 OWU720910 OMY720910 ODC720910 NTG720910 NJK720910 MZO720910 MPS720910 MFW720910 LWA720910 LME720910 LCI720910 KSM720910 KIQ720910 JYU720910 JOY720910 JFC720910 IVG720910 ILK720910 IBO720910 HRS720910 HHW720910 GYA720910 GOE720910 GEI720910 FUM720910 FKQ720910 FAU720910 EQY720910 EHC720910 DXG720910 DNK720910 DDO720910 CTS720910 CJW720910 CAA720910 BQE720910 BGI720910 AWM720910 AMQ720910 ACU720910 SY720910 JC720910 G720911 WVO655374 WLS655374 WBW655374 VSA655374 VIE655374 UYI655374 UOM655374 UEQ655374 TUU655374 TKY655374 TBC655374 SRG655374 SHK655374 RXO655374 RNS655374 RDW655374 QUA655374 QKE655374 QAI655374 PQM655374 PGQ655374 OWU655374 OMY655374 ODC655374 NTG655374 NJK655374 MZO655374 MPS655374 MFW655374 LWA655374 LME655374 LCI655374 KSM655374 KIQ655374 JYU655374 JOY655374 JFC655374 IVG655374 ILK655374 IBO655374 HRS655374 HHW655374 GYA655374 GOE655374 GEI655374 FUM655374 FKQ655374 FAU655374 EQY655374 EHC655374 DXG655374 DNK655374 DDO655374 CTS655374 CJW655374 CAA655374 BQE655374 BGI655374 AWM655374 AMQ655374 ACU655374 SY655374 JC655374 G655375 WVO589838 WLS589838 WBW589838 VSA589838 VIE589838 UYI589838 UOM589838 UEQ589838 TUU589838 TKY589838 TBC589838 SRG589838 SHK589838 RXO589838 RNS589838 RDW589838 QUA589838 QKE589838 QAI589838 PQM589838 PGQ589838 OWU589838 OMY589838 ODC589838 NTG589838 NJK589838 MZO589838 MPS589838 MFW589838 LWA589838 LME589838 LCI589838 KSM589838 KIQ589838 JYU589838 JOY589838 JFC589838 IVG589838 ILK589838 IBO589838 HRS589838 HHW589838 GYA589838 GOE589838 GEI589838 FUM589838 FKQ589838 FAU589838 EQY589838 EHC589838 DXG589838 DNK589838 DDO589838 CTS589838 CJW589838 CAA589838 BQE589838 BGI589838 AWM589838 AMQ589838 ACU589838 SY589838 JC589838 G589839 WVO524302 WLS524302 WBW524302 VSA524302 VIE524302 UYI524302 UOM524302 UEQ524302 TUU524302 TKY524302 TBC524302 SRG524302 SHK524302 RXO524302 RNS524302 RDW524302 QUA524302 QKE524302 QAI524302 PQM524302 PGQ524302 OWU524302 OMY524302 ODC524302 NTG524302 NJK524302 MZO524302 MPS524302 MFW524302 LWA524302 LME524302 LCI524302 KSM524302 KIQ524302 JYU524302 JOY524302 JFC524302 IVG524302 ILK524302 IBO524302 HRS524302 HHW524302 GYA524302 GOE524302 GEI524302 FUM524302 FKQ524302 FAU524302 EQY524302 EHC524302 DXG524302 DNK524302 DDO524302 CTS524302 CJW524302 CAA524302 BQE524302 BGI524302 AWM524302 AMQ524302 ACU524302 SY524302 JC524302 G524303 WVO458766 WLS458766 WBW458766 VSA458766 VIE458766 UYI458766 UOM458766 UEQ458766 TUU458766 TKY458766 TBC458766 SRG458766 SHK458766 RXO458766 RNS458766 RDW458766 QUA458766 QKE458766 QAI458766 PQM458766 PGQ458766 OWU458766 OMY458766 ODC458766 NTG458766 NJK458766 MZO458766 MPS458766 MFW458766 LWA458766 LME458766 LCI458766 KSM458766 KIQ458766 JYU458766 JOY458766 JFC458766 IVG458766 ILK458766 IBO458766 HRS458766 HHW458766 GYA458766 GOE458766 GEI458766 FUM458766 FKQ458766 FAU458766 EQY458766 EHC458766 DXG458766 DNK458766 DDO458766 CTS458766 CJW458766 CAA458766 BQE458766 BGI458766 AWM458766 AMQ458766 ACU458766 SY458766 JC458766 G458767 WVO393230 WLS393230 WBW393230 VSA393230 VIE393230 UYI393230 UOM393230 UEQ393230 TUU393230 TKY393230 TBC393230 SRG393230 SHK393230 RXO393230 RNS393230 RDW393230 QUA393230 QKE393230 QAI393230 PQM393230 PGQ393230 OWU393230 OMY393230 ODC393230 NTG393230 NJK393230 MZO393230 MPS393230 MFW393230 LWA393230 LME393230 LCI393230 KSM393230 KIQ393230 JYU393230 JOY393230 JFC393230 IVG393230 ILK393230 IBO393230 HRS393230 HHW393230 GYA393230 GOE393230 GEI393230 FUM393230 FKQ393230 FAU393230 EQY393230 EHC393230 DXG393230 DNK393230 DDO393230 CTS393230 CJW393230 CAA393230 BQE393230 BGI393230 AWM393230 AMQ393230 ACU393230 SY393230 JC393230 G393231 WVO327694 WLS327694 WBW327694 VSA327694 VIE327694 UYI327694 UOM327694 UEQ327694 TUU327694 TKY327694 TBC327694 SRG327694 SHK327694 RXO327694 RNS327694 RDW327694 QUA327694 QKE327694 QAI327694 PQM327694 PGQ327694 OWU327694 OMY327694 ODC327694 NTG327694 NJK327694 MZO327694 MPS327694 MFW327694 LWA327694 LME327694 LCI327694 KSM327694 KIQ327694 JYU327694 JOY327694 JFC327694 IVG327694 ILK327694 IBO327694 HRS327694 HHW327694 GYA327694 GOE327694 GEI327694 FUM327694 FKQ327694 FAU327694 EQY327694 EHC327694 DXG327694 DNK327694 DDO327694 CTS327694 CJW327694 CAA327694 BQE327694 BGI327694 AWM327694 AMQ327694 ACU327694 SY327694 JC327694 G327695 WVO262158 WLS262158 WBW262158 VSA262158 VIE262158 UYI262158 UOM262158 UEQ262158 TUU262158 TKY262158 TBC262158 SRG262158 SHK262158 RXO262158 RNS262158 RDW262158 QUA262158 QKE262158 QAI262158 PQM262158 PGQ262158 OWU262158 OMY262158 ODC262158 NTG262158 NJK262158 MZO262158 MPS262158 MFW262158 LWA262158 LME262158 LCI262158 KSM262158 KIQ262158 JYU262158 JOY262158 JFC262158 IVG262158 ILK262158 IBO262158 HRS262158 HHW262158 GYA262158 GOE262158 GEI262158 FUM262158 FKQ262158 FAU262158 EQY262158 EHC262158 DXG262158 DNK262158 DDO262158 CTS262158 CJW262158 CAA262158 BQE262158 BGI262158 AWM262158 AMQ262158 ACU262158 SY262158 JC262158 G262159 WVO196622 WLS196622 WBW196622 VSA196622 VIE196622 UYI196622 UOM196622 UEQ196622 TUU196622 TKY196622 TBC196622 SRG196622 SHK196622 RXO196622 RNS196622 RDW196622 QUA196622 QKE196622 QAI196622 PQM196622 PGQ196622 OWU196622 OMY196622 ODC196622 NTG196622 NJK196622 MZO196622 MPS196622 MFW196622 LWA196622 LME196622 LCI196622 KSM196622 KIQ196622 JYU196622 JOY196622 JFC196622 IVG196622 ILK196622 IBO196622 HRS196622 HHW196622 GYA196622 GOE196622 GEI196622 FUM196622 FKQ196622 FAU196622 EQY196622 EHC196622 DXG196622 DNK196622 DDO196622 CTS196622 CJW196622 CAA196622 BQE196622 BGI196622 AWM196622 AMQ196622 ACU196622 SY196622 JC196622 G196623 WVO131086 WLS131086 WBW131086 VSA131086 VIE131086 UYI131086 UOM131086 UEQ131086 TUU131086 TKY131086 TBC131086 SRG131086 SHK131086 RXO131086 RNS131086 RDW131086 QUA131086 QKE131086 QAI131086 PQM131086 PGQ131086 OWU131086 OMY131086 ODC131086 NTG131086 NJK131086 MZO131086 MPS131086 MFW131086 LWA131086 LME131086 LCI131086 KSM131086 KIQ131086 JYU131086 JOY131086 JFC131086 IVG131086 ILK131086 IBO131086 HRS131086 HHW131086 GYA131086 GOE131086 GEI131086 FUM131086 FKQ131086 FAU131086 EQY131086 EHC131086 DXG131086 DNK131086 DDO131086 CTS131086 CJW131086 CAA131086 BQE131086 BGI131086 AWM131086 AMQ131086 ACU131086 SY131086 JC131086 G131087 WVO65550 WLS65550 WBW65550 VSA65550 VIE65550 UYI65550 UOM65550 UEQ65550 TUU65550 TKY65550 TBC65550 SRG65550 SHK65550 RXO65550 RNS65550 RDW65550 QUA65550 QKE65550 QAI65550 PQM65550 PGQ65550 OWU65550 OMY65550 ODC65550 NTG65550 NJK65550 MZO65550 MPS65550 MFW65550 LWA65550 LME65550 LCI65550 KSM65550 KIQ65550 JYU65550 JOY65550 JFC65550 IVG65550 ILK65550 IBO65550 HRS65550 HHW65550 GYA65550 GOE65550 GEI65550 FUM65550 FKQ65550 FAU65550 EQY65550 EHC65550 DXG65550 DNK65550 DDO65550 CTS65550 CJW65550 CAA65550 BQE65550 BGI65550 AWM65550 AMQ65550 ACU65550 SY65550 JC65550 G65551 WVO14 WLS14 WBW14 VSA14 VIE14 UYI14 UOM14 UEQ14 TUU14 TKY14 TBC14 SRG14 SHK14 RXO14 RNS14 RDW14 QUA14 QKE14 QAI14 PQM14 PGQ14 OWU14 OMY14 ODC14 NTG14 NJK14 MZO14 MPS14 MFW14 LWA14 LME14 LCI14 KSM14 KIQ14 JYU14 JOY14 JFC14 IVG14 ILK14 IBO14 HRS14 HHW14 GYA14 GOE14 GEI14 FUM14 FKQ14 FAU14 EQY14 EHC14 DXG14 DNK14 DDO14 CTS14 CJW14 CAA14 BQE14 BGI14 AWM14 AMQ14 ACU14 SY14 JC14 G14 WVO983073 WLS983073 WBW983073 VSA983073 VIE983073 UYI983073 UOM983073 UEQ983073 TUU983073 TKY983073 TBC983073 SRG983073 SHK983073 RXO983073 RNS983073 RDW983073 QUA983073 QKE983073 QAI983073 PQM983073 PGQ983073 OWU983073 OMY983073 ODC983073 NTG983073 NJK983073 MZO983073 MPS983073 MFW983073 LWA983073 LME983073 LCI983073 KSM983073 KIQ983073 JYU983073 JOY983073 JFC983073 IVG983073 ILK983073 IBO983073 HRS983073 HHW983073 GYA983073 GOE983073 GEI983073 FUM983073 FKQ983073 FAU983073 EQY983073 EHC983073 DXG983073 DNK983073 DDO983073 CTS983073 CJW983073 CAA983073 BQE983073 BGI983073 AWM983073 AMQ983073 ACU983073 SY983073 JC983073 G983074 WVO917537 WLS917537 WBW917537 VSA917537 VIE917537 UYI917537 UOM917537 UEQ917537 TUU917537 TKY917537 TBC917537 SRG917537 SHK917537 RXO917537 RNS917537 RDW917537 QUA917537 QKE917537 QAI917537 PQM917537 PGQ917537 OWU917537 OMY917537 ODC917537 NTG917537 NJK917537 MZO917537 MPS917537 MFW917537 LWA917537 LME917537 LCI917537 KSM917537 KIQ917537 JYU917537 JOY917537 JFC917537 IVG917537 ILK917537 IBO917537 HRS917537 HHW917537 GYA917537 GOE917537 GEI917537 FUM917537 FKQ917537 FAU917537 EQY917537 EHC917537 DXG917537 DNK917537 DDO917537 CTS917537 CJW917537 CAA917537 BQE917537 BGI917537 AWM917537 AMQ917537 ACU917537 SY917537 JC917537 G917538 WVO852001 WLS852001 WBW852001 VSA852001 VIE852001 UYI852001 UOM852001 UEQ852001 TUU852001 TKY852001 TBC852001 SRG852001 SHK852001 RXO852001 RNS852001 RDW852001 QUA852001 QKE852001 QAI852001 PQM852001 PGQ852001 OWU852001 OMY852001 ODC852001 NTG852001 NJK852001 MZO852001 MPS852001 MFW852001 LWA852001 LME852001 LCI852001 KSM852001 KIQ852001 JYU852001 JOY852001 JFC852001 IVG852001 ILK852001 IBO852001 HRS852001 HHW852001 GYA852001 GOE852001 GEI852001 FUM852001 FKQ852001 FAU852001 EQY852001 EHC852001 DXG852001 DNK852001 DDO852001 CTS852001 CJW852001 CAA852001 BQE852001 BGI852001 AWM852001 AMQ852001 ACU852001 SY852001 JC852001 G852002 WVO786465 WLS786465 WBW786465 VSA786465 VIE786465 UYI786465 UOM786465 UEQ786465 TUU786465 TKY786465 TBC786465 SRG786465 SHK786465 RXO786465 RNS786465 RDW786465 QUA786465 QKE786465 QAI786465 PQM786465 PGQ786465 OWU786465 OMY786465 ODC786465 NTG786465 NJK786465 MZO786465 MPS786465 MFW786465 LWA786465 LME786465 LCI786465 KSM786465 KIQ786465 JYU786465 JOY786465 JFC786465 IVG786465 ILK786465 IBO786465 HRS786465 HHW786465 GYA786465 GOE786465 GEI786465 FUM786465 FKQ786465 FAU786465 EQY786465 EHC786465 DXG786465 DNK786465 DDO786465 CTS786465 CJW786465 CAA786465 BQE786465 BGI786465 AWM786465 AMQ786465 ACU786465 SY786465 JC786465 G786466 WVO720929 WLS720929 WBW720929 VSA720929 VIE720929 UYI720929 UOM720929 UEQ720929 TUU720929 TKY720929 TBC720929 SRG720929 SHK720929 RXO720929 RNS720929 RDW720929 QUA720929 QKE720929 QAI720929 PQM720929 PGQ720929 OWU720929 OMY720929 ODC720929 NTG720929 NJK720929 MZO720929 MPS720929 MFW720929 LWA720929 LME720929 LCI720929 KSM720929 KIQ720929 JYU720929 JOY720929 JFC720929 IVG720929 ILK720929 IBO720929 HRS720929 HHW720929 GYA720929 GOE720929 GEI720929 FUM720929 FKQ720929 FAU720929 EQY720929 EHC720929 DXG720929 DNK720929 DDO720929 CTS720929 CJW720929 CAA720929 BQE720929 BGI720929 AWM720929 AMQ720929 ACU720929 SY720929 JC720929 G720930 WVO655393 WLS655393 WBW655393 VSA655393 VIE655393 UYI655393 UOM655393 UEQ655393 TUU655393 TKY655393 TBC655393 SRG655393 SHK655393 RXO655393 RNS655393 RDW655393 QUA655393 QKE655393 QAI655393 PQM655393 PGQ655393 OWU655393 OMY655393 ODC655393 NTG655393 NJK655393 MZO655393 MPS655393 MFW655393 LWA655393 LME655393 LCI655393 KSM655393 KIQ655393 JYU655393 JOY655393 JFC655393 IVG655393 ILK655393 IBO655393 HRS655393 HHW655393 GYA655393 GOE655393 GEI655393 FUM655393 FKQ655393 FAU655393 EQY655393 EHC655393 DXG655393 DNK655393 DDO655393 CTS655393 CJW655393 CAA655393 BQE655393 BGI655393 AWM655393 AMQ655393 ACU655393 SY655393 JC655393 G655394 WVO589857 WLS589857 WBW589857 VSA589857 VIE589857 UYI589857 UOM589857 UEQ589857 TUU589857 TKY589857 TBC589857 SRG589857 SHK589857 RXO589857 RNS589857 RDW589857 QUA589857 QKE589857 QAI589857 PQM589857 PGQ589857 OWU589857 OMY589857 ODC589857 NTG589857 NJK589857 MZO589857 MPS589857 MFW589857 LWA589857 LME589857 LCI589857 KSM589857 KIQ589857 JYU589857 JOY589857 JFC589857 IVG589857 ILK589857 IBO589857 HRS589857 HHW589857 GYA589857 GOE589857 GEI589857 FUM589857 FKQ589857 FAU589857 EQY589857 EHC589857 DXG589857 DNK589857 DDO589857 CTS589857 CJW589857 CAA589857 BQE589857 BGI589857 AWM589857 AMQ589857 ACU589857 SY589857 JC589857 G589858 WVO524321 WLS524321 WBW524321 VSA524321 VIE524321 UYI524321 UOM524321 UEQ524321 TUU524321 TKY524321 TBC524321 SRG524321 SHK524321 RXO524321 RNS524321 RDW524321 QUA524321 QKE524321 QAI524321 PQM524321 PGQ524321 OWU524321 OMY524321 ODC524321 NTG524321 NJK524321 MZO524321 MPS524321 MFW524321 LWA524321 LME524321 LCI524321 KSM524321 KIQ524321 JYU524321 JOY524321 JFC524321 IVG524321 ILK524321 IBO524321 HRS524321 HHW524321 GYA524321 GOE524321 GEI524321 FUM524321 FKQ524321 FAU524321 EQY524321 EHC524321 DXG524321 DNK524321 DDO524321 CTS524321 CJW524321 CAA524321 BQE524321 BGI524321 AWM524321 AMQ524321 ACU524321 SY524321 JC524321 G524322 WVO458785 WLS458785 WBW458785 VSA458785 VIE458785 UYI458785 UOM458785 UEQ458785 TUU458785 TKY458785 TBC458785 SRG458785 SHK458785 RXO458785 RNS458785 RDW458785 QUA458785 QKE458785 QAI458785 PQM458785 PGQ458785 OWU458785 OMY458785 ODC458785 NTG458785 NJK458785 MZO458785 MPS458785 MFW458785 LWA458785 LME458785 LCI458785 KSM458785 KIQ458785 JYU458785 JOY458785 JFC458785 IVG458785 ILK458785 IBO458785 HRS458785 HHW458785 GYA458785 GOE458785 GEI458785 FUM458785 FKQ458785 FAU458785 EQY458785 EHC458785 DXG458785 DNK458785 DDO458785 CTS458785 CJW458785 CAA458785 BQE458785 BGI458785 AWM458785 AMQ458785 ACU458785 SY458785 JC458785 G458786 WVO393249 WLS393249 WBW393249 VSA393249 VIE393249 UYI393249 UOM393249 UEQ393249 TUU393249 TKY393249 TBC393249 SRG393249 SHK393249 RXO393249 RNS393249 RDW393249 QUA393249 QKE393249 QAI393249 PQM393249 PGQ393249 OWU393249 OMY393249 ODC393249 NTG393249 NJK393249 MZO393249 MPS393249 MFW393249 LWA393249 LME393249 LCI393249 KSM393249 KIQ393249 JYU393249 JOY393249 JFC393249 IVG393249 ILK393249 IBO393249 HRS393249 HHW393249 GYA393249 GOE393249 GEI393249 FUM393249 FKQ393249 FAU393249 EQY393249 EHC393249 DXG393249 DNK393249 DDO393249 CTS393249 CJW393249 CAA393249 BQE393249 BGI393249 AWM393249 AMQ393249 ACU393249 SY393249 JC393249 G393250 WVO327713 WLS327713 WBW327713 VSA327713 VIE327713 UYI327713 UOM327713 UEQ327713 TUU327713 TKY327713 TBC327713 SRG327713 SHK327713 RXO327713 RNS327713 RDW327713 QUA327713 QKE327713 QAI327713 PQM327713 PGQ327713 OWU327713 OMY327713 ODC327713 NTG327713 NJK327713 MZO327713 MPS327713 MFW327713 LWA327713 LME327713 LCI327713 KSM327713 KIQ327713 JYU327713 JOY327713 JFC327713 IVG327713 ILK327713 IBO327713 HRS327713 HHW327713 GYA327713 GOE327713 GEI327713 FUM327713 FKQ327713 FAU327713 EQY327713 EHC327713 DXG327713 DNK327713 DDO327713 CTS327713 CJW327713 CAA327713 BQE327713 BGI327713 AWM327713 AMQ327713 ACU327713 SY327713 JC327713 G327714 WVO262177 WLS262177 WBW262177 VSA262177 VIE262177 UYI262177 UOM262177 UEQ262177 TUU262177 TKY262177 TBC262177 SRG262177 SHK262177 RXO262177 RNS262177 RDW262177 QUA262177 QKE262177 QAI262177 PQM262177 PGQ262177 OWU262177 OMY262177 ODC262177 NTG262177 NJK262177 MZO262177 MPS262177 MFW262177 LWA262177 LME262177 LCI262177 KSM262177 KIQ262177 JYU262177 JOY262177 JFC262177 IVG262177 ILK262177 IBO262177 HRS262177 HHW262177 GYA262177 GOE262177 GEI262177 FUM262177 FKQ262177 FAU262177 EQY262177 EHC262177 DXG262177 DNK262177 DDO262177 CTS262177 CJW262177 CAA262177 BQE262177 BGI262177 AWM262177 AMQ262177 ACU262177 SY262177 JC262177 G262178 WVO196641 WLS196641 WBW196641 VSA196641 VIE196641 UYI196641 UOM196641 UEQ196641 TUU196641 TKY196641 TBC196641 SRG196641 SHK196641 RXO196641 RNS196641 RDW196641 QUA196641 QKE196641 QAI196641 PQM196641 PGQ196641 OWU196641 OMY196641 ODC196641 NTG196641 NJK196641 MZO196641 MPS196641 MFW196641 LWA196641 LME196641 LCI196641 KSM196641 KIQ196641 JYU196641 JOY196641 JFC196641 IVG196641 ILK196641 IBO196641 HRS196641 HHW196641 GYA196641 GOE196641 GEI196641 FUM196641 FKQ196641 FAU196641 EQY196641 EHC196641 DXG196641 DNK196641 DDO196641 CTS196641 CJW196641 CAA196641 BQE196641 BGI196641 AWM196641 AMQ196641 ACU196641 SY196641 JC196641 G196642 WVO131105 WLS131105 WBW131105 VSA131105 VIE131105 UYI131105 UOM131105 UEQ131105 TUU131105 TKY131105 TBC131105 SRG131105 SHK131105 RXO131105 RNS131105 RDW131105 QUA131105 QKE131105 QAI131105 PQM131105 PGQ131105 OWU131105 OMY131105 ODC131105 NTG131105 NJK131105 MZO131105 MPS131105 MFW131105 LWA131105 LME131105 LCI131105 KSM131105 KIQ131105 JYU131105 JOY131105 JFC131105 IVG131105 ILK131105 IBO131105 HRS131105 HHW131105 GYA131105 GOE131105 GEI131105 FUM131105 FKQ131105 FAU131105 EQY131105 EHC131105 DXG131105 DNK131105 DDO131105 CTS131105 CJW131105 CAA131105 BQE131105 BGI131105 AWM131105 AMQ131105 ACU131105 SY131105 JC131105 G131106 WVO65569 WLS65569 WBW65569 VSA65569 VIE65569 UYI65569 UOM65569 UEQ65569 TUU65569 TKY65569 TBC65569 SRG65569 SHK65569 RXO65569 RNS65569 RDW65569 QUA65569 QKE65569 QAI65569 PQM65569 PGQ65569 OWU65569 OMY65569 ODC65569 NTG65569 NJK65569 MZO65569 MPS65569 MFW65569 LWA65569 LME65569 LCI65569 KSM65569 KIQ65569 JYU65569 JOY65569 JFC65569 IVG65569 ILK65569 IBO65569 HRS65569 HHW65569 GYA65569 GOE65569 GEI65569 FUM65569 FKQ65569 FAU65569 EQY65569 EHC65569 DXG65569 DNK65569 DDO65569 CTS65569 CJW65569 CAA65569 BQE65569 BGI65569 AWM65569 AMQ65569 ACU65569 SY65569 JC65569 G65570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AMQ33 ACU33 SY33 JC33" xr:uid="{00000000-0002-0000-0100-000004000000}">
      <formula1>$D$209:$D$256</formula1>
    </dataValidation>
    <dataValidation type="list" allowBlank="1" showInputMessage="1" showErrorMessage="1" sqref="G8:G10 WVO983098:WVO983104 WLS983098:WLS983104 WBW983098:WBW983104 VSA983098:VSA983104 VIE983098:VIE983104 UYI983098:UYI983104 UOM983098:UOM983104 UEQ983098:UEQ983104 TUU983098:TUU983104 TKY983098:TKY983104 TBC983098:TBC983104 SRG983098:SRG983104 SHK983098:SHK983104 RXO983098:RXO983104 RNS983098:RNS983104 RDW983098:RDW983104 QUA983098:QUA983104 QKE983098:QKE983104 QAI983098:QAI983104 PQM983098:PQM983104 PGQ983098:PGQ983104 OWU983098:OWU983104 OMY983098:OMY983104 ODC983098:ODC983104 NTG983098:NTG983104 NJK983098:NJK983104 MZO983098:MZO983104 MPS983098:MPS983104 MFW983098:MFW983104 LWA983098:LWA983104 LME983098:LME983104 LCI983098:LCI983104 KSM983098:KSM983104 KIQ983098:KIQ983104 JYU983098:JYU983104 JOY983098:JOY983104 JFC983098:JFC983104 IVG983098:IVG983104 ILK983098:ILK983104 IBO983098:IBO983104 HRS983098:HRS983104 HHW983098:HHW983104 GYA983098:GYA983104 GOE983098:GOE983104 GEI983098:GEI983104 FUM983098:FUM983104 FKQ983098:FKQ983104 FAU983098:FAU983104 EQY983098:EQY983104 EHC983098:EHC983104 DXG983098:DXG983104 DNK983098:DNK983104 DDO983098:DDO983104 CTS983098:CTS983104 CJW983098:CJW983104 CAA983098:CAA983104 BQE983098:BQE983104 BGI983098:BGI983104 AWM983098:AWM983104 AMQ983098:AMQ983104 ACU983098:ACU983104 SY983098:SY983104 JC983098:JC983104 G983099:G983105 WVO917562:WVO917568 WLS917562:WLS917568 WBW917562:WBW917568 VSA917562:VSA917568 VIE917562:VIE917568 UYI917562:UYI917568 UOM917562:UOM917568 UEQ917562:UEQ917568 TUU917562:TUU917568 TKY917562:TKY917568 TBC917562:TBC917568 SRG917562:SRG917568 SHK917562:SHK917568 RXO917562:RXO917568 RNS917562:RNS917568 RDW917562:RDW917568 QUA917562:QUA917568 QKE917562:QKE917568 QAI917562:QAI917568 PQM917562:PQM917568 PGQ917562:PGQ917568 OWU917562:OWU917568 OMY917562:OMY917568 ODC917562:ODC917568 NTG917562:NTG917568 NJK917562:NJK917568 MZO917562:MZO917568 MPS917562:MPS917568 MFW917562:MFW917568 LWA917562:LWA917568 LME917562:LME917568 LCI917562:LCI917568 KSM917562:KSM917568 KIQ917562:KIQ917568 JYU917562:JYU917568 JOY917562:JOY917568 JFC917562:JFC917568 IVG917562:IVG917568 ILK917562:ILK917568 IBO917562:IBO917568 HRS917562:HRS917568 HHW917562:HHW917568 GYA917562:GYA917568 GOE917562:GOE917568 GEI917562:GEI917568 FUM917562:FUM917568 FKQ917562:FKQ917568 FAU917562:FAU917568 EQY917562:EQY917568 EHC917562:EHC917568 DXG917562:DXG917568 DNK917562:DNK917568 DDO917562:DDO917568 CTS917562:CTS917568 CJW917562:CJW917568 CAA917562:CAA917568 BQE917562:BQE917568 BGI917562:BGI917568 AWM917562:AWM917568 AMQ917562:AMQ917568 ACU917562:ACU917568 SY917562:SY917568 JC917562:JC917568 G917563:G917569 WVO852026:WVO852032 WLS852026:WLS852032 WBW852026:WBW852032 VSA852026:VSA852032 VIE852026:VIE852032 UYI852026:UYI852032 UOM852026:UOM852032 UEQ852026:UEQ852032 TUU852026:TUU852032 TKY852026:TKY852032 TBC852026:TBC852032 SRG852026:SRG852032 SHK852026:SHK852032 RXO852026:RXO852032 RNS852026:RNS852032 RDW852026:RDW852032 QUA852026:QUA852032 QKE852026:QKE852032 QAI852026:QAI852032 PQM852026:PQM852032 PGQ852026:PGQ852032 OWU852026:OWU852032 OMY852026:OMY852032 ODC852026:ODC852032 NTG852026:NTG852032 NJK852026:NJK852032 MZO852026:MZO852032 MPS852026:MPS852032 MFW852026:MFW852032 LWA852026:LWA852032 LME852026:LME852032 LCI852026:LCI852032 KSM852026:KSM852032 KIQ852026:KIQ852032 JYU852026:JYU852032 JOY852026:JOY852032 JFC852026:JFC852032 IVG852026:IVG852032 ILK852026:ILK852032 IBO852026:IBO852032 HRS852026:HRS852032 HHW852026:HHW852032 GYA852026:GYA852032 GOE852026:GOE852032 GEI852026:GEI852032 FUM852026:FUM852032 FKQ852026:FKQ852032 FAU852026:FAU852032 EQY852026:EQY852032 EHC852026:EHC852032 DXG852026:DXG852032 DNK852026:DNK852032 DDO852026:DDO852032 CTS852026:CTS852032 CJW852026:CJW852032 CAA852026:CAA852032 BQE852026:BQE852032 BGI852026:BGI852032 AWM852026:AWM852032 AMQ852026:AMQ852032 ACU852026:ACU852032 SY852026:SY852032 JC852026:JC852032 G852027:G852033 WVO786490:WVO786496 WLS786490:WLS786496 WBW786490:WBW786496 VSA786490:VSA786496 VIE786490:VIE786496 UYI786490:UYI786496 UOM786490:UOM786496 UEQ786490:UEQ786496 TUU786490:TUU786496 TKY786490:TKY786496 TBC786490:TBC786496 SRG786490:SRG786496 SHK786490:SHK786496 RXO786490:RXO786496 RNS786490:RNS786496 RDW786490:RDW786496 QUA786490:QUA786496 QKE786490:QKE786496 QAI786490:QAI786496 PQM786490:PQM786496 PGQ786490:PGQ786496 OWU786490:OWU786496 OMY786490:OMY786496 ODC786490:ODC786496 NTG786490:NTG786496 NJK786490:NJK786496 MZO786490:MZO786496 MPS786490:MPS786496 MFW786490:MFW786496 LWA786490:LWA786496 LME786490:LME786496 LCI786490:LCI786496 KSM786490:KSM786496 KIQ786490:KIQ786496 JYU786490:JYU786496 JOY786490:JOY786496 JFC786490:JFC786496 IVG786490:IVG786496 ILK786490:ILK786496 IBO786490:IBO786496 HRS786490:HRS786496 HHW786490:HHW786496 GYA786490:GYA786496 GOE786490:GOE786496 GEI786490:GEI786496 FUM786490:FUM786496 FKQ786490:FKQ786496 FAU786490:FAU786496 EQY786490:EQY786496 EHC786490:EHC786496 DXG786490:DXG786496 DNK786490:DNK786496 DDO786490:DDO786496 CTS786490:CTS786496 CJW786490:CJW786496 CAA786490:CAA786496 BQE786490:BQE786496 BGI786490:BGI786496 AWM786490:AWM786496 AMQ786490:AMQ786496 ACU786490:ACU786496 SY786490:SY786496 JC786490:JC786496 G786491:G786497 WVO720954:WVO720960 WLS720954:WLS720960 WBW720954:WBW720960 VSA720954:VSA720960 VIE720954:VIE720960 UYI720954:UYI720960 UOM720954:UOM720960 UEQ720954:UEQ720960 TUU720954:TUU720960 TKY720954:TKY720960 TBC720954:TBC720960 SRG720954:SRG720960 SHK720954:SHK720960 RXO720954:RXO720960 RNS720954:RNS720960 RDW720954:RDW720960 QUA720954:QUA720960 QKE720954:QKE720960 QAI720954:QAI720960 PQM720954:PQM720960 PGQ720954:PGQ720960 OWU720954:OWU720960 OMY720954:OMY720960 ODC720954:ODC720960 NTG720954:NTG720960 NJK720954:NJK720960 MZO720954:MZO720960 MPS720954:MPS720960 MFW720954:MFW720960 LWA720954:LWA720960 LME720954:LME720960 LCI720954:LCI720960 KSM720954:KSM720960 KIQ720954:KIQ720960 JYU720954:JYU720960 JOY720954:JOY720960 JFC720954:JFC720960 IVG720954:IVG720960 ILK720954:ILK720960 IBO720954:IBO720960 HRS720954:HRS720960 HHW720954:HHW720960 GYA720954:GYA720960 GOE720954:GOE720960 GEI720954:GEI720960 FUM720954:FUM720960 FKQ720954:FKQ720960 FAU720954:FAU720960 EQY720954:EQY720960 EHC720954:EHC720960 DXG720954:DXG720960 DNK720954:DNK720960 DDO720954:DDO720960 CTS720954:CTS720960 CJW720954:CJW720960 CAA720954:CAA720960 BQE720954:BQE720960 BGI720954:BGI720960 AWM720954:AWM720960 AMQ720954:AMQ720960 ACU720954:ACU720960 SY720954:SY720960 JC720954:JC720960 G720955:G720961 WVO655418:WVO655424 WLS655418:WLS655424 WBW655418:WBW655424 VSA655418:VSA655424 VIE655418:VIE655424 UYI655418:UYI655424 UOM655418:UOM655424 UEQ655418:UEQ655424 TUU655418:TUU655424 TKY655418:TKY655424 TBC655418:TBC655424 SRG655418:SRG655424 SHK655418:SHK655424 RXO655418:RXO655424 RNS655418:RNS655424 RDW655418:RDW655424 QUA655418:QUA655424 QKE655418:QKE655424 QAI655418:QAI655424 PQM655418:PQM655424 PGQ655418:PGQ655424 OWU655418:OWU655424 OMY655418:OMY655424 ODC655418:ODC655424 NTG655418:NTG655424 NJK655418:NJK655424 MZO655418:MZO655424 MPS655418:MPS655424 MFW655418:MFW655424 LWA655418:LWA655424 LME655418:LME655424 LCI655418:LCI655424 KSM655418:KSM655424 KIQ655418:KIQ655424 JYU655418:JYU655424 JOY655418:JOY655424 JFC655418:JFC655424 IVG655418:IVG655424 ILK655418:ILK655424 IBO655418:IBO655424 HRS655418:HRS655424 HHW655418:HHW655424 GYA655418:GYA655424 GOE655418:GOE655424 GEI655418:GEI655424 FUM655418:FUM655424 FKQ655418:FKQ655424 FAU655418:FAU655424 EQY655418:EQY655424 EHC655418:EHC655424 DXG655418:DXG655424 DNK655418:DNK655424 DDO655418:DDO655424 CTS655418:CTS655424 CJW655418:CJW655424 CAA655418:CAA655424 BQE655418:BQE655424 BGI655418:BGI655424 AWM655418:AWM655424 AMQ655418:AMQ655424 ACU655418:ACU655424 SY655418:SY655424 JC655418:JC655424 G655419:G655425 WVO589882:WVO589888 WLS589882:WLS589888 WBW589882:WBW589888 VSA589882:VSA589888 VIE589882:VIE589888 UYI589882:UYI589888 UOM589882:UOM589888 UEQ589882:UEQ589888 TUU589882:TUU589888 TKY589882:TKY589888 TBC589882:TBC589888 SRG589882:SRG589888 SHK589882:SHK589888 RXO589882:RXO589888 RNS589882:RNS589888 RDW589882:RDW589888 QUA589882:QUA589888 QKE589882:QKE589888 QAI589882:QAI589888 PQM589882:PQM589888 PGQ589882:PGQ589888 OWU589882:OWU589888 OMY589882:OMY589888 ODC589882:ODC589888 NTG589882:NTG589888 NJK589882:NJK589888 MZO589882:MZO589888 MPS589882:MPS589888 MFW589882:MFW589888 LWA589882:LWA589888 LME589882:LME589888 LCI589882:LCI589888 KSM589882:KSM589888 KIQ589882:KIQ589888 JYU589882:JYU589888 JOY589882:JOY589888 JFC589882:JFC589888 IVG589882:IVG589888 ILK589882:ILK589888 IBO589882:IBO589888 HRS589882:HRS589888 HHW589882:HHW589888 GYA589882:GYA589888 GOE589882:GOE589888 GEI589882:GEI589888 FUM589882:FUM589888 FKQ589882:FKQ589888 FAU589882:FAU589888 EQY589882:EQY589888 EHC589882:EHC589888 DXG589882:DXG589888 DNK589882:DNK589888 DDO589882:DDO589888 CTS589882:CTS589888 CJW589882:CJW589888 CAA589882:CAA589888 BQE589882:BQE589888 BGI589882:BGI589888 AWM589882:AWM589888 AMQ589882:AMQ589888 ACU589882:ACU589888 SY589882:SY589888 JC589882:JC589888 G589883:G589889 WVO524346:WVO524352 WLS524346:WLS524352 WBW524346:WBW524352 VSA524346:VSA524352 VIE524346:VIE524352 UYI524346:UYI524352 UOM524346:UOM524352 UEQ524346:UEQ524352 TUU524346:TUU524352 TKY524346:TKY524352 TBC524346:TBC524352 SRG524346:SRG524352 SHK524346:SHK524352 RXO524346:RXO524352 RNS524346:RNS524352 RDW524346:RDW524352 QUA524346:QUA524352 QKE524346:QKE524352 QAI524346:QAI524352 PQM524346:PQM524352 PGQ524346:PGQ524352 OWU524346:OWU524352 OMY524346:OMY524352 ODC524346:ODC524352 NTG524346:NTG524352 NJK524346:NJK524352 MZO524346:MZO524352 MPS524346:MPS524352 MFW524346:MFW524352 LWA524346:LWA524352 LME524346:LME524352 LCI524346:LCI524352 KSM524346:KSM524352 KIQ524346:KIQ524352 JYU524346:JYU524352 JOY524346:JOY524352 JFC524346:JFC524352 IVG524346:IVG524352 ILK524346:ILK524352 IBO524346:IBO524352 HRS524346:HRS524352 HHW524346:HHW524352 GYA524346:GYA524352 GOE524346:GOE524352 GEI524346:GEI524352 FUM524346:FUM524352 FKQ524346:FKQ524352 FAU524346:FAU524352 EQY524346:EQY524352 EHC524346:EHC524352 DXG524346:DXG524352 DNK524346:DNK524352 DDO524346:DDO524352 CTS524346:CTS524352 CJW524346:CJW524352 CAA524346:CAA524352 BQE524346:BQE524352 BGI524346:BGI524352 AWM524346:AWM524352 AMQ524346:AMQ524352 ACU524346:ACU524352 SY524346:SY524352 JC524346:JC524352 G524347:G524353 WVO458810:WVO458816 WLS458810:WLS458816 WBW458810:WBW458816 VSA458810:VSA458816 VIE458810:VIE458816 UYI458810:UYI458816 UOM458810:UOM458816 UEQ458810:UEQ458816 TUU458810:TUU458816 TKY458810:TKY458816 TBC458810:TBC458816 SRG458810:SRG458816 SHK458810:SHK458816 RXO458810:RXO458816 RNS458810:RNS458816 RDW458810:RDW458816 QUA458810:QUA458816 QKE458810:QKE458816 QAI458810:QAI458816 PQM458810:PQM458816 PGQ458810:PGQ458816 OWU458810:OWU458816 OMY458810:OMY458816 ODC458810:ODC458816 NTG458810:NTG458816 NJK458810:NJK458816 MZO458810:MZO458816 MPS458810:MPS458816 MFW458810:MFW458816 LWA458810:LWA458816 LME458810:LME458816 LCI458810:LCI458816 KSM458810:KSM458816 KIQ458810:KIQ458816 JYU458810:JYU458816 JOY458810:JOY458816 JFC458810:JFC458816 IVG458810:IVG458816 ILK458810:ILK458816 IBO458810:IBO458816 HRS458810:HRS458816 HHW458810:HHW458816 GYA458810:GYA458816 GOE458810:GOE458816 GEI458810:GEI458816 FUM458810:FUM458816 FKQ458810:FKQ458816 FAU458810:FAU458816 EQY458810:EQY458816 EHC458810:EHC458816 DXG458810:DXG458816 DNK458810:DNK458816 DDO458810:DDO458816 CTS458810:CTS458816 CJW458810:CJW458816 CAA458810:CAA458816 BQE458810:BQE458816 BGI458810:BGI458816 AWM458810:AWM458816 AMQ458810:AMQ458816 ACU458810:ACU458816 SY458810:SY458816 JC458810:JC458816 G458811:G458817 WVO393274:WVO393280 WLS393274:WLS393280 WBW393274:WBW393280 VSA393274:VSA393280 VIE393274:VIE393280 UYI393274:UYI393280 UOM393274:UOM393280 UEQ393274:UEQ393280 TUU393274:TUU393280 TKY393274:TKY393280 TBC393274:TBC393280 SRG393274:SRG393280 SHK393274:SHK393280 RXO393274:RXO393280 RNS393274:RNS393280 RDW393274:RDW393280 QUA393274:QUA393280 QKE393274:QKE393280 QAI393274:QAI393280 PQM393274:PQM393280 PGQ393274:PGQ393280 OWU393274:OWU393280 OMY393274:OMY393280 ODC393274:ODC393280 NTG393274:NTG393280 NJK393274:NJK393280 MZO393274:MZO393280 MPS393274:MPS393280 MFW393274:MFW393280 LWA393274:LWA393280 LME393274:LME393280 LCI393274:LCI393280 KSM393274:KSM393280 KIQ393274:KIQ393280 JYU393274:JYU393280 JOY393274:JOY393280 JFC393274:JFC393280 IVG393274:IVG393280 ILK393274:ILK393280 IBO393274:IBO393280 HRS393274:HRS393280 HHW393274:HHW393280 GYA393274:GYA393280 GOE393274:GOE393280 GEI393274:GEI393280 FUM393274:FUM393280 FKQ393274:FKQ393280 FAU393274:FAU393280 EQY393274:EQY393280 EHC393274:EHC393280 DXG393274:DXG393280 DNK393274:DNK393280 DDO393274:DDO393280 CTS393274:CTS393280 CJW393274:CJW393280 CAA393274:CAA393280 BQE393274:BQE393280 BGI393274:BGI393280 AWM393274:AWM393280 AMQ393274:AMQ393280 ACU393274:ACU393280 SY393274:SY393280 JC393274:JC393280 G393275:G393281 WVO327738:WVO327744 WLS327738:WLS327744 WBW327738:WBW327744 VSA327738:VSA327744 VIE327738:VIE327744 UYI327738:UYI327744 UOM327738:UOM327744 UEQ327738:UEQ327744 TUU327738:TUU327744 TKY327738:TKY327744 TBC327738:TBC327744 SRG327738:SRG327744 SHK327738:SHK327744 RXO327738:RXO327744 RNS327738:RNS327744 RDW327738:RDW327744 QUA327738:QUA327744 QKE327738:QKE327744 QAI327738:QAI327744 PQM327738:PQM327744 PGQ327738:PGQ327744 OWU327738:OWU327744 OMY327738:OMY327744 ODC327738:ODC327744 NTG327738:NTG327744 NJK327738:NJK327744 MZO327738:MZO327744 MPS327738:MPS327744 MFW327738:MFW327744 LWA327738:LWA327744 LME327738:LME327744 LCI327738:LCI327744 KSM327738:KSM327744 KIQ327738:KIQ327744 JYU327738:JYU327744 JOY327738:JOY327744 JFC327738:JFC327744 IVG327738:IVG327744 ILK327738:ILK327744 IBO327738:IBO327744 HRS327738:HRS327744 HHW327738:HHW327744 GYA327738:GYA327744 GOE327738:GOE327744 GEI327738:GEI327744 FUM327738:FUM327744 FKQ327738:FKQ327744 FAU327738:FAU327744 EQY327738:EQY327744 EHC327738:EHC327744 DXG327738:DXG327744 DNK327738:DNK327744 DDO327738:DDO327744 CTS327738:CTS327744 CJW327738:CJW327744 CAA327738:CAA327744 BQE327738:BQE327744 BGI327738:BGI327744 AWM327738:AWM327744 AMQ327738:AMQ327744 ACU327738:ACU327744 SY327738:SY327744 JC327738:JC327744 G327739:G327745 WVO262202:WVO262208 WLS262202:WLS262208 WBW262202:WBW262208 VSA262202:VSA262208 VIE262202:VIE262208 UYI262202:UYI262208 UOM262202:UOM262208 UEQ262202:UEQ262208 TUU262202:TUU262208 TKY262202:TKY262208 TBC262202:TBC262208 SRG262202:SRG262208 SHK262202:SHK262208 RXO262202:RXO262208 RNS262202:RNS262208 RDW262202:RDW262208 QUA262202:QUA262208 QKE262202:QKE262208 QAI262202:QAI262208 PQM262202:PQM262208 PGQ262202:PGQ262208 OWU262202:OWU262208 OMY262202:OMY262208 ODC262202:ODC262208 NTG262202:NTG262208 NJK262202:NJK262208 MZO262202:MZO262208 MPS262202:MPS262208 MFW262202:MFW262208 LWA262202:LWA262208 LME262202:LME262208 LCI262202:LCI262208 KSM262202:KSM262208 KIQ262202:KIQ262208 JYU262202:JYU262208 JOY262202:JOY262208 JFC262202:JFC262208 IVG262202:IVG262208 ILK262202:ILK262208 IBO262202:IBO262208 HRS262202:HRS262208 HHW262202:HHW262208 GYA262202:GYA262208 GOE262202:GOE262208 GEI262202:GEI262208 FUM262202:FUM262208 FKQ262202:FKQ262208 FAU262202:FAU262208 EQY262202:EQY262208 EHC262202:EHC262208 DXG262202:DXG262208 DNK262202:DNK262208 DDO262202:DDO262208 CTS262202:CTS262208 CJW262202:CJW262208 CAA262202:CAA262208 BQE262202:BQE262208 BGI262202:BGI262208 AWM262202:AWM262208 AMQ262202:AMQ262208 ACU262202:ACU262208 SY262202:SY262208 JC262202:JC262208 G262203:G262209 WVO196666:WVO196672 WLS196666:WLS196672 WBW196666:WBW196672 VSA196666:VSA196672 VIE196666:VIE196672 UYI196666:UYI196672 UOM196666:UOM196672 UEQ196666:UEQ196672 TUU196666:TUU196672 TKY196666:TKY196672 TBC196666:TBC196672 SRG196666:SRG196672 SHK196666:SHK196672 RXO196666:RXO196672 RNS196666:RNS196672 RDW196666:RDW196672 QUA196666:QUA196672 QKE196666:QKE196672 QAI196666:QAI196672 PQM196666:PQM196672 PGQ196666:PGQ196672 OWU196666:OWU196672 OMY196666:OMY196672 ODC196666:ODC196672 NTG196666:NTG196672 NJK196666:NJK196672 MZO196666:MZO196672 MPS196666:MPS196672 MFW196666:MFW196672 LWA196666:LWA196672 LME196666:LME196672 LCI196666:LCI196672 KSM196666:KSM196672 KIQ196666:KIQ196672 JYU196666:JYU196672 JOY196666:JOY196672 JFC196666:JFC196672 IVG196666:IVG196672 ILK196666:ILK196672 IBO196666:IBO196672 HRS196666:HRS196672 HHW196666:HHW196672 GYA196666:GYA196672 GOE196666:GOE196672 GEI196666:GEI196672 FUM196666:FUM196672 FKQ196666:FKQ196672 FAU196666:FAU196672 EQY196666:EQY196672 EHC196666:EHC196672 DXG196666:DXG196672 DNK196666:DNK196672 DDO196666:DDO196672 CTS196666:CTS196672 CJW196666:CJW196672 CAA196666:CAA196672 BQE196666:BQE196672 BGI196666:BGI196672 AWM196666:AWM196672 AMQ196666:AMQ196672 ACU196666:ACU196672 SY196666:SY196672 JC196666:JC196672 G196667:G196673 WVO131130:WVO131136 WLS131130:WLS131136 WBW131130:WBW131136 VSA131130:VSA131136 VIE131130:VIE131136 UYI131130:UYI131136 UOM131130:UOM131136 UEQ131130:UEQ131136 TUU131130:TUU131136 TKY131130:TKY131136 TBC131130:TBC131136 SRG131130:SRG131136 SHK131130:SHK131136 RXO131130:RXO131136 RNS131130:RNS131136 RDW131130:RDW131136 QUA131130:QUA131136 QKE131130:QKE131136 QAI131130:QAI131136 PQM131130:PQM131136 PGQ131130:PGQ131136 OWU131130:OWU131136 OMY131130:OMY131136 ODC131130:ODC131136 NTG131130:NTG131136 NJK131130:NJK131136 MZO131130:MZO131136 MPS131130:MPS131136 MFW131130:MFW131136 LWA131130:LWA131136 LME131130:LME131136 LCI131130:LCI131136 KSM131130:KSM131136 KIQ131130:KIQ131136 JYU131130:JYU131136 JOY131130:JOY131136 JFC131130:JFC131136 IVG131130:IVG131136 ILK131130:ILK131136 IBO131130:IBO131136 HRS131130:HRS131136 HHW131130:HHW131136 GYA131130:GYA131136 GOE131130:GOE131136 GEI131130:GEI131136 FUM131130:FUM131136 FKQ131130:FKQ131136 FAU131130:FAU131136 EQY131130:EQY131136 EHC131130:EHC131136 DXG131130:DXG131136 DNK131130:DNK131136 DDO131130:DDO131136 CTS131130:CTS131136 CJW131130:CJW131136 CAA131130:CAA131136 BQE131130:BQE131136 BGI131130:BGI131136 AWM131130:AWM131136 AMQ131130:AMQ131136 ACU131130:ACU131136 SY131130:SY131136 JC131130:JC131136 G131131:G131137 WVO65594:WVO65600 WLS65594:WLS65600 WBW65594:WBW65600 VSA65594:VSA65600 VIE65594:VIE65600 UYI65594:UYI65600 UOM65594:UOM65600 UEQ65594:UEQ65600 TUU65594:TUU65600 TKY65594:TKY65600 TBC65594:TBC65600 SRG65594:SRG65600 SHK65594:SHK65600 RXO65594:RXO65600 RNS65594:RNS65600 RDW65594:RDW65600 QUA65594:QUA65600 QKE65594:QKE65600 QAI65594:QAI65600 PQM65594:PQM65600 PGQ65594:PGQ65600 OWU65594:OWU65600 OMY65594:OMY65600 ODC65594:ODC65600 NTG65594:NTG65600 NJK65594:NJK65600 MZO65594:MZO65600 MPS65594:MPS65600 MFW65594:MFW65600 LWA65594:LWA65600 LME65594:LME65600 LCI65594:LCI65600 KSM65594:KSM65600 KIQ65594:KIQ65600 JYU65594:JYU65600 JOY65594:JOY65600 JFC65594:JFC65600 IVG65594:IVG65600 ILK65594:ILK65600 IBO65594:IBO65600 HRS65594:HRS65600 HHW65594:HHW65600 GYA65594:GYA65600 GOE65594:GOE65600 GEI65594:GEI65600 FUM65594:FUM65600 FKQ65594:FKQ65600 FAU65594:FAU65600 EQY65594:EQY65600 EHC65594:EHC65600 DXG65594:DXG65600 DNK65594:DNK65600 DDO65594:DDO65600 CTS65594:CTS65600 CJW65594:CJW65600 CAA65594:CAA65600 BQE65594:BQE65600 BGI65594:BGI65600 AWM65594:AWM65600 AMQ65594:AMQ65600 ACU65594:ACU65600 SY65594:SY65600 JC65594:JC65600 G65595:G65601 WVO58:WVO64 WLS58:WLS64 WBW58:WBW64 VSA58:VSA64 VIE58:VIE64 UYI58:UYI64 UOM58:UOM64 UEQ58:UEQ64 TUU58:TUU64 TKY58:TKY64 TBC58:TBC64 SRG58:SRG64 SHK58:SHK64 RXO58:RXO64 RNS58:RNS64 RDW58:RDW64 QUA58:QUA64 QKE58:QKE64 QAI58:QAI64 PQM58:PQM64 PGQ58:PGQ64 OWU58:OWU64 OMY58:OMY64 ODC58:ODC64 NTG58:NTG64 NJK58:NJK64 MZO58:MZO64 MPS58:MPS64 MFW58:MFW64 LWA58:LWA64 LME58:LME64 LCI58:LCI64 KSM58:KSM64 KIQ58:KIQ64 JYU58:JYU64 JOY58:JOY64 JFC58:JFC64 IVG58:IVG64 ILK58:ILK64 IBO58:IBO64 HRS58:HRS64 HHW58:HHW64 GYA58:GYA64 GOE58:GOE64 GEI58:GEI64 FUM58:FUM64 FKQ58:FKQ64 FAU58:FAU64 EQY58:EQY64 EHC58:EHC64 DXG58:DXG64 DNK58:DNK64 DDO58:DDO64 CTS58:CTS64 CJW58:CJW64 CAA58:CAA64 BQE58:BQE64 BGI58:BGI64 AWM58:AWM64 AMQ58:AMQ64 ACU58:ACU64 SY58:SY64 JC58:JC64 G58:G64 WVO983048:WVO983050 WLS983048:WLS983050 WBW983048:WBW983050 VSA983048:VSA983050 VIE983048:VIE983050 UYI983048:UYI983050 UOM983048:UOM983050 UEQ983048:UEQ983050 TUU983048:TUU983050 TKY983048:TKY983050 TBC983048:TBC983050 SRG983048:SRG983050 SHK983048:SHK983050 RXO983048:RXO983050 RNS983048:RNS983050 RDW983048:RDW983050 QUA983048:QUA983050 QKE983048:QKE983050 QAI983048:QAI983050 PQM983048:PQM983050 PGQ983048:PGQ983050 OWU983048:OWU983050 OMY983048:OMY983050 ODC983048:ODC983050 NTG983048:NTG983050 NJK983048:NJK983050 MZO983048:MZO983050 MPS983048:MPS983050 MFW983048:MFW983050 LWA983048:LWA983050 LME983048:LME983050 LCI983048:LCI983050 KSM983048:KSM983050 KIQ983048:KIQ983050 JYU983048:JYU983050 JOY983048:JOY983050 JFC983048:JFC983050 IVG983048:IVG983050 ILK983048:ILK983050 IBO983048:IBO983050 HRS983048:HRS983050 HHW983048:HHW983050 GYA983048:GYA983050 GOE983048:GOE983050 GEI983048:GEI983050 FUM983048:FUM983050 FKQ983048:FKQ983050 FAU983048:FAU983050 EQY983048:EQY983050 EHC983048:EHC983050 DXG983048:DXG983050 DNK983048:DNK983050 DDO983048:DDO983050 CTS983048:CTS983050 CJW983048:CJW983050 CAA983048:CAA983050 BQE983048:BQE983050 BGI983048:BGI983050 AWM983048:AWM983050 AMQ983048:AMQ983050 ACU983048:ACU983050 SY983048:SY983050 JC983048:JC983050 G983049:G983051 WVO917512:WVO917514 WLS917512:WLS917514 WBW917512:WBW917514 VSA917512:VSA917514 VIE917512:VIE917514 UYI917512:UYI917514 UOM917512:UOM917514 UEQ917512:UEQ917514 TUU917512:TUU917514 TKY917512:TKY917514 TBC917512:TBC917514 SRG917512:SRG917514 SHK917512:SHK917514 RXO917512:RXO917514 RNS917512:RNS917514 RDW917512:RDW917514 QUA917512:QUA917514 QKE917512:QKE917514 QAI917512:QAI917514 PQM917512:PQM917514 PGQ917512:PGQ917514 OWU917512:OWU917514 OMY917512:OMY917514 ODC917512:ODC917514 NTG917512:NTG917514 NJK917512:NJK917514 MZO917512:MZO917514 MPS917512:MPS917514 MFW917512:MFW917514 LWA917512:LWA917514 LME917512:LME917514 LCI917512:LCI917514 KSM917512:KSM917514 KIQ917512:KIQ917514 JYU917512:JYU917514 JOY917512:JOY917514 JFC917512:JFC917514 IVG917512:IVG917514 ILK917512:ILK917514 IBO917512:IBO917514 HRS917512:HRS917514 HHW917512:HHW917514 GYA917512:GYA917514 GOE917512:GOE917514 GEI917512:GEI917514 FUM917512:FUM917514 FKQ917512:FKQ917514 FAU917512:FAU917514 EQY917512:EQY917514 EHC917512:EHC917514 DXG917512:DXG917514 DNK917512:DNK917514 DDO917512:DDO917514 CTS917512:CTS917514 CJW917512:CJW917514 CAA917512:CAA917514 BQE917512:BQE917514 BGI917512:BGI917514 AWM917512:AWM917514 AMQ917512:AMQ917514 ACU917512:ACU917514 SY917512:SY917514 JC917512:JC917514 G917513:G917515 WVO851976:WVO851978 WLS851976:WLS851978 WBW851976:WBW851978 VSA851976:VSA851978 VIE851976:VIE851978 UYI851976:UYI851978 UOM851976:UOM851978 UEQ851976:UEQ851978 TUU851976:TUU851978 TKY851976:TKY851978 TBC851976:TBC851978 SRG851976:SRG851978 SHK851976:SHK851978 RXO851976:RXO851978 RNS851976:RNS851978 RDW851976:RDW851978 QUA851976:QUA851978 QKE851976:QKE851978 QAI851976:QAI851978 PQM851976:PQM851978 PGQ851976:PGQ851978 OWU851976:OWU851978 OMY851976:OMY851978 ODC851976:ODC851978 NTG851976:NTG851978 NJK851976:NJK851978 MZO851976:MZO851978 MPS851976:MPS851978 MFW851976:MFW851978 LWA851976:LWA851978 LME851976:LME851978 LCI851976:LCI851978 KSM851976:KSM851978 KIQ851976:KIQ851978 JYU851976:JYU851978 JOY851976:JOY851978 JFC851976:JFC851978 IVG851976:IVG851978 ILK851976:ILK851978 IBO851976:IBO851978 HRS851976:HRS851978 HHW851976:HHW851978 GYA851976:GYA851978 GOE851976:GOE851978 GEI851976:GEI851978 FUM851976:FUM851978 FKQ851976:FKQ851978 FAU851976:FAU851978 EQY851976:EQY851978 EHC851976:EHC851978 DXG851976:DXG851978 DNK851976:DNK851978 DDO851976:DDO851978 CTS851976:CTS851978 CJW851976:CJW851978 CAA851976:CAA851978 BQE851976:BQE851978 BGI851976:BGI851978 AWM851976:AWM851978 AMQ851976:AMQ851978 ACU851976:ACU851978 SY851976:SY851978 JC851976:JC851978 G851977:G851979 WVO786440:WVO786442 WLS786440:WLS786442 WBW786440:WBW786442 VSA786440:VSA786442 VIE786440:VIE786442 UYI786440:UYI786442 UOM786440:UOM786442 UEQ786440:UEQ786442 TUU786440:TUU786442 TKY786440:TKY786442 TBC786440:TBC786442 SRG786440:SRG786442 SHK786440:SHK786442 RXO786440:RXO786442 RNS786440:RNS786442 RDW786440:RDW786442 QUA786440:QUA786442 QKE786440:QKE786442 QAI786440:QAI786442 PQM786440:PQM786442 PGQ786440:PGQ786442 OWU786440:OWU786442 OMY786440:OMY786442 ODC786440:ODC786442 NTG786440:NTG786442 NJK786440:NJK786442 MZO786440:MZO786442 MPS786440:MPS786442 MFW786440:MFW786442 LWA786440:LWA786442 LME786440:LME786442 LCI786440:LCI786442 KSM786440:KSM786442 KIQ786440:KIQ786442 JYU786440:JYU786442 JOY786440:JOY786442 JFC786440:JFC786442 IVG786440:IVG786442 ILK786440:ILK786442 IBO786440:IBO786442 HRS786440:HRS786442 HHW786440:HHW786442 GYA786440:GYA786442 GOE786440:GOE786442 GEI786440:GEI786442 FUM786440:FUM786442 FKQ786440:FKQ786442 FAU786440:FAU786442 EQY786440:EQY786442 EHC786440:EHC786442 DXG786440:DXG786442 DNK786440:DNK786442 DDO786440:DDO786442 CTS786440:CTS786442 CJW786440:CJW786442 CAA786440:CAA786442 BQE786440:BQE786442 BGI786440:BGI786442 AWM786440:AWM786442 AMQ786440:AMQ786442 ACU786440:ACU786442 SY786440:SY786442 JC786440:JC786442 G786441:G786443 WVO720904:WVO720906 WLS720904:WLS720906 WBW720904:WBW720906 VSA720904:VSA720906 VIE720904:VIE720906 UYI720904:UYI720906 UOM720904:UOM720906 UEQ720904:UEQ720906 TUU720904:TUU720906 TKY720904:TKY720906 TBC720904:TBC720906 SRG720904:SRG720906 SHK720904:SHK720906 RXO720904:RXO720906 RNS720904:RNS720906 RDW720904:RDW720906 QUA720904:QUA720906 QKE720904:QKE720906 QAI720904:QAI720906 PQM720904:PQM720906 PGQ720904:PGQ720906 OWU720904:OWU720906 OMY720904:OMY720906 ODC720904:ODC720906 NTG720904:NTG720906 NJK720904:NJK720906 MZO720904:MZO720906 MPS720904:MPS720906 MFW720904:MFW720906 LWA720904:LWA720906 LME720904:LME720906 LCI720904:LCI720906 KSM720904:KSM720906 KIQ720904:KIQ720906 JYU720904:JYU720906 JOY720904:JOY720906 JFC720904:JFC720906 IVG720904:IVG720906 ILK720904:ILK720906 IBO720904:IBO720906 HRS720904:HRS720906 HHW720904:HHW720906 GYA720904:GYA720906 GOE720904:GOE720906 GEI720904:GEI720906 FUM720904:FUM720906 FKQ720904:FKQ720906 FAU720904:FAU720906 EQY720904:EQY720906 EHC720904:EHC720906 DXG720904:DXG720906 DNK720904:DNK720906 DDO720904:DDO720906 CTS720904:CTS720906 CJW720904:CJW720906 CAA720904:CAA720906 BQE720904:BQE720906 BGI720904:BGI720906 AWM720904:AWM720906 AMQ720904:AMQ720906 ACU720904:ACU720906 SY720904:SY720906 JC720904:JC720906 G720905:G720907 WVO655368:WVO655370 WLS655368:WLS655370 WBW655368:WBW655370 VSA655368:VSA655370 VIE655368:VIE655370 UYI655368:UYI655370 UOM655368:UOM655370 UEQ655368:UEQ655370 TUU655368:TUU655370 TKY655368:TKY655370 TBC655368:TBC655370 SRG655368:SRG655370 SHK655368:SHK655370 RXO655368:RXO655370 RNS655368:RNS655370 RDW655368:RDW655370 QUA655368:QUA655370 QKE655368:QKE655370 QAI655368:QAI655370 PQM655368:PQM655370 PGQ655368:PGQ655370 OWU655368:OWU655370 OMY655368:OMY655370 ODC655368:ODC655370 NTG655368:NTG655370 NJK655368:NJK655370 MZO655368:MZO655370 MPS655368:MPS655370 MFW655368:MFW655370 LWA655368:LWA655370 LME655368:LME655370 LCI655368:LCI655370 KSM655368:KSM655370 KIQ655368:KIQ655370 JYU655368:JYU655370 JOY655368:JOY655370 JFC655368:JFC655370 IVG655368:IVG655370 ILK655368:ILK655370 IBO655368:IBO655370 HRS655368:HRS655370 HHW655368:HHW655370 GYA655368:GYA655370 GOE655368:GOE655370 GEI655368:GEI655370 FUM655368:FUM655370 FKQ655368:FKQ655370 FAU655368:FAU655370 EQY655368:EQY655370 EHC655368:EHC655370 DXG655368:DXG655370 DNK655368:DNK655370 DDO655368:DDO655370 CTS655368:CTS655370 CJW655368:CJW655370 CAA655368:CAA655370 BQE655368:BQE655370 BGI655368:BGI655370 AWM655368:AWM655370 AMQ655368:AMQ655370 ACU655368:ACU655370 SY655368:SY655370 JC655368:JC655370 G655369:G655371 WVO589832:WVO589834 WLS589832:WLS589834 WBW589832:WBW589834 VSA589832:VSA589834 VIE589832:VIE589834 UYI589832:UYI589834 UOM589832:UOM589834 UEQ589832:UEQ589834 TUU589832:TUU589834 TKY589832:TKY589834 TBC589832:TBC589834 SRG589832:SRG589834 SHK589832:SHK589834 RXO589832:RXO589834 RNS589832:RNS589834 RDW589832:RDW589834 QUA589832:QUA589834 QKE589832:QKE589834 QAI589832:QAI589834 PQM589832:PQM589834 PGQ589832:PGQ589834 OWU589832:OWU589834 OMY589832:OMY589834 ODC589832:ODC589834 NTG589832:NTG589834 NJK589832:NJK589834 MZO589832:MZO589834 MPS589832:MPS589834 MFW589832:MFW589834 LWA589832:LWA589834 LME589832:LME589834 LCI589832:LCI589834 KSM589832:KSM589834 KIQ589832:KIQ589834 JYU589832:JYU589834 JOY589832:JOY589834 JFC589832:JFC589834 IVG589832:IVG589834 ILK589832:ILK589834 IBO589832:IBO589834 HRS589832:HRS589834 HHW589832:HHW589834 GYA589832:GYA589834 GOE589832:GOE589834 GEI589832:GEI589834 FUM589832:FUM589834 FKQ589832:FKQ589834 FAU589832:FAU589834 EQY589832:EQY589834 EHC589832:EHC589834 DXG589832:DXG589834 DNK589832:DNK589834 DDO589832:DDO589834 CTS589832:CTS589834 CJW589832:CJW589834 CAA589832:CAA589834 BQE589832:BQE589834 BGI589832:BGI589834 AWM589832:AWM589834 AMQ589832:AMQ589834 ACU589832:ACU589834 SY589832:SY589834 JC589832:JC589834 G589833:G589835 WVO524296:WVO524298 WLS524296:WLS524298 WBW524296:WBW524298 VSA524296:VSA524298 VIE524296:VIE524298 UYI524296:UYI524298 UOM524296:UOM524298 UEQ524296:UEQ524298 TUU524296:TUU524298 TKY524296:TKY524298 TBC524296:TBC524298 SRG524296:SRG524298 SHK524296:SHK524298 RXO524296:RXO524298 RNS524296:RNS524298 RDW524296:RDW524298 QUA524296:QUA524298 QKE524296:QKE524298 QAI524296:QAI524298 PQM524296:PQM524298 PGQ524296:PGQ524298 OWU524296:OWU524298 OMY524296:OMY524298 ODC524296:ODC524298 NTG524296:NTG524298 NJK524296:NJK524298 MZO524296:MZO524298 MPS524296:MPS524298 MFW524296:MFW524298 LWA524296:LWA524298 LME524296:LME524298 LCI524296:LCI524298 KSM524296:KSM524298 KIQ524296:KIQ524298 JYU524296:JYU524298 JOY524296:JOY524298 JFC524296:JFC524298 IVG524296:IVG524298 ILK524296:ILK524298 IBO524296:IBO524298 HRS524296:HRS524298 HHW524296:HHW524298 GYA524296:GYA524298 GOE524296:GOE524298 GEI524296:GEI524298 FUM524296:FUM524298 FKQ524296:FKQ524298 FAU524296:FAU524298 EQY524296:EQY524298 EHC524296:EHC524298 DXG524296:DXG524298 DNK524296:DNK524298 DDO524296:DDO524298 CTS524296:CTS524298 CJW524296:CJW524298 CAA524296:CAA524298 BQE524296:BQE524298 BGI524296:BGI524298 AWM524296:AWM524298 AMQ524296:AMQ524298 ACU524296:ACU524298 SY524296:SY524298 JC524296:JC524298 G524297:G524299 WVO458760:WVO458762 WLS458760:WLS458762 WBW458760:WBW458762 VSA458760:VSA458762 VIE458760:VIE458762 UYI458760:UYI458762 UOM458760:UOM458762 UEQ458760:UEQ458762 TUU458760:TUU458762 TKY458760:TKY458762 TBC458760:TBC458762 SRG458760:SRG458762 SHK458760:SHK458762 RXO458760:RXO458762 RNS458760:RNS458762 RDW458760:RDW458762 QUA458760:QUA458762 QKE458760:QKE458762 QAI458760:QAI458762 PQM458760:PQM458762 PGQ458760:PGQ458762 OWU458760:OWU458762 OMY458760:OMY458762 ODC458760:ODC458762 NTG458760:NTG458762 NJK458760:NJK458762 MZO458760:MZO458762 MPS458760:MPS458762 MFW458760:MFW458762 LWA458760:LWA458762 LME458760:LME458762 LCI458760:LCI458762 KSM458760:KSM458762 KIQ458760:KIQ458762 JYU458760:JYU458762 JOY458760:JOY458762 JFC458760:JFC458762 IVG458760:IVG458762 ILK458760:ILK458762 IBO458760:IBO458762 HRS458760:HRS458762 HHW458760:HHW458762 GYA458760:GYA458762 GOE458760:GOE458762 GEI458760:GEI458762 FUM458760:FUM458762 FKQ458760:FKQ458762 FAU458760:FAU458762 EQY458760:EQY458762 EHC458760:EHC458762 DXG458760:DXG458762 DNK458760:DNK458762 DDO458760:DDO458762 CTS458760:CTS458762 CJW458760:CJW458762 CAA458760:CAA458762 BQE458760:BQE458762 BGI458760:BGI458762 AWM458760:AWM458762 AMQ458760:AMQ458762 ACU458760:ACU458762 SY458760:SY458762 JC458760:JC458762 G458761:G458763 WVO393224:WVO393226 WLS393224:WLS393226 WBW393224:WBW393226 VSA393224:VSA393226 VIE393224:VIE393226 UYI393224:UYI393226 UOM393224:UOM393226 UEQ393224:UEQ393226 TUU393224:TUU393226 TKY393224:TKY393226 TBC393224:TBC393226 SRG393224:SRG393226 SHK393224:SHK393226 RXO393224:RXO393226 RNS393224:RNS393226 RDW393224:RDW393226 QUA393224:QUA393226 QKE393224:QKE393226 QAI393224:QAI393226 PQM393224:PQM393226 PGQ393224:PGQ393226 OWU393224:OWU393226 OMY393224:OMY393226 ODC393224:ODC393226 NTG393224:NTG393226 NJK393224:NJK393226 MZO393224:MZO393226 MPS393224:MPS393226 MFW393224:MFW393226 LWA393224:LWA393226 LME393224:LME393226 LCI393224:LCI393226 KSM393224:KSM393226 KIQ393224:KIQ393226 JYU393224:JYU393226 JOY393224:JOY393226 JFC393224:JFC393226 IVG393224:IVG393226 ILK393224:ILK393226 IBO393224:IBO393226 HRS393224:HRS393226 HHW393224:HHW393226 GYA393224:GYA393226 GOE393224:GOE393226 GEI393224:GEI393226 FUM393224:FUM393226 FKQ393224:FKQ393226 FAU393224:FAU393226 EQY393224:EQY393226 EHC393224:EHC393226 DXG393224:DXG393226 DNK393224:DNK393226 DDO393224:DDO393226 CTS393224:CTS393226 CJW393224:CJW393226 CAA393224:CAA393226 BQE393224:BQE393226 BGI393224:BGI393226 AWM393224:AWM393226 AMQ393224:AMQ393226 ACU393224:ACU393226 SY393224:SY393226 JC393224:JC393226 G393225:G393227 WVO327688:WVO327690 WLS327688:WLS327690 WBW327688:WBW327690 VSA327688:VSA327690 VIE327688:VIE327690 UYI327688:UYI327690 UOM327688:UOM327690 UEQ327688:UEQ327690 TUU327688:TUU327690 TKY327688:TKY327690 TBC327688:TBC327690 SRG327688:SRG327690 SHK327688:SHK327690 RXO327688:RXO327690 RNS327688:RNS327690 RDW327688:RDW327690 QUA327688:QUA327690 QKE327688:QKE327690 QAI327688:QAI327690 PQM327688:PQM327690 PGQ327688:PGQ327690 OWU327688:OWU327690 OMY327688:OMY327690 ODC327688:ODC327690 NTG327688:NTG327690 NJK327688:NJK327690 MZO327688:MZO327690 MPS327688:MPS327690 MFW327688:MFW327690 LWA327688:LWA327690 LME327688:LME327690 LCI327688:LCI327690 KSM327688:KSM327690 KIQ327688:KIQ327690 JYU327688:JYU327690 JOY327688:JOY327690 JFC327688:JFC327690 IVG327688:IVG327690 ILK327688:ILK327690 IBO327688:IBO327690 HRS327688:HRS327690 HHW327688:HHW327690 GYA327688:GYA327690 GOE327688:GOE327690 GEI327688:GEI327690 FUM327688:FUM327690 FKQ327688:FKQ327690 FAU327688:FAU327690 EQY327688:EQY327690 EHC327688:EHC327690 DXG327688:DXG327690 DNK327688:DNK327690 DDO327688:DDO327690 CTS327688:CTS327690 CJW327688:CJW327690 CAA327688:CAA327690 BQE327688:BQE327690 BGI327688:BGI327690 AWM327688:AWM327690 AMQ327688:AMQ327690 ACU327688:ACU327690 SY327688:SY327690 JC327688:JC327690 G327689:G327691 WVO262152:WVO262154 WLS262152:WLS262154 WBW262152:WBW262154 VSA262152:VSA262154 VIE262152:VIE262154 UYI262152:UYI262154 UOM262152:UOM262154 UEQ262152:UEQ262154 TUU262152:TUU262154 TKY262152:TKY262154 TBC262152:TBC262154 SRG262152:SRG262154 SHK262152:SHK262154 RXO262152:RXO262154 RNS262152:RNS262154 RDW262152:RDW262154 QUA262152:QUA262154 QKE262152:QKE262154 QAI262152:QAI262154 PQM262152:PQM262154 PGQ262152:PGQ262154 OWU262152:OWU262154 OMY262152:OMY262154 ODC262152:ODC262154 NTG262152:NTG262154 NJK262152:NJK262154 MZO262152:MZO262154 MPS262152:MPS262154 MFW262152:MFW262154 LWA262152:LWA262154 LME262152:LME262154 LCI262152:LCI262154 KSM262152:KSM262154 KIQ262152:KIQ262154 JYU262152:JYU262154 JOY262152:JOY262154 JFC262152:JFC262154 IVG262152:IVG262154 ILK262152:ILK262154 IBO262152:IBO262154 HRS262152:HRS262154 HHW262152:HHW262154 GYA262152:GYA262154 GOE262152:GOE262154 GEI262152:GEI262154 FUM262152:FUM262154 FKQ262152:FKQ262154 FAU262152:FAU262154 EQY262152:EQY262154 EHC262152:EHC262154 DXG262152:DXG262154 DNK262152:DNK262154 DDO262152:DDO262154 CTS262152:CTS262154 CJW262152:CJW262154 CAA262152:CAA262154 BQE262152:BQE262154 BGI262152:BGI262154 AWM262152:AWM262154 AMQ262152:AMQ262154 ACU262152:ACU262154 SY262152:SY262154 JC262152:JC262154 G262153:G262155 WVO196616:WVO196618 WLS196616:WLS196618 WBW196616:WBW196618 VSA196616:VSA196618 VIE196616:VIE196618 UYI196616:UYI196618 UOM196616:UOM196618 UEQ196616:UEQ196618 TUU196616:TUU196618 TKY196616:TKY196618 TBC196616:TBC196618 SRG196616:SRG196618 SHK196616:SHK196618 RXO196616:RXO196618 RNS196616:RNS196618 RDW196616:RDW196618 QUA196616:QUA196618 QKE196616:QKE196618 QAI196616:QAI196618 PQM196616:PQM196618 PGQ196616:PGQ196618 OWU196616:OWU196618 OMY196616:OMY196618 ODC196616:ODC196618 NTG196616:NTG196618 NJK196616:NJK196618 MZO196616:MZO196618 MPS196616:MPS196618 MFW196616:MFW196618 LWA196616:LWA196618 LME196616:LME196618 LCI196616:LCI196618 KSM196616:KSM196618 KIQ196616:KIQ196618 JYU196616:JYU196618 JOY196616:JOY196618 JFC196616:JFC196618 IVG196616:IVG196618 ILK196616:ILK196618 IBO196616:IBO196618 HRS196616:HRS196618 HHW196616:HHW196618 GYA196616:GYA196618 GOE196616:GOE196618 GEI196616:GEI196618 FUM196616:FUM196618 FKQ196616:FKQ196618 FAU196616:FAU196618 EQY196616:EQY196618 EHC196616:EHC196618 DXG196616:DXG196618 DNK196616:DNK196618 DDO196616:DDO196618 CTS196616:CTS196618 CJW196616:CJW196618 CAA196616:CAA196618 BQE196616:BQE196618 BGI196616:BGI196618 AWM196616:AWM196618 AMQ196616:AMQ196618 ACU196616:ACU196618 SY196616:SY196618 JC196616:JC196618 G196617:G196619 WVO131080:WVO131082 WLS131080:WLS131082 WBW131080:WBW131082 VSA131080:VSA131082 VIE131080:VIE131082 UYI131080:UYI131082 UOM131080:UOM131082 UEQ131080:UEQ131082 TUU131080:TUU131082 TKY131080:TKY131082 TBC131080:TBC131082 SRG131080:SRG131082 SHK131080:SHK131082 RXO131080:RXO131082 RNS131080:RNS131082 RDW131080:RDW131082 QUA131080:QUA131082 QKE131080:QKE131082 QAI131080:QAI131082 PQM131080:PQM131082 PGQ131080:PGQ131082 OWU131080:OWU131082 OMY131080:OMY131082 ODC131080:ODC131082 NTG131080:NTG131082 NJK131080:NJK131082 MZO131080:MZO131082 MPS131080:MPS131082 MFW131080:MFW131082 LWA131080:LWA131082 LME131080:LME131082 LCI131080:LCI131082 KSM131080:KSM131082 KIQ131080:KIQ131082 JYU131080:JYU131082 JOY131080:JOY131082 JFC131080:JFC131082 IVG131080:IVG131082 ILK131080:ILK131082 IBO131080:IBO131082 HRS131080:HRS131082 HHW131080:HHW131082 GYA131080:GYA131082 GOE131080:GOE131082 GEI131080:GEI131082 FUM131080:FUM131082 FKQ131080:FKQ131082 FAU131080:FAU131082 EQY131080:EQY131082 EHC131080:EHC131082 DXG131080:DXG131082 DNK131080:DNK131082 DDO131080:DDO131082 CTS131080:CTS131082 CJW131080:CJW131082 CAA131080:CAA131082 BQE131080:BQE131082 BGI131080:BGI131082 AWM131080:AWM131082 AMQ131080:AMQ131082 ACU131080:ACU131082 SY131080:SY131082 JC131080:JC131082 G131081:G131083 WVO65544:WVO65546 WLS65544:WLS65546 WBW65544:WBW65546 VSA65544:VSA65546 VIE65544:VIE65546 UYI65544:UYI65546 UOM65544:UOM65546 UEQ65544:UEQ65546 TUU65544:TUU65546 TKY65544:TKY65546 TBC65544:TBC65546 SRG65544:SRG65546 SHK65544:SHK65546 RXO65544:RXO65546 RNS65544:RNS65546 RDW65544:RDW65546 QUA65544:QUA65546 QKE65544:QKE65546 QAI65544:QAI65546 PQM65544:PQM65546 PGQ65544:PGQ65546 OWU65544:OWU65546 OMY65544:OMY65546 ODC65544:ODC65546 NTG65544:NTG65546 NJK65544:NJK65546 MZO65544:MZO65546 MPS65544:MPS65546 MFW65544:MFW65546 LWA65544:LWA65546 LME65544:LME65546 LCI65544:LCI65546 KSM65544:KSM65546 KIQ65544:KIQ65546 JYU65544:JYU65546 JOY65544:JOY65546 JFC65544:JFC65546 IVG65544:IVG65546 ILK65544:ILK65546 IBO65544:IBO65546 HRS65544:HRS65546 HHW65544:HHW65546 GYA65544:GYA65546 GOE65544:GOE65546 GEI65544:GEI65546 FUM65544:FUM65546 FKQ65544:FKQ65546 FAU65544:FAU65546 EQY65544:EQY65546 EHC65544:EHC65546 DXG65544:DXG65546 DNK65544:DNK65546 DDO65544:DDO65546 CTS65544:CTS65546 CJW65544:CJW65546 CAA65544:CAA65546 BQE65544:BQE65546 BGI65544:BGI65546 AWM65544:AWM65546 AMQ65544:AMQ65546 ACU65544:ACU65546 SY65544:SY65546 JC65544:JC65546 G65545:G65547 WVO8:WVO10 WLS8:WLS10 WBW8:WBW10 VSA8:VSA10 VIE8:VIE10 UYI8:UYI10 UOM8:UOM10 UEQ8:UEQ10 TUU8:TUU10 TKY8:TKY10 TBC8:TBC10 SRG8:SRG10 SHK8:SHK10 RXO8:RXO10 RNS8:RNS10 RDW8:RDW10 QUA8:QUA10 QKE8:QKE10 QAI8:QAI10 PQM8:PQM10 PGQ8:PGQ10 OWU8:OWU10 OMY8:OMY10 ODC8:ODC10 NTG8:NTG10 NJK8:NJK10 MZO8:MZO10 MPS8:MPS10 MFW8:MFW10 LWA8:LWA10 LME8:LME10 LCI8:LCI10 KSM8:KSM10 KIQ8:KIQ10 JYU8:JYU10 JOY8:JOY10 JFC8:JFC10 IVG8:IVG10 ILK8:ILK10 IBO8:IBO10 HRS8:HRS10 HHW8:HHW10 GYA8:GYA10 GOE8:GOE10 GEI8:GEI10 FUM8:FUM10 FKQ8:FKQ10 FAU8:FAU10 EQY8:EQY10 EHC8:EHC10 DXG8:DXG10 DNK8:DNK10 DDO8:DDO10 CTS8:CTS10 CJW8:CJW10 CAA8:CAA10 BQE8:BQE10 BGI8:BGI10 AWM8:AWM10 AMQ8:AMQ10 ACU8:ACU10 SY8:SY10 JC8:JC10" xr:uid="{00000000-0002-0000-0100-000005000000}">
      <formula1>$D$171:$D$173</formula1>
    </dataValidation>
    <dataValidation type="list" allowBlank="1" showInputMessage="1" showErrorMessage="1" sqref="G6 WVO983046 WLS983046 WBW983046 VSA983046 VIE983046 UYI983046 UOM983046 UEQ983046 TUU983046 TKY983046 TBC983046 SRG983046 SHK983046 RXO983046 RNS983046 RDW983046 QUA983046 QKE983046 QAI983046 PQM983046 PGQ983046 OWU983046 OMY983046 ODC983046 NTG983046 NJK983046 MZO983046 MPS983046 MFW983046 LWA983046 LME983046 LCI983046 KSM983046 KIQ983046 JYU983046 JOY983046 JFC983046 IVG983046 ILK983046 IBO983046 HRS983046 HHW983046 GYA983046 GOE983046 GEI983046 FUM983046 FKQ983046 FAU983046 EQY983046 EHC983046 DXG983046 DNK983046 DDO983046 CTS983046 CJW983046 CAA983046 BQE983046 BGI983046 AWM983046 AMQ983046 ACU983046 SY983046 JC983046 G983047 WVO917510 WLS917510 WBW917510 VSA917510 VIE917510 UYI917510 UOM917510 UEQ917510 TUU917510 TKY917510 TBC917510 SRG917510 SHK917510 RXO917510 RNS917510 RDW917510 QUA917510 QKE917510 QAI917510 PQM917510 PGQ917510 OWU917510 OMY917510 ODC917510 NTG917510 NJK917510 MZO917510 MPS917510 MFW917510 LWA917510 LME917510 LCI917510 KSM917510 KIQ917510 JYU917510 JOY917510 JFC917510 IVG917510 ILK917510 IBO917510 HRS917510 HHW917510 GYA917510 GOE917510 GEI917510 FUM917510 FKQ917510 FAU917510 EQY917510 EHC917510 DXG917510 DNK917510 DDO917510 CTS917510 CJW917510 CAA917510 BQE917510 BGI917510 AWM917510 AMQ917510 ACU917510 SY917510 JC917510 G917511 WVO851974 WLS851974 WBW851974 VSA851974 VIE851974 UYI851974 UOM851974 UEQ851974 TUU851974 TKY851974 TBC851974 SRG851974 SHK851974 RXO851974 RNS851974 RDW851974 QUA851974 QKE851974 QAI851974 PQM851974 PGQ851974 OWU851974 OMY851974 ODC851974 NTG851974 NJK851974 MZO851974 MPS851974 MFW851974 LWA851974 LME851974 LCI851974 KSM851974 KIQ851974 JYU851974 JOY851974 JFC851974 IVG851974 ILK851974 IBO851974 HRS851974 HHW851974 GYA851974 GOE851974 GEI851974 FUM851974 FKQ851974 FAU851974 EQY851974 EHC851974 DXG851974 DNK851974 DDO851974 CTS851974 CJW851974 CAA851974 BQE851974 BGI851974 AWM851974 AMQ851974 ACU851974 SY851974 JC851974 G851975 WVO786438 WLS786438 WBW786438 VSA786438 VIE786438 UYI786438 UOM786438 UEQ786438 TUU786438 TKY786438 TBC786438 SRG786438 SHK786438 RXO786438 RNS786438 RDW786438 QUA786438 QKE786438 QAI786438 PQM786438 PGQ786438 OWU786438 OMY786438 ODC786438 NTG786438 NJK786438 MZO786438 MPS786438 MFW786438 LWA786438 LME786438 LCI786438 KSM786438 KIQ786438 JYU786438 JOY786438 JFC786438 IVG786438 ILK786438 IBO786438 HRS786438 HHW786438 GYA786438 GOE786438 GEI786438 FUM786438 FKQ786438 FAU786438 EQY786438 EHC786438 DXG786438 DNK786438 DDO786438 CTS786438 CJW786438 CAA786438 BQE786438 BGI786438 AWM786438 AMQ786438 ACU786438 SY786438 JC786438 G786439 WVO720902 WLS720902 WBW720902 VSA720902 VIE720902 UYI720902 UOM720902 UEQ720902 TUU720902 TKY720902 TBC720902 SRG720902 SHK720902 RXO720902 RNS720902 RDW720902 QUA720902 QKE720902 QAI720902 PQM720902 PGQ720902 OWU720902 OMY720902 ODC720902 NTG720902 NJK720902 MZO720902 MPS720902 MFW720902 LWA720902 LME720902 LCI720902 KSM720902 KIQ720902 JYU720902 JOY720902 JFC720902 IVG720902 ILK720902 IBO720902 HRS720902 HHW720902 GYA720902 GOE720902 GEI720902 FUM720902 FKQ720902 FAU720902 EQY720902 EHC720902 DXG720902 DNK720902 DDO720902 CTS720902 CJW720902 CAA720902 BQE720902 BGI720902 AWM720902 AMQ720902 ACU720902 SY720902 JC720902 G720903 WVO655366 WLS655366 WBW655366 VSA655366 VIE655366 UYI655366 UOM655366 UEQ655366 TUU655366 TKY655366 TBC655366 SRG655366 SHK655366 RXO655366 RNS655366 RDW655366 QUA655366 QKE655366 QAI655366 PQM655366 PGQ655366 OWU655366 OMY655366 ODC655366 NTG655366 NJK655366 MZO655366 MPS655366 MFW655366 LWA655366 LME655366 LCI655366 KSM655366 KIQ655366 JYU655366 JOY655366 JFC655366 IVG655366 ILK655366 IBO655366 HRS655366 HHW655366 GYA655366 GOE655366 GEI655366 FUM655366 FKQ655366 FAU655366 EQY655366 EHC655366 DXG655366 DNK655366 DDO655366 CTS655366 CJW655366 CAA655366 BQE655366 BGI655366 AWM655366 AMQ655366 ACU655366 SY655366 JC655366 G655367 WVO589830 WLS589830 WBW589830 VSA589830 VIE589830 UYI589830 UOM589830 UEQ589830 TUU589830 TKY589830 TBC589830 SRG589830 SHK589830 RXO589830 RNS589830 RDW589830 QUA589830 QKE589830 QAI589830 PQM589830 PGQ589830 OWU589830 OMY589830 ODC589830 NTG589830 NJK589830 MZO589830 MPS589830 MFW589830 LWA589830 LME589830 LCI589830 KSM589830 KIQ589830 JYU589830 JOY589830 JFC589830 IVG589830 ILK589830 IBO589830 HRS589830 HHW589830 GYA589830 GOE589830 GEI589830 FUM589830 FKQ589830 FAU589830 EQY589830 EHC589830 DXG589830 DNK589830 DDO589830 CTS589830 CJW589830 CAA589830 BQE589830 BGI589830 AWM589830 AMQ589830 ACU589830 SY589830 JC589830 G589831 WVO524294 WLS524294 WBW524294 VSA524294 VIE524294 UYI524294 UOM524294 UEQ524294 TUU524294 TKY524294 TBC524294 SRG524294 SHK524294 RXO524294 RNS524294 RDW524294 QUA524294 QKE524294 QAI524294 PQM524294 PGQ524294 OWU524294 OMY524294 ODC524294 NTG524294 NJK524294 MZO524294 MPS524294 MFW524294 LWA524294 LME524294 LCI524294 KSM524294 KIQ524294 JYU524294 JOY524294 JFC524294 IVG524294 ILK524294 IBO524294 HRS524294 HHW524294 GYA524294 GOE524294 GEI524294 FUM524294 FKQ524294 FAU524294 EQY524294 EHC524294 DXG524294 DNK524294 DDO524294 CTS524294 CJW524294 CAA524294 BQE524294 BGI524294 AWM524294 AMQ524294 ACU524294 SY524294 JC524294 G524295 WVO458758 WLS458758 WBW458758 VSA458758 VIE458758 UYI458758 UOM458758 UEQ458758 TUU458758 TKY458758 TBC458758 SRG458758 SHK458758 RXO458758 RNS458758 RDW458758 QUA458758 QKE458758 QAI458758 PQM458758 PGQ458758 OWU458758 OMY458758 ODC458758 NTG458758 NJK458758 MZO458758 MPS458758 MFW458758 LWA458758 LME458758 LCI458758 KSM458758 KIQ458758 JYU458758 JOY458758 JFC458758 IVG458758 ILK458758 IBO458758 HRS458758 HHW458758 GYA458758 GOE458758 GEI458758 FUM458758 FKQ458758 FAU458758 EQY458758 EHC458758 DXG458758 DNK458758 DDO458758 CTS458758 CJW458758 CAA458758 BQE458758 BGI458758 AWM458758 AMQ458758 ACU458758 SY458758 JC458758 G458759 WVO393222 WLS393222 WBW393222 VSA393222 VIE393222 UYI393222 UOM393222 UEQ393222 TUU393222 TKY393222 TBC393222 SRG393222 SHK393222 RXO393222 RNS393222 RDW393222 QUA393222 QKE393222 QAI393222 PQM393222 PGQ393222 OWU393222 OMY393222 ODC393222 NTG393222 NJK393222 MZO393222 MPS393222 MFW393222 LWA393222 LME393222 LCI393222 KSM393222 KIQ393222 JYU393222 JOY393222 JFC393222 IVG393222 ILK393222 IBO393222 HRS393222 HHW393222 GYA393222 GOE393222 GEI393222 FUM393222 FKQ393222 FAU393222 EQY393222 EHC393222 DXG393222 DNK393222 DDO393222 CTS393222 CJW393222 CAA393222 BQE393222 BGI393222 AWM393222 AMQ393222 ACU393222 SY393222 JC393222 G393223 WVO327686 WLS327686 WBW327686 VSA327686 VIE327686 UYI327686 UOM327686 UEQ327686 TUU327686 TKY327686 TBC327686 SRG327686 SHK327686 RXO327686 RNS327686 RDW327686 QUA327686 QKE327686 QAI327686 PQM327686 PGQ327686 OWU327686 OMY327686 ODC327686 NTG327686 NJK327686 MZO327686 MPS327686 MFW327686 LWA327686 LME327686 LCI327686 KSM327686 KIQ327686 JYU327686 JOY327686 JFC327686 IVG327686 ILK327686 IBO327686 HRS327686 HHW327686 GYA327686 GOE327686 GEI327686 FUM327686 FKQ327686 FAU327686 EQY327686 EHC327686 DXG327686 DNK327686 DDO327686 CTS327686 CJW327686 CAA327686 BQE327686 BGI327686 AWM327686 AMQ327686 ACU327686 SY327686 JC327686 G327687 WVO262150 WLS262150 WBW262150 VSA262150 VIE262150 UYI262150 UOM262150 UEQ262150 TUU262150 TKY262150 TBC262150 SRG262150 SHK262150 RXO262150 RNS262150 RDW262150 QUA262150 QKE262150 QAI262150 PQM262150 PGQ262150 OWU262150 OMY262150 ODC262150 NTG262150 NJK262150 MZO262150 MPS262150 MFW262150 LWA262150 LME262150 LCI262150 KSM262150 KIQ262150 JYU262150 JOY262150 JFC262150 IVG262150 ILK262150 IBO262150 HRS262150 HHW262150 GYA262150 GOE262150 GEI262150 FUM262150 FKQ262150 FAU262150 EQY262150 EHC262150 DXG262150 DNK262150 DDO262150 CTS262150 CJW262150 CAA262150 BQE262150 BGI262150 AWM262150 AMQ262150 ACU262150 SY262150 JC262150 G262151 WVO196614 WLS196614 WBW196614 VSA196614 VIE196614 UYI196614 UOM196614 UEQ196614 TUU196614 TKY196614 TBC196614 SRG196614 SHK196614 RXO196614 RNS196614 RDW196614 QUA196614 QKE196614 QAI196614 PQM196614 PGQ196614 OWU196614 OMY196614 ODC196614 NTG196614 NJK196614 MZO196614 MPS196614 MFW196614 LWA196614 LME196614 LCI196614 KSM196614 KIQ196614 JYU196614 JOY196614 JFC196614 IVG196614 ILK196614 IBO196614 HRS196614 HHW196614 GYA196614 GOE196614 GEI196614 FUM196614 FKQ196614 FAU196614 EQY196614 EHC196614 DXG196614 DNK196614 DDO196614 CTS196614 CJW196614 CAA196614 BQE196614 BGI196614 AWM196614 AMQ196614 ACU196614 SY196614 JC196614 G196615 WVO131078 WLS131078 WBW131078 VSA131078 VIE131078 UYI131078 UOM131078 UEQ131078 TUU131078 TKY131078 TBC131078 SRG131078 SHK131078 RXO131078 RNS131078 RDW131078 QUA131078 QKE131078 QAI131078 PQM131078 PGQ131078 OWU131078 OMY131078 ODC131078 NTG131078 NJK131078 MZO131078 MPS131078 MFW131078 LWA131078 LME131078 LCI131078 KSM131078 KIQ131078 JYU131078 JOY131078 JFC131078 IVG131078 ILK131078 IBO131078 HRS131078 HHW131078 GYA131078 GOE131078 GEI131078 FUM131078 FKQ131078 FAU131078 EQY131078 EHC131078 DXG131078 DNK131078 DDO131078 CTS131078 CJW131078 CAA131078 BQE131078 BGI131078 AWM131078 AMQ131078 ACU131078 SY131078 JC131078 G131079 WVO65542 WLS65542 WBW65542 VSA65542 VIE65542 UYI65542 UOM65542 UEQ65542 TUU65542 TKY65542 TBC65542 SRG65542 SHK65542 RXO65542 RNS65542 RDW65542 QUA65542 QKE65542 QAI65542 PQM65542 PGQ65542 OWU65542 OMY65542 ODC65542 NTG65542 NJK65542 MZO65542 MPS65542 MFW65542 LWA65542 LME65542 LCI65542 KSM65542 KIQ65542 JYU65542 JOY65542 JFC65542 IVG65542 ILK65542 IBO65542 HRS65542 HHW65542 GYA65542 GOE65542 GEI65542 FUM65542 FKQ65542 FAU65542 EQY65542 EHC65542 DXG65542 DNK65542 DDO65542 CTS65542 CJW65542 CAA65542 BQE65542 BGI65542 AWM65542 AMQ65542 ACU65542 SY65542 JC65542 G65543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xr:uid="{00000000-0002-0000-0100-000006000000}">
      <formula1>$D$294:$D$300</formula1>
    </dataValidation>
    <dataValidation type="list" allowBlank="1" showInputMessage="1" showErrorMessage="1" sqref="G4:G5 G7 G65 G67 G69 G71 G73 G75 G77 G79 G81 G83:G84 G135:G140 G142" xr:uid="{00000000-0002-0000-0100-000007000000}">
      <formula1>"※　選択してください。,有,なし"</formula1>
    </dataValidation>
    <dataValidation type="list" allowBlank="1" showInputMessage="1" showErrorMessage="1" sqref="G163:G165" xr:uid="{00000000-0002-0000-0100-000008000000}">
      <formula1>"※　選択してください。,有,なし,対象外"</formula1>
    </dataValidation>
  </dataValidations>
  <pageMargins left="0.43307086614173229" right="0.15748031496062992" top="0.98425196850393704" bottom="0.59055118110236227" header="0.51181102362204722" footer="0.31496062992125984"/>
  <pageSetup paperSize="9" scale="60" orientation="portrait" horizontalDpi="300" verticalDpi="300" r:id="rId1"/>
  <headerFooter alignWithMargins="0">
    <oddHeader xml:space="preserve">&amp;R&amp;"ＭＳ ゴシック,標準"&amp;8令和８年度
</oddHeader>
    <oddFooter>&amp;R&amp;A</oddFooter>
  </headerFooter>
  <rowBreaks count="2" manualBreakCount="2">
    <brk id="64" max="8" man="1"/>
    <brk id="127" max="16383" man="1"/>
  </rowBreaks>
  <ignoredErrors>
    <ignoredError sqref="I15" formula="1"/>
  </ignoredErrors>
  <drawing r:id="rId2"/>
  <legacyDrawing r:id="rId3"/>
  <extLst>
    <ext xmlns:x14="http://schemas.microsoft.com/office/spreadsheetml/2009/9/main" uri="{CCE6A557-97BC-4b89-ADB6-D9C93CAAB3DF}">
      <x14:dataValidations xmlns:xm="http://schemas.microsoft.com/office/excel/2006/main" count="4">
        <x14:dataValidation imeMode="halfAlpha" allowBlank="1" showInputMessage="1" showErrorMessage="1" xr:uid="{00000000-0002-0000-0100-000009000000}">
          <xm:sqref>G46:G49 JC46:JC49 SY46:SY49 ACU46:ACU49 AMQ46:AMQ49 AWM46:AWM49 BGI46:BGI49 BQE46:BQE49 CAA46:CAA49 CJW46:CJW49 CTS46:CTS49 DDO46:DDO49 DNK46:DNK49 DXG46:DXG49 EHC46:EHC49 EQY46:EQY49 FAU46:FAU49 FKQ46:FKQ49 FUM46:FUM49 GEI46:GEI49 GOE46:GOE49 GYA46:GYA49 HHW46:HHW49 HRS46:HRS49 IBO46:IBO49 ILK46:ILK49 IVG46:IVG49 JFC46:JFC49 JOY46:JOY49 JYU46:JYU49 KIQ46:KIQ49 KSM46:KSM49 LCI46:LCI49 LME46:LME49 LWA46:LWA49 MFW46:MFW49 MPS46:MPS49 MZO46:MZO49 NJK46:NJK49 NTG46:NTG49 ODC46:ODC49 OMY46:OMY49 OWU46:OWU49 PGQ46:PGQ49 PQM46:PQM49 QAI46:QAI49 QKE46:QKE49 QUA46:QUA49 RDW46:RDW49 RNS46:RNS49 RXO46:RXO49 SHK46:SHK49 SRG46:SRG49 TBC46:TBC49 TKY46:TKY49 TUU46:TUU49 UEQ46:UEQ49 UOM46:UOM49 UYI46:UYI49 VIE46:VIE49 VSA46:VSA49 WBW46:WBW49 WLS46:WLS49 WVO46:WVO49 G65583:G65586 JC65582:JC65585 SY65582:SY65585 ACU65582:ACU65585 AMQ65582:AMQ65585 AWM65582:AWM65585 BGI65582:BGI65585 BQE65582:BQE65585 CAA65582:CAA65585 CJW65582:CJW65585 CTS65582:CTS65585 DDO65582:DDO65585 DNK65582:DNK65585 DXG65582:DXG65585 EHC65582:EHC65585 EQY65582:EQY65585 FAU65582:FAU65585 FKQ65582:FKQ65585 FUM65582:FUM65585 GEI65582:GEI65585 GOE65582:GOE65585 GYA65582:GYA65585 HHW65582:HHW65585 HRS65582:HRS65585 IBO65582:IBO65585 ILK65582:ILK65585 IVG65582:IVG65585 JFC65582:JFC65585 JOY65582:JOY65585 JYU65582:JYU65585 KIQ65582:KIQ65585 KSM65582:KSM65585 LCI65582:LCI65585 LME65582:LME65585 LWA65582:LWA65585 MFW65582:MFW65585 MPS65582:MPS65585 MZO65582:MZO65585 NJK65582:NJK65585 NTG65582:NTG65585 ODC65582:ODC65585 OMY65582:OMY65585 OWU65582:OWU65585 PGQ65582:PGQ65585 PQM65582:PQM65585 QAI65582:QAI65585 QKE65582:QKE65585 QUA65582:QUA65585 RDW65582:RDW65585 RNS65582:RNS65585 RXO65582:RXO65585 SHK65582:SHK65585 SRG65582:SRG65585 TBC65582:TBC65585 TKY65582:TKY65585 TUU65582:TUU65585 UEQ65582:UEQ65585 UOM65582:UOM65585 UYI65582:UYI65585 VIE65582:VIE65585 VSA65582:VSA65585 WBW65582:WBW65585 WLS65582:WLS65585 WVO65582:WVO65585 G131119:G131122 JC131118:JC131121 SY131118:SY131121 ACU131118:ACU131121 AMQ131118:AMQ131121 AWM131118:AWM131121 BGI131118:BGI131121 BQE131118:BQE131121 CAA131118:CAA131121 CJW131118:CJW131121 CTS131118:CTS131121 DDO131118:DDO131121 DNK131118:DNK131121 DXG131118:DXG131121 EHC131118:EHC131121 EQY131118:EQY131121 FAU131118:FAU131121 FKQ131118:FKQ131121 FUM131118:FUM131121 GEI131118:GEI131121 GOE131118:GOE131121 GYA131118:GYA131121 HHW131118:HHW131121 HRS131118:HRS131121 IBO131118:IBO131121 ILK131118:ILK131121 IVG131118:IVG131121 JFC131118:JFC131121 JOY131118:JOY131121 JYU131118:JYU131121 KIQ131118:KIQ131121 KSM131118:KSM131121 LCI131118:LCI131121 LME131118:LME131121 LWA131118:LWA131121 MFW131118:MFW131121 MPS131118:MPS131121 MZO131118:MZO131121 NJK131118:NJK131121 NTG131118:NTG131121 ODC131118:ODC131121 OMY131118:OMY131121 OWU131118:OWU131121 PGQ131118:PGQ131121 PQM131118:PQM131121 QAI131118:QAI131121 QKE131118:QKE131121 QUA131118:QUA131121 RDW131118:RDW131121 RNS131118:RNS131121 RXO131118:RXO131121 SHK131118:SHK131121 SRG131118:SRG131121 TBC131118:TBC131121 TKY131118:TKY131121 TUU131118:TUU131121 UEQ131118:UEQ131121 UOM131118:UOM131121 UYI131118:UYI131121 VIE131118:VIE131121 VSA131118:VSA131121 WBW131118:WBW131121 WLS131118:WLS131121 WVO131118:WVO131121 G196655:G196658 JC196654:JC196657 SY196654:SY196657 ACU196654:ACU196657 AMQ196654:AMQ196657 AWM196654:AWM196657 BGI196654:BGI196657 BQE196654:BQE196657 CAA196654:CAA196657 CJW196654:CJW196657 CTS196654:CTS196657 DDO196654:DDO196657 DNK196654:DNK196657 DXG196654:DXG196657 EHC196654:EHC196657 EQY196654:EQY196657 FAU196654:FAU196657 FKQ196654:FKQ196657 FUM196654:FUM196657 GEI196654:GEI196657 GOE196654:GOE196657 GYA196654:GYA196657 HHW196654:HHW196657 HRS196654:HRS196657 IBO196654:IBO196657 ILK196654:ILK196657 IVG196654:IVG196657 JFC196654:JFC196657 JOY196654:JOY196657 JYU196654:JYU196657 KIQ196654:KIQ196657 KSM196654:KSM196657 LCI196654:LCI196657 LME196654:LME196657 LWA196654:LWA196657 MFW196654:MFW196657 MPS196654:MPS196657 MZO196654:MZO196657 NJK196654:NJK196657 NTG196654:NTG196657 ODC196654:ODC196657 OMY196654:OMY196657 OWU196654:OWU196657 PGQ196654:PGQ196657 PQM196654:PQM196657 QAI196654:QAI196657 QKE196654:QKE196657 QUA196654:QUA196657 RDW196654:RDW196657 RNS196654:RNS196657 RXO196654:RXO196657 SHK196654:SHK196657 SRG196654:SRG196657 TBC196654:TBC196657 TKY196654:TKY196657 TUU196654:TUU196657 UEQ196654:UEQ196657 UOM196654:UOM196657 UYI196654:UYI196657 VIE196654:VIE196657 VSA196654:VSA196657 WBW196654:WBW196657 WLS196654:WLS196657 WVO196654:WVO196657 G262191:G262194 JC262190:JC262193 SY262190:SY262193 ACU262190:ACU262193 AMQ262190:AMQ262193 AWM262190:AWM262193 BGI262190:BGI262193 BQE262190:BQE262193 CAA262190:CAA262193 CJW262190:CJW262193 CTS262190:CTS262193 DDO262190:DDO262193 DNK262190:DNK262193 DXG262190:DXG262193 EHC262190:EHC262193 EQY262190:EQY262193 FAU262190:FAU262193 FKQ262190:FKQ262193 FUM262190:FUM262193 GEI262190:GEI262193 GOE262190:GOE262193 GYA262190:GYA262193 HHW262190:HHW262193 HRS262190:HRS262193 IBO262190:IBO262193 ILK262190:ILK262193 IVG262190:IVG262193 JFC262190:JFC262193 JOY262190:JOY262193 JYU262190:JYU262193 KIQ262190:KIQ262193 KSM262190:KSM262193 LCI262190:LCI262193 LME262190:LME262193 LWA262190:LWA262193 MFW262190:MFW262193 MPS262190:MPS262193 MZO262190:MZO262193 NJK262190:NJK262193 NTG262190:NTG262193 ODC262190:ODC262193 OMY262190:OMY262193 OWU262190:OWU262193 PGQ262190:PGQ262193 PQM262190:PQM262193 QAI262190:QAI262193 QKE262190:QKE262193 QUA262190:QUA262193 RDW262190:RDW262193 RNS262190:RNS262193 RXO262190:RXO262193 SHK262190:SHK262193 SRG262190:SRG262193 TBC262190:TBC262193 TKY262190:TKY262193 TUU262190:TUU262193 UEQ262190:UEQ262193 UOM262190:UOM262193 UYI262190:UYI262193 VIE262190:VIE262193 VSA262190:VSA262193 WBW262190:WBW262193 WLS262190:WLS262193 WVO262190:WVO262193 G327727:G327730 JC327726:JC327729 SY327726:SY327729 ACU327726:ACU327729 AMQ327726:AMQ327729 AWM327726:AWM327729 BGI327726:BGI327729 BQE327726:BQE327729 CAA327726:CAA327729 CJW327726:CJW327729 CTS327726:CTS327729 DDO327726:DDO327729 DNK327726:DNK327729 DXG327726:DXG327729 EHC327726:EHC327729 EQY327726:EQY327729 FAU327726:FAU327729 FKQ327726:FKQ327729 FUM327726:FUM327729 GEI327726:GEI327729 GOE327726:GOE327729 GYA327726:GYA327729 HHW327726:HHW327729 HRS327726:HRS327729 IBO327726:IBO327729 ILK327726:ILK327729 IVG327726:IVG327729 JFC327726:JFC327729 JOY327726:JOY327729 JYU327726:JYU327729 KIQ327726:KIQ327729 KSM327726:KSM327729 LCI327726:LCI327729 LME327726:LME327729 LWA327726:LWA327729 MFW327726:MFW327729 MPS327726:MPS327729 MZO327726:MZO327729 NJK327726:NJK327729 NTG327726:NTG327729 ODC327726:ODC327729 OMY327726:OMY327729 OWU327726:OWU327729 PGQ327726:PGQ327729 PQM327726:PQM327729 QAI327726:QAI327729 QKE327726:QKE327729 QUA327726:QUA327729 RDW327726:RDW327729 RNS327726:RNS327729 RXO327726:RXO327729 SHK327726:SHK327729 SRG327726:SRG327729 TBC327726:TBC327729 TKY327726:TKY327729 TUU327726:TUU327729 UEQ327726:UEQ327729 UOM327726:UOM327729 UYI327726:UYI327729 VIE327726:VIE327729 VSA327726:VSA327729 WBW327726:WBW327729 WLS327726:WLS327729 WVO327726:WVO327729 G393263:G393266 JC393262:JC393265 SY393262:SY393265 ACU393262:ACU393265 AMQ393262:AMQ393265 AWM393262:AWM393265 BGI393262:BGI393265 BQE393262:BQE393265 CAA393262:CAA393265 CJW393262:CJW393265 CTS393262:CTS393265 DDO393262:DDO393265 DNK393262:DNK393265 DXG393262:DXG393265 EHC393262:EHC393265 EQY393262:EQY393265 FAU393262:FAU393265 FKQ393262:FKQ393265 FUM393262:FUM393265 GEI393262:GEI393265 GOE393262:GOE393265 GYA393262:GYA393265 HHW393262:HHW393265 HRS393262:HRS393265 IBO393262:IBO393265 ILK393262:ILK393265 IVG393262:IVG393265 JFC393262:JFC393265 JOY393262:JOY393265 JYU393262:JYU393265 KIQ393262:KIQ393265 KSM393262:KSM393265 LCI393262:LCI393265 LME393262:LME393265 LWA393262:LWA393265 MFW393262:MFW393265 MPS393262:MPS393265 MZO393262:MZO393265 NJK393262:NJK393265 NTG393262:NTG393265 ODC393262:ODC393265 OMY393262:OMY393265 OWU393262:OWU393265 PGQ393262:PGQ393265 PQM393262:PQM393265 QAI393262:QAI393265 QKE393262:QKE393265 QUA393262:QUA393265 RDW393262:RDW393265 RNS393262:RNS393265 RXO393262:RXO393265 SHK393262:SHK393265 SRG393262:SRG393265 TBC393262:TBC393265 TKY393262:TKY393265 TUU393262:TUU393265 UEQ393262:UEQ393265 UOM393262:UOM393265 UYI393262:UYI393265 VIE393262:VIE393265 VSA393262:VSA393265 WBW393262:WBW393265 WLS393262:WLS393265 WVO393262:WVO393265 G458799:G458802 JC458798:JC458801 SY458798:SY458801 ACU458798:ACU458801 AMQ458798:AMQ458801 AWM458798:AWM458801 BGI458798:BGI458801 BQE458798:BQE458801 CAA458798:CAA458801 CJW458798:CJW458801 CTS458798:CTS458801 DDO458798:DDO458801 DNK458798:DNK458801 DXG458798:DXG458801 EHC458798:EHC458801 EQY458798:EQY458801 FAU458798:FAU458801 FKQ458798:FKQ458801 FUM458798:FUM458801 GEI458798:GEI458801 GOE458798:GOE458801 GYA458798:GYA458801 HHW458798:HHW458801 HRS458798:HRS458801 IBO458798:IBO458801 ILK458798:ILK458801 IVG458798:IVG458801 JFC458798:JFC458801 JOY458798:JOY458801 JYU458798:JYU458801 KIQ458798:KIQ458801 KSM458798:KSM458801 LCI458798:LCI458801 LME458798:LME458801 LWA458798:LWA458801 MFW458798:MFW458801 MPS458798:MPS458801 MZO458798:MZO458801 NJK458798:NJK458801 NTG458798:NTG458801 ODC458798:ODC458801 OMY458798:OMY458801 OWU458798:OWU458801 PGQ458798:PGQ458801 PQM458798:PQM458801 QAI458798:QAI458801 QKE458798:QKE458801 QUA458798:QUA458801 RDW458798:RDW458801 RNS458798:RNS458801 RXO458798:RXO458801 SHK458798:SHK458801 SRG458798:SRG458801 TBC458798:TBC458801 TKY458798:TKY458801 TUU458798:TUU458801 UEQ458798:UEQ458801 UOM458798:UOM458801 UYI458798:UYI458801 VIE458798:VIE458801 VSA458798:VSA458801 WBW458798:WBW458801 WLS458798:WLS458801 WVO458798:WVO458801 G524335:G524338 JC524334:JC524337 SY524334:SY524337 ACU524334:ACU524337 AMQ524334:AMQ524337 AWM524334:AWM524337 BGI524334:BGI524337 BQE524334:BQE524337 CAA524334:CAA524337 CJW524334:CJW524337 CTS524334:CTS524337 DDO524334:DDO524337 DNK524334:DNK524337 DXG524334:DXG524337 EHC524334:EHC524337 EQY524334:EQY524337 FAU524334:FAU524337 FKQ524334:FKQ524337 FUM524334:FUM524337 GEI524334:GEI524337 GOE524334:GOE524337 GYA524334:GYA524337 HHW524334:HHW524337 HRS524334:HRS524337 IBO524334:IBO524337 ILK524334:ILK524337 IVG524334:IVG524337 JFC524334:JFC524337 JOY524334:JOY524337 JYU524334:JYU524337 KIQ524334:KIQ524337 KSM524334:KSM524337 LCI524334:LCI524337 LME524334:LME524337 LWA524334:LWA524337 MFW524334:MFW524337 MPS524334:MPS524337 MZO524334:MZO524337 NJK524334:NJK524337 NTG524334:NTG524337 ODC524334:ODC524337 OMY524334:OMY524337 OWU524334:OWU524337 PGQ524334:PGQ524337 PQM524334:PQM524337 QAI524334:QAI524337 QKE524334:QKE524337 QUA524334:QUA524337 RDW524334:RDW524337 RNS524334:RNS524337 RXO524334:RXO524337 SHK524334:SHK524337 SRG524334:SRG524337 TBC524334:TBC524337 TKY524334:TKY524337 TUU524334:TUU524337 UEQ524334:UEQ524337 UOM524334:UOM524337 UYI524334:UYI524337 VIE524334:VIE524337 VSA524334:VSA524337 WBW524334:WBW524337 WLS524334:WLS524337 WVO524334:WVO524337 G589871:G589874 JC589870:JC589873 SY589870:SY589873 ACU589870:ACU589873 AMQ589870:AMQ589873 AWM589870:AWM589873 BGI589870:BGI589873 BQE589870:BQE589873 CAA589870:CAA589873 CJW589870:CJW589873 CTS589870:CTS589873 DDO589870:DDO589873 DNK589870:DNK589873 DXG589870:DXG589873 EHC589870:EHC589873 EQY589870:EQY589873 FAU589870:FAU589873 FKQ589870:FKQ589873 FUM589870:FUM589873 GEI589870:GEI589873 GOE589870:GOE589873 GYA589870:GYA589873 HHW589870:HHW589873 HRS589870:HRS589873 IBO589870:IBO589873 ILK589870:ILK589873 IVG589870:IVG589873 JFC589870:JFC589873 JOY589870:JOY589873 JYU589870:JYU589873 KIQ589870:KIQ589873 KSM589870:KSM589873 LCI589870:LCI589873 LME589870:LME589873 LWA589870:LWA589873 MFW589870:MFW589873 MPS589870:MPS589873 MZO589870:MZO589873 NJK589870:NJK589873 NTG589870:NTG589873 ODC589870:ODC589873 OMY589870:OMY589873 OWU589870:OWU589873 PGQ589870:PGQ589873 PQM589870:PQM589873 QAI589870:QAI589873 QKE589870:QKE589873 QUA589870:QUA589873 RDW589870:RDW589873 RNS589870:RNS589873 RXO589870:RXO589873 SHK589870:SHK589873 SRG589870:SRG589873 TBC589870:TBC589873 TKY589870:TKY589873 TUU589870:TUU589873 UEQ589870:UEQ589873 UOM589870:UOM589873 UYI589870:UYI589873 VIE589870:VIE589873 VSA589870:VSA589873 WBW589870:WBW589873 WLS589870:WLS589873 WVO589870:WVO589873 G655407:G655410 JC655406:JC655409 SY655406:SY655409 ACU655406:ACU655409 AMQ655406:AMQ655409 AWM655406:AWM655409 BGI655406:BGI655409 BQE655406:BQE655409 CAA655406:CAA655409 CJW655406:CJW655409 CTS655406:CTS655409 DDO655406:DDO655409 DNK655406:DNK655409 DXG655406:DXG655409 EHC655406:EHC655409 EQY655406:EQY655409 FAU655406:FAU655409 FKQ655406:FKQ655409 FUM655406:FUM655409 GEI655406:GEI655409 GOE655406:GOE655409 GYA655406:GYA655409 HHW655406:HHW655409 HRS655406:HRS655409 IBO655406:IBO655409 ILK655406:ILK655409 IVG655406:IVG655409 JFC655406:JFC655409 JOY655406:JOY655409 JYU655406:JYU655409 KIQ655406:KIQ655409 KSM655406:KSM655409 LCI655406:LCI655409 LME655406:LME655409 LWA655406:LWA655409 MFW655406:MFW655409 MPS655406:MPS655409 MZO655406:MZO655409 NJK655406:NJK655409 NTG655406:NTG655409 ODC655406:ODC655409 OMY655406:OMY655409 OWU655406:OWU655409 PGQ655406:PGQ655409 PQM655406:PQM655409 QAI655406:QAI655409 QKE655406:QKE655409 QUA655406:QUA655409 RDW655406:RDW655409 RNS655406:RNS655409 RXO655406:RXO655409 SHK655406:SHK655409 SRG655406:SRG655409 TBC655406:TBC655409 TKY655406:TKY655409 TUU655406:TUU655409 UEQ655406:UEQ655409 UOM655406:UOM655409 UYI655406:UYI655409 VIE655406:VIE655409 VSA655406:VSA655409 WBW655406:WBW655409 WLS655406:WLS655409 WVO655406:WVO655409 G720943:G720946 JC720942:JC720945 SY720942:SY720945 ACU720942:ACU720945 AMQ720942:AMQ720945 AWM720942:AWM720945 BGI720942:BGI720945 BQE720942:BQE720945 CAA720942:CAA720945 CJW720942:CJW720945 CTS720942:CTS720945 DDO720942:DDO720945 DNK720942:DNK720945 DXG720942:DXG720945 EHC720942:EHC720945 EQY720942:EQY720945 FAU720942:FAU720945 FKQ720942:FKQ720945 FUM720942:FUM720945 GEI720942:GEI720945 GOE720942:GOE720945 GYA720942:GYA720945 HHW720942:HHW720945 HRS720942:HRS720945 IBO720942:IBO720945 ILK720942:ILK720945 IVG720942:IVG720945 JFC720942:JFC720945 JOY720942:JOY720945 JYU720942:JYU720945 KIQ720942:KIQ720945 KSM720942:KSM720945 LCI720942:LCI720945 LME720942:LME720945 LWA720942:LWA720945 MFW720942:MFW720945 MPS720942:MPS720945 MZO720942:MZO720945 NJK720942:NJK720945 NTG720942:NTG720945 ODC720942:ODC720945 OMY720942:OMY720945 OWU720942:OWU720945 PGQ720942:PGQ720945 PQM720942:PQM720945 QAI720942:QAI720945 QKE720942:QKE720945 QUA720942:QUA720945 RDW720942:RDW720945 RNS720942:RNS720945 RXO720942:RXO720945 SHK720942:SHK720945 SRG720942:SRG720945 TBC720942:TBC720945 TKY720942:TKY720945 TUU720942:TUU720945 UEQ720942:UEQ720945 UOM720942:UOM720945 UYI720942:UYI720945 VIE720942:VIE720945 VSA720942:VSA720945 WBW720942:WBW720945 WLS720942:WLS720945 WVO720942:WVO720945 G786479:G786482 JC786478:JC786481 SY786478:SY786481 ACU786478:ACU786481 AMQ786478:AMQ786481 AWM786478:AWM786481 BGI786478:BGI786481 BQE786478:BQE786481 CAA786478:CAA786481 CJW786478:CJW786481 CTS786478:CTS786481 DDO786478:DDO786481 DNK786478:DNK786481 DXG786478:DXG786481 EHC786478:EHC786481 EQY786478:EQY786481 FAU786478:FAU786481 FKQ786478:FKQ786481 FUM786478:FUM786481 GEI786478:GEI786481 GOE786478:GOE786481 GYA786478:GYA786481 HHW786478:HHW786481 HRS786478:HRS786481 IBO786478:IBO786481 ILK786478:ILK786481 IVG786478:IVG786481 JFC786478:JFC786481 JOY786478:JOY786481 JYU786478:JYU786481 KIQ786478:KIQ786481 KSM786478:KSM786481 LCI786478:LCI786481 LME786478:LME786481 LWA786478:LWA786481 MFW786478:MFW786481 MPS786478:MPS786481 MZO786478:MZO786481 NJK786478:NJK786481 NTG786478:NTG786481 ODC786478:ODC786481 OMY786478:OMY786481 OWU786478:OWU786481 PGQ786478:PGQ786481 PQM786478:PQM786481 QAI786478:QAI786481 QKE786478:QKE786481 QUA786478:QUA786481 RDW786478:RDW786481 RNS786478:RNS786481 RXO786478:RXO786481 SHK786478:SHK786481 SRG786478:SRG786481 TBC786478:TBC786481 TKY786478:TKY786481 TUU786478:TUU786481 UEQ786478:UEQ786481 UOM786478:UOM786481 UYI786478:UYI786481 VIE786478:VIE786481 VSA786478:VSA786481 WBW786478:WBW786481 WLS786478:WLS786481 WVO786478:WVO786481 G852015:G852018 JC852014:JC852017 SY852014:SY852017 ACU852014:ACU852017 AMQ852014:AMQ852017 AWM852014:AWM852017 BGI852014:BGI852017 BQE852014:BQE852017 CAA852014:CAA852017 CJW852014:CJW852017 CTS852014:CTS852017 DDO852014:DDO852017 DNK852014:DNK852017 DXG852014:DXG852017 EHC852014:EHC852017 EQY852014:EQY852017 FAU852014:FAU852017 FKQ852014:FKQ852017 FUM852014:FUM852017 GEI852014:GEI852017 GOE852014:GOE852017 GYA852014:GYA852017 HHW852014:HHW852017 HRS852014:HRS852017 IBO852014:IBO852017 ILK852014:ILK852017 IVG852014:IVG852017 JFC852014:JFC852017 JOY852014:JOY852017 JYU852014:JYU852017 KIQ852014:KIQ852017 KSM852014:KSM852017 LCI852014:LCI852017 LME852014:LME852017 LWA852014:LWA852017 MFW852014:MFW852017 MPS852014:MPS852017 MZO852014:MZO852017 NJK852014:NJK852017 NTG852014:NTG852017 ODC852014:ODC852017 OMY852014:OMY852017 OWU852014:OWU852017 PGQ852014:PGQ852017 PQM852014:PQM852017 QAI852014:QAI852017 QKE852014:QKE852017 QUA852014:QUA852017 RDW852014:RDW852017 RNS852014:RNS852017 RXO852014:RXO852017 SHK852014:SHK852017 SRG852014:SRG852017 TBC852014:TBC852017 TKY852014:TKY852017 TUU852014:TUU852017 UEQ852014:UEQ852017 UOM852014:UOM852017 UYI852014:UYI852017 VIE852014:VIE852017 VSA852014:VSA852017 WBW852014:WBW852017 WLS852014:WLS852017 WVO852014:WVO852017 G917551:G917554 JC917550:JC917553 SY917550:SY917553 ACU917550:ACU917553 AMQ917550:AMQ917553 AWM917550:AWM917553 BGI917550:BGI917553 BQE917550:BQE917553 CAA917550:CAA917553 CJW917550:CJW917553 CTS917550:CTS917553 DDO917550:DDO917553 DNK917550:DNK917553 DXG917550:DXG917553 EHC917550:EHC917553 EQY917550:EQY917553 FAU917550:FAU917553 FKQ917550:FKQ917553 FUM917550:FUM917553 GEI917550:GEI917553 GOE917550:GOE917553 GYA917550:GYA917553 HHW917550:HHW917553 HRS917550:HRS917553 IBO917550:IBO917553 ILK917550:ILK917553 IVG917550:IVG917553 JFC917550:JFC917553 JOY917550:JOY917553 JYU917550:JYU917553 KIQ917550:KIQ917553 KSM917550:KSM917553 LCI917550:LCI917553 LME917550:LME917553 LWA917550:LWA917553 MFW917550:MFW917553 MPS917550:MPS917553 MZO917550:MZO917553 NJK917550:NJK917553 NTG917550:NTG917553 ODC917550:ODC917553 OMY917550:OMY917553 OWU917550:OWU917553 PGQ917550:PGQ917553 PQM917550:PQM917553 QAI917550:QAI917553 QKE917550:QKE917553 QUA917550:QUA917553 RDW917550:RDW917553 RNS917550:RNS917553 RXO917550:RXO917553 SHK917550:SHK917553 SRG917550:SRG917553 TBC917550:TBC917553 TKY917550:TKY917553 TUU917550:TUU917553 UEQ917550:UEQ917553 UOM917550:UOM917553 UYI917550:UYI917553 VIE917550:VIE917553 VSA917550:VSA917553 WBW917550:WBW917553 WLS917550:WLS917553 WVO917550:WVO917553 G983087:G983090 JC983086:JC983089 SY983086:SY983089 ACU983086:ACU983089 AMQ983086:AMQ983089 AWM983086:AWM983089 BGI983086:BGI983089 BQE983086:BQE983089 CAA983086:CAA983089 CJW983086:CJW983089 CTS983086:CTS983089 DDO983086:DDO983089 DNK983086:DNK983089 DXG983086:DXG983089 EHC983086:EHC983089 EQY983086:EQY983089 FAU983086:FAU983089 FKQ983086:FKQ983089 FUM983086:FUM983089 GEI983086:GEI983089 GOE983086:GOE983089 GYA983086:GYA983089 HHW983086:HHW983089 HRS983086:HRS983089 IBO983086:IBO983089 ILK983086:ILK983089 IVG983086:IVG983089 JFC983086:JFC983089 JOY983086:JOY983089 JYU983086:JYU983089 KIQ983086:KIQ983089 KSM983086:KSM983089 LCI983086:LCI983089 LME983086:LME983089 LWA983086:LWA983089 MFW983086:MFW983089 MPS983086:MPS983089 MZO983086:MZO983089 NJK983086:NJK983089 NTG983086:NTG983089 ODC983086:ODC983089 OMY983086:OMY983089 OWU983086:OWU983089 PGQ983086:PGQ983089 PQM983086:PQM983089 QAI983086:QAI983089 QKE983086:QKE983089 QUA983086:QUA983089 RDW983086:RDW983089 RNS983086:RNS983089 RXO983086:RXO983089 SHK983086:SHK983089 SRG983086:SRG983089 TBC983086:TBC983089 TKY983086:TKY983089 TUU983086:TUU983089 UEQ983086:UEQ983089 UOM983086:UOM983089 UYI983086:UYI983089 VIE983086:VIE983089 VSA983086:VSA983089 WBW983086:WBW983089 WLS983086:WLS983089 WVO983086:WVO983089 G55:G57 JC55:JC57 SY55:SY57 ACU55:ACU57 AMQ55:AMQ57 AWM55:AWM57 BGI55:BGI57 BQE55:BQE57 CAA55:CAA57 CJW55:CJW57 CTS55:CTS57 DDO55:DDO57 DNK55:DNK57 DXG55:DXG57 EHC55:EHC57 EQY55:EQY57 FAU55:FAU57 FKQ55:FKQ57 FUM55:FUM57 GEI55:GEI57 GOE55:GOE57 GYA55:GYA57 HHW55:HHW57 HRS55:HRS57 IBO55:IBO57 ILK55:ILK57 IVG55:IVG57 JFC55:JFC57 JOY55:JOY57 JYU55:JYU57 KIQ55:KIQ57 KSM55:KSM57 LCI55:LCI57 LME55:LME57 LWA55:LWA57 MFW55:MFW57 MPS55:MPS57 MZO55:MZO57 NJK55:NJK57 NTG55:NTG57 ODC55:ODC57 OMY55:OMY57 OWU55:OWU57 PGQ55:PGQ57 PQM55:PQM57 QAI55:QAI57 QKE55:QKE57 QUA55:QUA57 RDW55:RDW57 RNS55:RNS57 RXO55:RXO57 SHK55:SHK57 SRG55:SRG57 TBC55:TBC57 TKY55:TKY57 TUU55:TUU57 UEQ55:UEQ57 UOM55:UOM57 UYI55:UYI57 VIE55:VIE57 VSA55:VSA57 WBW55:WBW57 WLS55:WLS57 WVO55:WVO57 G65592:G65594 JC65591:JC65593 SY65591:SY65593 ACU65591:ACU65593 AMQ65591:AMQ65593 AWM65591:AWM65593 BGI65591:BGI65593 BQE65591:BQE65593 CAA65591:CAA65593 CJW65591:CJW65593 CTS65591:CTS65593 DDO65591:DDO65593 DNK65591:DNK65593 DXG65591:DXG65593 EHC65591:EHC65593 EQY65591:EQY65593 FAU65591:FAU65593 FKQ65591:FKQ65593 FUM65591:FUM65593 GEI65591:GEI65593 GOE65591:GOE65593 GYA65591:GYA65593 HHW65591:HHW65593 HRS65591:HRS65593 IBO65591:IBO65593 ILK65591:ILK65593 IVG65591:IVG65593 JFC65591:JFC65593 JOY65591:JOY65593 JYU65591:JYU65593 KIQ65591:KIQ65593 KSM65591:KSM65593 LCI65591:LCI65593 LME65591:LME65593 LWA65591:LWA65593 MFW65591:MFW65593 MPS65591:MPS65593 MZO65591:MZO65593 NJK65591:NJK65593 NTG65591:NTG65593 ODC65591:ODC65593 OMY65591:OMY65593 OWU65591:OWU65593 PGQ65591:PGQ65593 PQM65591:PQM65593 QAI65591:QAI65593 QKE65591:QKE65593 QUA65591:QUA65593 RDW65591:RDW65593 RNS65591:RNS65593 RXO65591:RXO65593 SHK65591:SHK65593 SRG65591:SRG65593 TBC65591:TBC65593 TKY65591:TKY65593 TUU65591:TUU65593 UEQ65591:UEQ65593 UOM65591:UOM65593 UYI65591:UYI65593 VIE65591:VIE65593 VSA65591:VSA65593 WBW65591:WBW65593 WLS65591:WLS65593 WVO65591:WVO65593 G131128:G131130 JC131127:JC131129 SY131127:SY131129 ACU131127:ACU131129 AMQ131127:AMQ131129 AWM131127:AWM131129 BGI131127:BGI131129 BQE131127:BQE131129 CAA131127:CAA131129 CJW131127:CJW131129 CTS131127:CTS131129 DDO131127:DDO131129 DNK131127:DNK131129 DXG131127:DXG131129 EHC131127:EHC131129 EQY131127:EQY131129 FAU131127:FAU131129 FKQ131127:FKQ131129 FUM131127:FUM131129 GEI131127:GEI131129 GOE131127:GOE131129 GYA131127:GYA131129 HHW131127:HHW131129 HRS131127:HRS131129 IBO131127:IBO131129 ILK131127:ILK131129 IVG131127:IVG131129 JFC131127:JFC131129 JOY131127:JOY131129 JYU131127:JYU131129 KIQ131127:KIQ131129 KSM131127:KSM131129 LCI131127:LCI131129 LME131127:LME131129 LWA131127:LWA131129 MFW131127:MFW131129 MPS131127:MPS131129 MZO131127:MZO131129 NJK131127:NJK131129 NTG131127:NTG131129 ODC131127:ODC131129 OMY131127:OMY131129 OWU131127:OWU131129 PGQ131127:PGQ131129 PQM131127:PQM131129 QAI131127:QAI131129 QKE131127:QKE131129 QUA131127:QUA131129 RDW131127:RDW131129 RNS131127:RNS131129 RXO131127:RXO131129 SHK131127:SHK131129 SRG131127:SRG131129 TBC131127:TBC131129 TKY131127:TKY131129 TUU131127:TUU131129 UEQ131127:UEQ131129 UOM131127:UOM131129 UYI131127:UYI131129 VIE131127:VIE131129 VSA131127:VSA131129 WBW131127:WBW131129 WLS131127:WLS131129 WVO131127:WVO131129 G196664:G196666 JC196663:JC196665 SY196663:SY196665 ACU196663:ACU196665 AMQ196663:AMQ196665 AWM196663:AWM196665 BGI196663:BGI196665 BQE196663:BQE196665 CAA196663:CAA196665 CJW196663:CJW196665 CTS196663:CTS196665 DDO196663:DDO196665 DNK196663:DNK196665 DXG196663:DXG196665 EHC196663:EHC196665 EQY196663:EQY196665 FAU196663:FAU196665 FKQ196663:FKQ196665 FUM196663:FUM196665 GEI196663:GEI196665 GOE196663:GOE196665 GYA196663:GYA196665 HHW196663:HHW196665 HRS196663:HRS196665 IBO196663:IBO196665 ILK196663:ILK196665 IVG196663:IVG196665 JFC196663:JFC196665 JOY196663:JOY196665 JYU196663:JYU196665 KIQ196663:KIQ196665 KSM196663:KSM196665 LCI196663:LCI196665 LME196663:LME196665 LWA196663:LWA196665 MFW196663:MFW196665 MPS196663:MPS196665 MZO196663:MZO196665 NJK196663:NJK196665 NTG196663:NTG196665 ODC196663:ODC196665 OMY196663:OMY196665 OWU196663:OWU196665 PGQ196663:PGQ196665 PQM196663:PQM196665 QAI196663:QAI196665 QKE196663:QKE196665 QUA196663:QUA196665 RDW196663:RDW196665 RNS196663:RNS196665 RXO196663:RXO196665 SHK196663:SHK196665 SRG196663:SRG196665 TBC196663:TBC196665 TKY196663:TKY196665 TUU196663:TUU196665 UEQ196663:UEQ196665 UOM196663:UOM196665 UYI196663:UYI196665 VIE196663:VIE196665 VSA196663:VSA196665 WBW196663:WBW196665 WLS196663:WLS196665 WVO196663:WVO196665 G262200:G262202 JC262199:JC262201 SY262199:SY262201 ACU262199:ACU262201 AMQ262199:AMQ262201 AWM262199:AWM262201 BGI262199:BGI262201 BQE262199:BQE262201 CAA262199:CAA262201 CJW262199:CJW262201 CTS262199:CTS262201 DDO262199:DDO262201 DNK262199:DNK262201 DXG262199:DXG262201 EHC262199:EHC262201 EQY262199:EQY262201 FAU262199:FAU262201 FKQ262199:FKQ262201 FUM262199:FUM262201 GEI262199:GEI262201 GOE262199:GOE262201 GYA262199:GYA262201 HHW262199:HHW262201 HRS262199:HRS262201 IBO262199:IBO262201 ILK262199:ILK262201 IVG262199:IVG262201 JFC262199:JFC262201 JOY262199:JOY262201 JYU262199:JYU262201 KIQ262199:KIQ262201 KSM262199:KSM262201 LCI262199:LCI262201 LME262199:LME262201 LWA262199:LWA262201 MFW262199:MFW262201 MPS262199:MPS262201 MZO262199:MZO262201 NJK262199:NJK262201 NTG262199:NTG262201 ODC262199:ODC262201 OMY262199:OMY262201 OWU262199:OWU262201 PGQ262199:PGQ262201 PQM262199:PQM262201 QAI262199:QAI262201 QKE262199:QKE262201 QUA262199:QUA262201 RDW262199:RDW262201 RNS262199:RNS262201 RXO262199:RXO262201 SHK262199:SHK262201 SRG262199:SRG262201 TBC262199:TBC262201 TKY262199:TKY262201 TUU262199:TUU262201 UEQ262199:UEQ262201 UOM262199:UOM262201 UYI262199:UYI262201 VIE262199:VIE262201 VSA262199:VSA262201 WBW262199:WBW262201 WLS262199:WLS262201 WVO262199:WVO262201 G327736:G327738 JC327735:JC327737 SY327735:SY327737 ACU327735:ACU327737 AMQ327735:AMQ327737 AWM327735:AWM327737 BGI327735:BGI327737 BQE327735:BQE327737 CAA327735:CAA327737 CJW327735:CJW327737 CTS327735:CTS327737 DDO327735:DDO327737 DNK327735:DNK327737 DXG327735:DXG327737 EHC327735:EHC327737 EQY327735:EQY327737 FAU327735:FAU327737 FKQ327735:FKQ327737 FUM327735:FUM327737 GEI327735:GEI327737 GOE327735:GOE327737 GYA327735:GYA327737 HHW327735:HHW327737 HRS327735:HRS327737 IBO327735:IBO327737 ILK327735:ILK327737 IVG327735:IVG327737 JFC327735:JFC327737 JOY327735:JOY327737 JYU327735:JYU327737 KIQ327735:KIQ327737 KSM327735:KSM327737 LCI327735:LCI327737 LME327735:LME327737 LWA327735:LWA327737 MFW327735:MFW327737 MPS327735:MPS327737 MZO327735:MZO327737 NJK327735:NJK327737 NTG327735:NTG327737 ODC327735:ODC327737 OMY327735:OMY327737 OWU327735:OWU327737 PGQ327735:PGQ327737 PQM327735:PQM327737 QAI327735:QAI327737 QKE327735:QKE327737 QUA327735:QUA327737 RDW327735:RDW327737 RNS327735:RNS327737 RXO327735:RXO327737 SHK327735:SHK327737 SRG327735:SRG327737 TBC327735:TBC327737 TKY327735:TKY327737 TUU327735:TUU327737 UEQ327735:UEQ327737 UOM327735:UOM327737 UYI327735:UYI327737 VIE327735:VIE327737 VSA327735:VSA327737 WBW327735:WBW327737 WLS327735:WLS327737 WVO327735:WVO327737 G393272:G393274 JC393271:JC393273 SY393271:SY393273 ACU393271:ACU393273 AMQ393271:AMQ393273 AWM393271:AWM393273 BGI393271:BGI393273 BQE393271:BQE393273 CAA393271:CAA393273 CJW393271:CJW393273 CTS393271:CTS393273 DDO393271:DDO393273 DNK393271:DNK393273 DXG393271:DXG393273 EHC393271:EHC393273 EQY393271:EQY393273 FAU393271:FAU393273 FKQ393271:FKQ393273 FUM393271:FUM393273 GEI393271:GEI393273 GOE393271:GOE393273 GYA393271:GYA393273 HHW393271:HHW393273 HRS393271:HRS393273 IBO393271:IBO393273 ILK393271:ILK393273 IVG393271:IVG393273 JFC393271:JFC393273 JOY393271:JOY393273 JYU393271:JYU393273 KIQ393271:KIQ393273 KSM393271:KSM393273 LCI393271:LCI393273 LME393271:LME393273 LWA393271:LWA393273 MFW393271:MFW393273 MPS393271:MPS393273 MZO393271:MZO393273 NJK393271:NJK393273 NTG393271:NTG393273 ODC393271:ODC393273 OMY393271:OMY393273 OWU393271:OWU393273 PGQ393271:PGQ393273 PQM393271:PQM393273 QAI393271:QAI393273 QKE393271:QKE393273 QUA393271:QUA393273 RDW393271:RDW393273 RNS393271:RNS393273 RXO393271:RXO393273 SHK393271:SHK393273 SRG393271:SRG393273 TBC393271:TBC393273 TKY393271:TKY393273 TUU393271:TUU393273 UEQ393271:UEQ393273 UOM393271:UOM393273 UYI393271:UYI393273 VIE393271:VIE393273 VSA393271:VSA393273 WBW393271:WBW393273 WLS393271:WLS393273 WVO393271:WVO393273 G458808:G458810 JC458807:JC458809 SY458807:SY458809 ACU458807:ACU458809 AMQ458807:AMQ458809 AWM458807:AWM458809 BGI458807:BGI458809 BQE458807:BQE458809 CAA458807:CAA458809 CJW458807:CJW458809 CTS458807:CTS458809 DDO458807:DDO458809 DNK458807:DNK458809 DXG458807:DXG458809 EHC458807:EHC458809 EQY458807:EQY458809 FAU458807:FAU458809 FKQ458807:FKQ458809 FUM458807:FUM458809 GEI458807:GEI458809 GOE458807:GOE458809 GYA458807:GYA458809 HHW458807:HHW458809 HRS458807:HRS458809 IBO458807:IBO458809 ILK458807:ILK458809 IVG458807:IVG458809 JFC458807:JFC458809 JOY458807:JOY458809 JYU458807:JYU458809 KIQ458807:KIQ458809 KSM458807:KSM458809 LCI458807:LCI458809 LME458807:LME458809 LWA458807:LWA458809 MFW458807:MFW458809 MPS458807:MPS458809 MZO458807:MZO458809 NJK458807:NJK458809 NTG458807:NTG458809 ODC458807:ODC458809 OMY458807:OMY458809 OWU458807:OWU458809 PGQ458807:PGQ458809 PQM458807:PQM458809 QAI458807:QAI458809 QKE458807:QKE458809 QUA458807:QUA458809 RDW458807:RDW458809 RNS458807:RNS458809 RXO458807:RXO458809 SHK458807:SHK458809 SRG458807:SRG458809 TBC458807:TBC458809 TKY458807:TKY458809 TUU458807:TUU458809 UEQ458807:UEQ458809 UOM458807:UOM458809 UYI458807:UYI458809 VIE458807:VIE458809 VSA458807:VSA458809 WBW458807:WBW458809 WLS458807:WLS458809 WVO458807:WVO458809 G524344:G524346 JC524343:JC524345 SY524343:SY524345 ACU524343:ACU524345 AMQ524343:AMQ524345 AWM524343:AWM524345 BGI524343:BGI524345 BQE524343:BQE524345 CAA524343:CAA524345 CJW524343:CJW524345 CTS524343:CTS524345 DDO524343:DDO524345 DNK524343:DNK524345 DXG524343:DXG524345 EHC524343:EHC524345 EQY524343:EQY524345 FAU524343:FAU524345 FKQ524343:FKQ524345 FUM524343:FUM524345 GEI524343:GEI524345 GOE524343:GOE524345 GYA524343:GYA524345 HHW524343:HHW524345 HRS524343:HRS524345 IBO524343:IBO524345 ILK524343:ILK524345 IVG524343:IVG524345 JFC524343:JFC524345 JOY524343:JOY524345 JYU524343:JYU524345 KIQ524343:KIQ524345 KSM524343:KSM524345 LCI524343:LCI524345 LME524343:LME524345 LWA524343:LWA524345 MFW524343:MFW524345 MPS524343:MPS524345 MZO524343:MZO524345 NJK524343:NJK524345 NTG524343:NTG524345 ODC524343:ODC524345 OMY524343:OMY524345 OWU524343:OWU524345 PGQ524343:PGQ524345 PQM524343:PQM524345 QAI524343:QAI524345 QKE524343:QKE524345 QUA524343:QUA524345 RDW524343:RDW524345 RNS524343:RNS524345 RXO524343:RXO524345 SHK524343:SHK524345 SRG524343:SRG524345 TBC524343:TBC524345 TKY524343:TKY524345 TUU524343:TUU524345 UEQ524343:UEQ524345 UOM524343:UOM524345 UYI524343:UYI524345 VIE524343:VIE524345 VSA524343:VSA524345 WBW524343:WBW524345 WLS524343:WLS524345 WVO524343:WVO524345 G589880:G589882 JC589879:JC589881 SY589879:SY589881 ACU589879:ACU589881 AMQ589879:AMQ589881 AWM589879:AWM589881 BGI589879:BGI589881 BQE589879:BQE589881 CAA589879:CAA589881 CJW589879:CJW589881 CTS589879:CTS589881 DDO589879:DDO589881 DNK589879:DNK589881 DXG589879:DXG589881 EHC589879:EHC589881 EQY589879:EQY589881 FAU589879:FAU589881 FKQ589879:FKQ589881 FUM589879:FUM589881 GEI589879:GEI589881 GOE589879:GOE589881 GYA589879:GYA589881 HHW589879:HHW589881 HRS589879:HRS589881 IBO589879:IBO589881 ILK589879:ILK589881 IVG589879:IVG589881 JFC589879:JFC589881 JOY589879:JOY589881 JYU589879:JYU589881 KIQ589879:KIQ589881 KSM589879:KSM589881 LCI589879:LCI589881 LME589879:LME589881 LWA589879:LWA589881 MFW589879:MFW589881 MPS589879:MPS589881 MZO589879:MZO589881 NJK589879:NJK589881 NTG589879:NTG589881 ODC589879:ODC589881 OMY589879:OMY589881 OWU589879:OWU589881 PGQ589879:PGQ589881 PQM589879:PQM589881 QAI589879:QAI589881 QKE589879:QKE589881 QUA589879:QUA589881 RDW589879:RDW589881 RNS589879:RNS589881 RXO589879:RXO589881 SHK589879:SHK589881 SRG589879:SRG589881 TBC589879:TBC589881 TKY589879:TKY589881 TUU589879:TUU589881 UEQ589879:UEQ589881 UOM589879:UOM589881 UYI589879:UYI589881 VIE589879:VIE589881 VSA589879:VSA589881 WBW589879:WBW589881 WLS589879:WLS589881 WVO589879:WVO589881 G655416:G655418 JC655415:JC655417 SY655415:SY655417 ACU655415:ACU655417 AMQ655415:AMQ655417 AWM655415:AWM655417 BGI655415:BGI655417 BQE655415:BQE655417 CAA655415:CAA655417 CJW655415:CJW655417 CTS655415:CTS655417 DDO655415:DDO655417 DNK655415:DNK655417 DXG655415:DXG655417 EHC655415:EHC655417 EQY655415:EQY655417 FAU655415:FAU655417 FKQ655415:FKQ655417 FUM655415:FUM655417 GEI655415:GEI655417 GOE655415:GOE655417 GYA655415:GYA655417 HHW655415:HHW655417 HRS655415:HRS655417 IBO655415:IBO655417 ILK655415:ILK655417 IVG655415:IVG655417 JFC655415:JFC655417 JOY655415:JOY655417 JYU655415:JYU655417 KIQ655415:KIQ655417 KSM655415:KSM655417 LCI655415:LCI655417 LME655415:LME655417 LWA655415:LWA655417 MFW655415:MFW655417 MPS655415:MPS655417 MZO655415:MZO655417 NJK655415:NJK655417 NTG655415:NTG655417 ODC655415:ODC655417 OMY655415:OMY655417 OWU655415:OWU655417 PGQ655415:PGQ655417 PQM655415:PQM655417 QAI655415:QAI655417 QKE655415:QKE655417 QUA655415:QUA655417 RDW655415:RDW655417 RNS655415:RNS655417 RXO655415:RXO655417 SHK655415:SHK655417 SRG655415:SRG655417 TBC655415:TBC655417 TKY655415:TKY655417 TUU655415:TUU655417 UEQ655415:UEQ655417 UOM655415:UOM655417 UYI655415:UYI655417 VIE655415:VIE655417 VSA655415:VSA655417 WBW655415:WBW655417 WLS655415:WLS655417 WVO655415:WVO655417 G720952:G720954 JC720951:JC720953 SY720951:SY720953 ACU720951:ACU720953 AMQ720951:AMQ720953 AWM720951:AWM720953 BGI720951:BGI720953 BQE720951:BQE720953 CAA720951:CAA720953 CJW720951:CJW720953 CTS720951:CTS720953 DDO720951:DDO720953 DNK720951:DNK720953 DXG720951:DXG720953 EHC720951:EHC720953 EQY720951:EQY720953 FAU720951:FAU720953 FKQ720951:FKQ720953 FUM720951:FUM720953 GEI720951:GEI720953 GOE720951:GOE720953 GYA720951:GYA720953 HHW720951:HHW720953 HRS720951:HRS720953 IBO720951:IBO720953 ILK720951:ILK720953 IVG720951:IVG720953 JFC720951:JFC720953 JOY720951:JOY720953 JYU720951:JYU720953 KIQ720951:KIQ720953 KSM720951:KSM720953 LCI720951:LCI720953 LME720951:LME720953 LWA720951:LWA720953 MFW720951:MFW720953 MPS720951:MPS720953 MZO720951:MZO720953 NJK720951:NJK720953 NTG720951:NTG720953 ODC720951:ODC720953 OMY720951:OMY720953 OWU720951:OWU720953 PGQ720951:PGQ720953 PQM720951:PQM720953 QAI720951:QAI720953 QKE720951:QKE720953 QUA720951:QUA720953 RDW720951:RDW720953 RNS720951:RNS720953 RXO720951:RXO720953 SHK720951:SHK720953 SRG720951:SRG720953 TBC720951:TBC720953 TKY720951:TKY720953 TUU720951:TUU720953 UEQ720951:UEQ720953 UOM720951:UOM720953 UYI720951:UYI720953 VIE720951:VIE720953 VSA720951:VSA720953 WBW720951:WBW720953 WLS720951:WLS720953 WVO720951:WVO720953 G786488:G786490 JC786487:JC786489 SY786487:SY786489 ACU786487:ACU786489 AMQ786487:AMQ786489 AWM786487:AWM786489 BGI786487:BGI786489 BQE786487:BQE786489 CAA786487:CAA786489 CJW786487:CJW786489 CTS786487:CTS786489 DDO786487:DDO786489 DNK786487:DNK786489 DXG786487:DXG786489 EHC786487:EHC786489 EQY786487:EQY786489 FAU786487:FAU786489 FKQ786487:FKQ786489 FUM786487:FUM786489 GEI786487:GEI786489 GOE786487:GOE786489 GYA786487:GYA786489 HHW786487:HHW786489 HRS786487:HRS786489 IBO786487:IBO786489 ILK786487:ILK786489 IVG786487:IVG786489 JFC786487:JFC786489 JOY786487:JOY786489 JYU786487:JYU786489 KIQ786487:KIQ786489 KSM786487:KSM786489 LCI786487:LCI786489 LME786487:LME786489 LWA786487:LWA786489 MFW786487:MFW786489 MPS786487:MPS786489 MZO786487:MZO786489 NJK786487:NJK786489 NTG786487:NTG786489 ODC786487:ODC786489 OMY786487:OMY786489 OWU786487:OWU786489 PGQ786487:PGQ786489 PQM786487:PQM786489 QAI786487:QAI786489 QKE786487:QKE786489 QUA786487:QUA786489 RDW786487:RDW786489 RNS786487:RNS786489 RXO786487:RXO786489 SHK786487:SHK786489 SRG786487:SRG786489 TBC786487:TBC786489 TKY786487:TKY786489 TUU786487:TUU786489 UEQ786487:UEQ786489 UOM786487:UOM786489 UYI786487:UYI786489 VIE786487:VIE786489 VSA786487:VSA786489 WBW786487:WBW786489 WLS786487:WLS786489 WVO786487:WVO786489 G852024:G852026 JC852023:JC852025 SY852023:SY852025 ACU852023:ACU852025 AMQ852023:AMQ852025 AWM852023:AWM852025 BGI852023:BGI852025 BQE852023:BQE852025 CAA852023:CAA852025 CJW852023:CJW852025 CTS852023:CTS852025 DDO852023:DDO852025 DNK852023:DNK852025 DXG852023:DXG852025 EHC852023:EHC852025 EQY852023:EQY852025 FAU852023:FAU852025 FKQ852023:FKQ852025 FUM852023:FUM852025 GEI852023:GEI852025 GOE852023:GOE852025 GYA852023:GYA852025 HHW852023:HHW852025 HRS852023:HRS852025 IBO852023:IBO852025 ILK852023:ILK852025 IVG852023:IVG852025 JFC852023:JFC852025 JOY852023:JOY852025 JYU852023:JYU852025 KIQ852023:KIQ852025 KSM852023:KSM852025 LCI852023:LCI852025 LME852023:LME852025 LWA852023:LWA852025 MFW852023:MFW852025 MPS852023:MPS852025 MZO852023:MZO852025 NJK852023:NJK852025 NTG852023:NTG852025 ODC852023:ODC852025 OMY852023:OMY852025 OWU852023:OWU852025 PGQ852023:PGQ852025 PQM852023:PQM852025 QAI852023:QAI852025 QKE852023:QKE852025 QUA852023:QUA852025 RDW852023:RDW852025 RNS852023:RNS852025 RXO852023:RXO852025 SHK852023:SHK852025 SRG852023:SRG852025 TBC852023:TBC852025 TKY852023:TKY852025 TUU852023:TUU852025 UEQ852023:UEQ852025 UOM852023:UOM852025 UYI852023:UYI852025 VIE852023:VIE852025 VSA852023:VSA852025 WBW852023:WBW852025 WLS852023:WLS852025 WVO852023:WVO852025 G917560:G917562 JC917559:JC917561 SY917559:SY917561 ACU917559:ACU917561 AMQ917559:AMQ917561 AWM917559:AWM917561 BGI917559:BGI917561 BQE917559:BQE917561 CAA917559:CAA917561 CJW917559:CJW917561 CTS917559:CTS917561 DDO917559:DDO917561 DNK917559:DNK917561 DXG917559:DXG917561 EHC917559:EHC917561 EQY917559:EQY917561 FAU917559:FAU917561 FKQ917559:FKQ917561 FUM917559:FUM917561 GEI917559:GEI917561 GOE917559:GOE917561 GYA917559:GYA917561 HHW917559:HHW917561 HRS917559:HRS917561 IBO917559:IBO917561 ILK917559:ILK917561 IVG917559:IVG917561 JFC917559:JFC917561 JOY917559:JOY917561 JYU917559:JYU917561 KIQ917559:KIQ917561 KSM917559:KSM917561 LCI917559:LCI917561 LME917559:LME917561 LWA917559:LWA917561 MFW917559:MFW917561 MPS917559:MPS917561 MZO917559:MZO917561 NJK917559:NJK917561 NTG917559:NTG917561 ODC917559:ODC917561 OMY917559:OMY917561 OWU917559:OWU917561 PGQ917559:PGQ917561 PQM917559:PQM917561 QAI917559:QAI917561 QKE917559:QKE917561 QUA917559:QUA917561 RDW917559:RDW917561 RNS917559:RNS917561 RXO917559:RXO917561 SHK917559:SHK917561 SRG917559:SRG917561 TBC917559:TBC917561 TKY917559:TKY917561 TUU917559:TUU917561 UEQ917559:UEQ917561 UOM917559:UOM917561 UYI917559:UYI917561 VIE917559:VIE917561 VSA917559:VSA917561 WBW917559:WBW917561 WLS917559:WLS917561 WVO917559:WVO917561 G983096:G983098 JC983095:JC983097 SY983095:SY983097 ACU983095:ACU983097 AMQ983095:AMQ983097 AWM983095:AWM983097 BGI983095:BGI983097 BQE983095:BQE983097 CAA983095:CAA983097 CJW983095:CJW983097 CTS983095:CTS983097 DDO983095:DDO983097 DNK983095:DNK983097 DXG983095:DXG983097 EHC983095:EHC983097 EQY983095:EQY983097 FAU983095:FAU983097 FKQ983095:FKQ983097 FUM983095:FUM983097 GEI983095:GEI983097 GOE983095:GOE983097 GYA983095:GYA983097 HHW983095:HHW983097 HRS983095:HRS983097 IBO983095:IBO983097 ILK983095:ILK983097 IVG983095:IVG983097 JFC983095:JFC983097 JOY983095:JOY983097 JYU983095:JYU983097 KIQ983095:KIQ983097 KSM983095:KSM983097 LCI983095:LCI983097 LME983095:LME983097 LWA983095:LWA983097 MFW983095:MFW983097 MPS983095:MPS983097 MZO983095:MZO983097 NJK983095:NJK983097 NTG983095:NTG983097 ODC983095:ODC983097 OMY983095:OMY983097 OWU983095:OWU983097 PGQ983095:PGQ983097 PQM983095:PQM983097 QAI983095:QAI983097 QKE983095:QKE983097 QUA983095:QUA983097 RDW983095:RDW983097 RNS983095:RNS983097 RXO983095:RXO983097 SHK983095:SHK983097 SRG983095:SRG983097 TBC983095:TBC983097 TKY983095:TKY983097 TUU983095:TUU983097 UEQ983095:UEQ983097 UOM983095:UOM983097 UYI983095:UYI983097 VIE983095:VIE983097 VSA983095:VSA983097 WBW983095:WBW983097 WLS983095:WLS983097 WVO983095:WVO983097 G125 JC125 SY125 ACU125 AMQ125 AWM125 BGI125 BQE125 CAA125 CJW125 CTS125 DDO125 DNK125 DXG125 EHC125 EQY125 FAU125 FKQ125 FUM125 GEI125 GOE125 GYA125 HHW125 HRS125 IBO125 ILK125 IVG125 JFC125 JOY125 JYU125 KIQ125 KSM125 LCI125 LME125 LWA125 MFW125 MPS125 MZO125 NJK125 NTG125 ODC125 OMY125 OWU125 PGQ125 PQM125 QAI125 QKE125 QUA125 RDW125 RNS125 RXO125 SHK125 SRG125 TBC125 TKY125 TUU125 UEQ125 UOM125 UYI125 VIE125 VSA125 WBW125 WLS125 WVO125 G65662 JC65661 SY65661 ACU65661 AMQ65661 AWM65661 BGI65661 BQE65661 CAA65661 CJW65661 CTS65661 DDO65661 DNK65661 DXG65661 EHC65661 EQY65661 FAU65661 FKQ65661 FUM65661 GEI65661 GOE65661 GYA65661 HHW65661 HRS65661 IBO65661 ILK65661 IVG65661 JFC65661 JOY65661 JYU65661 KIQ65661 KSM65661 LCI65661 LME65661 LWA65661 MFW65661 MPS65661 MZO65661 NJK65661 NTG65661 ODC65661 OMY65661 OWU65661 PGQ65661 PQM65661 QAI65661 QKE65661 QUA65661 RDW65661 RNS65661 RXO65661 SHK65661 SRG65661 TBC65661 TKY65661 TUU65661 UEQ65661 UOM65661 UYI65661 VIE65661 VSA65661 WBW65661 WLS65661 WVO65661 G131198 JC131197 SY131197 ACU131197 AMQ131197 AWM131197 BGI131197 BQE131197 CAA131197 CJW131197 CTS131197 DDO131197 DNK131197 DXG131197 EHC131197 EQY131197 FAU131197 FKQ131197 FUM131197 GEI131197 GOE131197 GYA131197 HHW131197 HRS131197 IBO131197 ILK131197 IVG131197 JFC131197 JOY131197 JYU131197 KIQ131197 KSM131197 LCI131197 LME131197 LWA131197 MFW131197 MPS131197 MZO131197 NJK131197 NTG131197 ODC131197 OMY131197 OWU131197 PGQ131197 PQM131197 QAI131197 QKE131197 QUA131197 RDW131197 RNS131197 RXO131197 SHK131197 SRG131197 TBC131197 TKY131197 TUU131197 UEQ131197 UOM131197 UYI131197 VIE131197 VSA131197 WBW131197 WLS131197 WVO131197 G196734 JC196733 SY196733 ACU196733 AMQ196733 AWM196733 BGI196733 BQE196733 CAA196733 CJW196733 CTS196733 DDO196733 DNK196733 DXG196733 EHC196733 EQY196733 FAU196733 FKQ196733 FUM196733 GEI196733 GOE196733 GYA196733 HHW196733 HRS196733 IBO196733 ILK196733 IVG196733 JFC196733 JOY196733 JYU196733 KIQ196733 KSM196733 LCI196733 LME196733 LWA196733 MFW196733 MPS196733 MZO196733 NJK196733 NTG196733 ODC196733 OMY196733 OWU196733 PGQ196733 PQM196733 QAI196733 QKE196733 QUA196733 RDW196733 RNS196733 RXO196733 SHK196733 SRG196733 TBC196733 TKY196733 TUU196733 UEQ196733 UOM196733 UYI196733 VIE196733 VSA196733 WBW196733 WLS196733 WVO196733 G262270 JC262269 SY262269 ACU262269 AMQ262269 AWM262269 BGI262269 BQE262269 CAA262269 CJW262269 CTS262269 DDO262269 DNK262269 DXG262269 EHC262269 EQY262269 FAU262269 FKQ262269 FUM262269 GEI262269 GOE262269 GYA262269 HHW262269 HRS262269 IBO262269 ILK262269 IVG262269 JFC262269 JOY262269 JYU262269 KIQ262269 KSM262269 LCI262269 LME262269 LWA262269 MFW262269 MPS262269 MZO262269 NJK262269 NTG262269 ODC262269 OMY262269 OWU262269 PGQ262269 PQM262269 QAI262269 QKE262269 QUA262269 RDW262269 RNS262269 RXO262269 SHK262269 SRG262269 TBC262269 TKY262269 TUU262269 UEQ262269 UOM262269 UYI262269 VIE262269 VSA262269 WBW262269 WLS262269 WVO262269 G327806 JC327805 SY327805 ACU327805 AMQ327805 AWM327805 BGI327805 BQE327805 CAA327805 CJW327805 CTS327805 DDO327805 DNK327805 DXG327805 EHC327805 EQY327805 FAU327805 FKQ327805 FUM327805 GEI327805 GOE327805 GYA327805 HHW327805 HRS327805 IBO327805 ILK327805 IVG327805 JFC327805 JOY327805 JYU327805 KIQ327805 KSM327805 LCI327805 LME327805 LWA327805 MFW327805 MPS327805 MZO327805 NJK327805 NTG327805 ODC327805 OMY327805 OWU327805 PGQ327805 PQM327805 QAI327805 QKE327805 QUA327805 RDW327805 RNS327805 RXO327805 SHK327805 SRG327805 TBC327805 TKY327805 TUU327805 UEQ327805 UOM327805 UYI327805 VIE327805 VSA327805 WBW327805 WLS327805 WVO327805 G393342 JC393341 SY393341 ACU393341 AMQ393341 AWM393341 BGI393341 BQE393341 CAA393341 CJW393341 CTS393341 DDO393341 DNK393341 DXG393341 EHC393341 EQY393341 FAU393341 FKQ393341 FUM393341 GEI393341 GOE393341 GYA393341 HHW393341 HRS393341 IBO393341 ILK393341 IVG393341 JFC393341 JOY393341 JYU393341 KIQ393341 KSM393341 LCI393341 LME393341 LWA393341 MFW393341 MPS393341 MZO393341 NJK393341 NTG393341 ODC393341 OMY393341 OWU393341 PGQ393341 PQM393341 QAI393341 QKE393341 QUA393341 RDW393341 RNS393341 RXO393341 SHK393341 SRG393341 TBC393341 TKY393341 TUU393341 UEQ393341 UOM393341 UYI393341 VIE393341 VSA393341 WBW393341 WLS393341 WVO393341 G458878 JC458877 SY458877 ACU458877 AMQ458877 AWM458877 BGI458877 BQE458877 CAA458877 CJW458877 CTS458877 DDO458877 DNK458877 DXG458877 EHC458877 EQY458877 FAU458877 FKQ458877 FUM458877 GEI458877 GOE458877 GYA458877 HHW458877 HRS458877 IBO458877 ILK458877 IVG458877 JFC458877 JOY458877 JYU458877 KIQ458877 KSM458877 LCI458877 LME458877 LWA458877 MFW458877 MPS458877 MZO458877 NJK458877 NTG458877 ODC458877 OMY458877 OWU458877 PGQ458877 PQM458877 QAI458877 QKE458877 QUA458877 RDW458877 RNS458877 RXO458877 SHK458877 SRG458877 TBC458877 TKY458877 TUU458877 UEQ458877 UOM458877 UYI458877 VIE458877 VSA458877 WBW458877 WLS458877 WVO458877 G524414 JC524413 SY524413 ACU524413 AMQ524413 AWM524413 BGI524413 BQE524413 CAA524413 CJW524413 CTS524413 DDO524413 DNK524413 DXG524413 EHC524413 EQY524413 FAU524413 FKQ524413 FUM524413 GEI524413 GOE524413 GYA524413 HHW524413 HRS524413 IBO524413 ILK524413 IVG524413 JFC524413 JOY524413 JYU524413 KIQ524413 KSM524413 LCI524413 LME524413 LWA524413 MFW524413 MPS524413 MZO524413 NJK524413 NTG524413 ODC524413 OMY524413 OWU524413 PGQ524413 PQM524413 QAI524413 QKE524413 QUA524413 RDW524413 RNS524413 RXO524413 SHK524413 SRG524413 TBC524413 TKY524413 TUU524413 UEQ524413 UOM524413 UYI524413 VIE524413 VSA524413 WBW524413 WLS524413 WVO524413 G589950 JC589949 SY589949 ACU589949 AMQ589949 AWM589949 BGI589949 BQE589949 CAA589949 CJW589949 CTS589949 DDO589949 DNK589949 DXG589949 EHC589949 EQY589949 FAU589949 FKQ589949 FUM589949 GEI589949 GOE589949 GYA589949 HHW589949 HRS589949 IBO589949 ILK589949 IVG589949 JFC589949 JOY589949 JYU589949 KIQ589949 KSM589949 LCI589949 LME589949 LWA589949 MFW589949 MPS589949 MZO589949 NJK589949 NTG589949 ODC589949 OMY589949 OWU589949 PGQ589949 PQM589949 QAI589949 QKE589949 QUA589949 RDW589949 RNS589949 RXO589949 SHK589949 SRG589949 TBC589949 TKY589949 TUU589949 UEQ589949 UOM589949 UYI589949 VIE589949 VSA589949 WBW589949 WLS589949 WVO589949 G655486 JC655485 SY655485 ACU655485 AMQ655485 AWM655485 BGI655485 BQE655485 CAA655485 CJW655485 CTS655485 DDO655485 DNK655485 DXG655485 EHC655485 EQY655485 FAU655485 FKQ655485 FUM655485 GEI655485 GOE655485 GYA655485 HHW655485 HRS655485 IBO655485 ILK655485 IVG655485 JFC655485 JOY655485 JYU655485 KIQ655485 KSM655485 LCI655485 LME655485 LWA655485 MFW655485 MPS655485 MZO655485 NJK655485 NTG655485 ODC655485 OMY655485 OWU655485 PGQ655485 PQM655485 QAI655485 QKE655485 QUA655485 RDW655485 RNS655485 RXO655485 SHK655485 SRG655485 TBC655485 TKY655485 TUU655485 UEQ655485 UOM655485 UYI655485 VIE655485 VSA655485 WBW655485 WLS655485 WVO655485 G721022 JC721021 SY721021 ACU721021 AMQ721021 AWM721021 BGI721021 BQE721021 CAA721021 CJW721021 CTS721021 DDO721021 DNK721021 DXG721021 EHC721021 EQY721021 FAU721021 FKQ721021 FUM721021 GEI721021 GOE721021 GYA721021 HHW721021 HRS721021 IBO721021 ILK721021 IVG721021 JFC721021 JOY721021 JYU721021 KIQ721021 KSM721021 LCI721021 LME721021 LWA721021 MFW721021 MPS721021 MZO721021 NJK721021 NTG721021 ODC721021 OMY721021 OWU721021 PGQ721021 PQM721021 QAI721021 QKE721021 QUA721021 RDW721021 RNS721021 RXO721021 SHK721021 SRG721021 TBC721021 TKY721021 TUU721021 UEQ721021 UOM721021 UYI721021 VIE721021 VSA721021 WBW721021 WLS721021 WVO721021 G786558 JC786557 SY786557 ACU786557 AMQ786557 AWM786557 BGI786557 BQE786557 CAA786557 CJW786557 CTS786557 DDO786557 DNK786557 DXG786557 EHC786557 EQY786557 FAU786557 FKQ786557 FUM786557 GEI786557 GOE786557 GYA786557 HHW786557 HRS786557 IBO786557 ILK786557 IVG786557 JFC786557 JOY786557 JYU786557 KIQ786557 KSM786557 LCI786557 LME786557 LWA786557 MFW786557 MPS786557 MZO786557 NJK786557 NTG786557 ODC786557 OMY786557 OWU786557 PGQ786557 PQM786557 QAI786557 QKE786557 QUA786557 RDW786557 RNS786557 RXO786557 SHK786557 SRG786557 TBC786557 TKY786557 TUU786557 UEQ786557 UOM786557 UYI786557 VIE786557 VSA786557 WBW786557 WLS786557 WVO786557 G852094 JC852093 SY852093 ACU852093 AMQ852093 AWM852093 BGI852093 BQE852093 CAA852093 CJW852093 CTS852093 DDO852093 DNK852093 DXG852093 EHC852093 EQY852093 FAU852093 FKQ852093 FUM852093 GEI852093 GOE852093 GYA852093 HHW852093 HRS852093 IBO852093 ILK852093 IVG852093 JFC852093 JOY852093 JYU852093 KIQ852093 KSM852093 LCI852093 LME852093 LWA852093 MFW852093 MPS852093 MZO852093 NJK852093 NTG852093 ODC852093 OMY852093 OWU852093 PGQ852093 PQM852093 QAI852093 QKE852093 QUA852093 RDW852093 RNS852093 RXO852093 SHK852093 SRG852093 TBC852093 TKY852093 TUU852093 UEQ852093 UOM852093 UYI852093 VIE852093 VSA852093 WBW852093 WLS852093 WVO852093 G917630 JC917629 SY917629 ACU917629 AMQ917629 AWM917629 BGI917629 BQE917629 CAA917629 CJW917629 CTS917629 DDO917629 DNK917629 DXG917629 EHC917629 EQY917629 FAU917629 FKQ917629 FUM917629 GEI917629 GOE917629 GYA917629 HHW917629 HRS917629 IBO917629 ILK917629 IVG917629 JFC917629 JOY917629 JYU917629 KIQ917629 KSM917629 LCI917629 LME917629 LWA917629 MFW917629 MPS917629 MZO917629 NJK917629 NTG917629 ODC917629 OMY917629 OWU917629 PGQ917629 PQM917629 QAI917629 QKE917629 QUA917629 RDW917629 RNS917629 RXO917629 SHK917629 SRG917629 TBC917629 TKY917629 TUU917629 UEQ917629 UOM917629 UYI917629 VIE917629 VSA917629 WBW917629 WLS917629 WVO917629 G983166 JC983165 SY983165 ACU983165 AMQ983165 AWM983165 BGI983165 BQE983165 CAA983165 CJW983165 CTS983165 DDO983165 DNK983165 DXG983165 EHC983165 EQY983165 FAU983165 FKQ983165 FUM983165 GEI983165 GOE983165 GYA983165 HHW983165 HRS983165 IBO983165 ILK983165 IVG983165 JFC983165 JOY983165 JYU983165 KIQ983165 KSM983165 LCI983165 LME983165 LWA983165 MFW983165 MPS983165 MZO983165 NJK983165 NTG983165 ODC983165 OMY983165 OWU983165 PGQ983165 PQM983165 QAI983165 QKE983165 QUA983165 RDW983165 RNS983165 RXO983165 SHK983165 SRG983165 TBC983165 TKY983165 TUU983165 UEQ983165 UOM983165 UYI983165 VIE983165 VSA983165 WBW983165 WLS983165 WVO983165 G143:G158 JC143:JC158 SY143:SY158 ACU143:ACU158 AMQ143:AMQ158 AWM143:AWM158 BGI143:BGI158 BQE143:BQE158 CAA143:CAA158 CJW143:CJW158 CTS143:CTS158 DDO143:DDO158 DNK143:DNK158 DXG143:DXG158 EHC143:EHC158 EQY143:EQY158 FAU143:FAU158 FKQ143:FKQ158 FUM143:FUM158 GEI143:GEI158 GOE143:GOE158 GYA143:GYA158 HHW143:HHW158 HRS143:HRS158 IBO143:IBO158 ILK143:ILK158 IVG143:IVG158 JFC143:JFC158 JOY143:JOY158 JYU143:JYU158 KIQ143:KIQ158 KSM143:KSM158 LCI143:LCI158 LME143:LME158 LWA143:LWA158 MFW143:MFW158 MPS143:MPS158 MZO143:MZO158 NJK143:NJK158 NTG143:NTG158 ODC143:ODC158 OMY143:OMY158 OWU143:OWU158 PGQ143:PGQ158 PQM143:PQM158 QAI143:QAI158 QKE143:QKE158 QUA143:QUA158 RDW143:RDW158 RNS143:RNS158 RXO143:RXO158 SHK143:SHK158 SRG143:SRG158 TBC143:TBC158 TKY143:TKY158 TUU143:TUU158 UEQ143:UEQ158 UOM143:UOM158 UYI143:UYI158 VIE143:VIE158 VSA143:VSA158 WBW143:WBW158 WLS143:WLS158 WVO143:WVO158 G65680:G65695 JC65679:JC65694 SY65679:SY65694 ACU65679:ACU65694 AMQ65679:AMQ65694 AWM65679:AWM65694 BGI65679:BGI65694 BQE65679:BQE65694 CAA65679:CAA65694 CJW65679:CJW65694 CTS65679:CTS65694 DDO65679:DDO65694 DNK65679:DNK65694 DXG65679:DXG65694 EHC65679:EHC65694 EQY65679:EQY65694 FAU65679:FAU65694 FKQ65679:FKQ65694 FUM65679:FUM65694 GEI65679:GEI65694 GOE65679:GOE65694 GYA65679:GYA65694 HHW65679:HHW65694 HRS65679:HRS65694 IBO65679:IBO65694 ILK65679:ILK65694 IVG65679:IVG65694 JFC65679:JFC65694 JOY65679:JOY65694 JYU65679:JYU65694 KIQ65679:KIQ65694 KSM65679:KSM65694 LCI65679:LCI65694 LME65679:LME65694 LWA65679:LWA65694 MFW65679:MFW65694 MPS65679:MPS65694 MZO65679:MZO65694 NJK65679:NJK65694 NTG65679:NTG65694 ODC65679:ODC65694 OMY65679:OMY65694 OWU65679:OWU65694 PGQ65679:PGQ65694 PQM65679:PQM65694 QAI65679:QAI65694 QKE65679:QKE65694 QUA65679:QUA65694 RDW65679:RDW65694 RNS65679:RNS65694 RXO65679:RXO65694 SHK65679:SHK65694 SRG65679:SRG65694 TBC65679:TBC65694 TKY65679:TKY65694 TUU65679:TUU65694 UEQ65679:UEQ65694 UOM65679:UOM65694 UYI65679:UYI65694 VIE65679:VIE65694 VSA65679:VSA65694 WBW65679:WBW65694 WLS65679:WLS65694 WVO65679:WVO65694 G131216:G131231 JC131215:JC131230 SY131215:SY131230 ACU131215:ACU131230 AMQ131215:AMQ131230 AWM131215:AWM131230 BGI131215:BGI131230 BQE131215:BQE131230 CAA131215:CAA131230 CJW131215:CJW131230 CTS131215:CTS131230 DDO131215:DDO131230 DNK131215:DNK131230 DXG131215:DXG131230 EHC131215:EHC131230 EQY131215:EQY131230 FAU131215:FAU131230 FKQ131215:FKQ131230 FUM131215:FUM131230 GEI131215:GEI131230 GOE131215:GOE131230 GYA131215:GYA131230 HHW131215:HHW131230 HRS131215:HRS131230 IBO131215:IBO131230 ILK131215:ILK131230 IVG131215:IVG131230 JFC131215:JFC131230 JOY131215:JOY131230 JYU131215:JYU131230 KIQ131215:KIQ131230 KSM131215:KSM131230 LCI131215:LCI131230 LME131215:LME131230 LWA131215:LWA131230 MFW131215:MFW131230 MPS131215:MPS131230 MZO131215:MZO131230 NJK131215:NJK131230 NTG131215:NTG131230 ODC131215:ODC131230 OMY131215:OMY131230 OWU131215:OWU131230 PGQ131215:PGQ131230 PQM131215:PQM131230 QAI131215:QAI131230 QKE131215:QKE131230 QUA131215:QUA131230 RDW131215:RDW131230 RNS131215:RNS131230 RXO131215:RXO131230 SHK131215:SHK131230 SRG131215:SRG131230 TBC131215:TBC131230 TKY131215:TKY131230 TUU131215:TUU131230 UEQ131215:UEQ131230 UOM131215:UOM131230 UYI131215:UYI131230 VIE131215:VIE131230 VSA131215:VSA131230 WBW131215:WBW131230 WLS131215:WLS131230 WVO131215:WVO131230 G196752:G196767 JC196751:JC196766 SY196751:SY196766 ACU196751:ACU196766 AMQ196751:AMQ196766 AWM196751:AWM196766 BGI196751:BGI196766 BQE196751:BQE196766 CAA196751:CAA196766 CJW196751:CJW196766 CTS196751:CTS196766 DDO196751:DDO196766 DNK196751:DNK196766 DXG196751:DXG196766 EHC196751:EHC196766 EQY196751:EQY196766 FAU196751:FAU196766 FKQ196751:FKQ196766 FUM196751:FUM196766 GEI196751:GEI196766 GOE196751:GOE196766 GYA196751:GYA196766 HHW196751:HHW196766 HRS196751:HRS196766 IBO196751:IBO196766 ILK196751:ILK196766 IVG196751:IVG196766 JFC196751:JFC196766 JOY196751:JOY196766 JYU196751:JYU196766 KIQ196751:KIQ196766 KSM196751:KSM196766 LCI196751:LCI196766 LME196751:LME196766 LWA196751:LWA196766 MFW196751:MFW196766 MPS196751:MPS196766 MZO196751:MZO196766 NJK196751:NJK196766 NTG196751:NTG196766 ODC196751:ODC196766 OMY196751:OMY196766 OWU196751:OWU196766 PGQ196751:PGQ196766 PQM196751:PQM196766 QAI196751:QAI196766 QKE196751:QKE196766 QUA196751:QUA196766 RDW196751:RDW196766 RNS196751:RNS196766 RXO196751:RXO196766 SHK196751:SHK196766 SRG196751:SRG196766 TBC196751:TBC196766 TKY196751:TKY196766 TUU196751:TUU196766 UEQ196751:UEQ196766 UOM196751:UOM196766 UYI196751:UYI196766 VIE196751:VIE196766 VSA196751:VSA196766 WBW196751:WBW196766 WLS196751:WLS196766 WVO196751:WVO196766 G262288:G262303 JC262287:JC262302 SY262287:SY262302 ACU262287:ACU262302 AMQ262287:AMQ262302 AWM262287:AWM262302 BGI262287:BGI262302 BQE262287:BQE262302 CAA262287:CAA262302 CJW262287:CJW262302 CTS262287:CTS262302 DDO262287:DDO262302 DNK262287:DNK262302 DXG262287:DXG262302 EHC262287:EHC262302 EQY262287:EQY262302 FAU262287:FAU262302 FKQ262287:FKQ262302 FUM262287:FUM262302 GEI262287:GEI262302 GOE262287:GOE262302 GYA262287:GYA262302 HHW262287:HHW262302 HRS262287:HRS262302 IBO262287:IBO262302 ILK262287:ILK262302 IVG262287:IVG262302 JFC262287:JFC262302 JOY262287:JOY262302 JYU262287:JYU262302 KIQ262287:KIQ262302 KSM262287:KSM262302 LCI262287:LCI262302 LME262287:LME262302 LWA262287:LWA262302 MFW262287:MFW262302 MPS262287:MPS262302 MZO262287:MZO262302 NJK262287:NJK262302 NTG262287:NTG262302 ODC262287:ODC262302 OMY262287:OMY262302 OWU262287:OWU262302 PGQ262287:PGQ262302 PQM262287:PQM262302 QAI262287:QAI262302 QKE262287:QKE262302 QUA262287:QUA262302 RDW262287:RDW262302 RNS262287:RNS262302 RXO262287:RXO262302 SHK262287:SHK262302 SRG262287:SRG262302 TBC262287:TBC262302 TKY262287:TKY262302 TUU262287:TUU262302 UEQ262287:UEQ262302 UOM262287:UOM262302 UYI262287:UYI262302 VIE262287:VIE262302 VSA262287:VSA262302 WBW262287:WBW262302 WLS262287:WLS262302 WVO262287:WVO262302 G327824:G327839 JC327823:JC327838 SY327823:SY327838 ACU327823:ACU327838 AMQ327823:AMQ327838 AWM327823:AWM327838 BGI327823:BGI327838 BQE327823:BQE327838 CAA327823:CAA327838 CJW327823:CJW327838 CTS327823:CTS327838 DDO327823:DDO327838 DNK327823:DNK327838 DXG327823:DXG327838 EHC327823:EHC327838 EQY327823:EQY327838 FAU327823:FAU327838 FKQ327823:FKQ327838 FUM327823:FUM327838 GEI327823:GEI327838 GOE327823:GOE327838 GYA327823:GYA327838 HHW327823:HHW327838 HRS327823:HRS327838 IBO327823:IBO327838 ILK327823:ILK327838 IVG327823:IVG327838 JFC327823:JFC327838 JOY327823:JOY327838 JYU327823:JYU327838 KIQ327823:KIQ327838 KSM327823:KSM327838 LCI327823:LCI327838 LME327823:LME327838 LWA327823:LWA327838 MFW327823:MFW327838 MPS327823:MPS327838 MZO327823:MZO327838 NJK327823:NJK327838 NTG327823:NTG327838 ODC327823:ODC327838 OMY327823:OMY327838 OWU327823:OWU327838 PGQ327823:PGQ327838 PQM327823:PQM327838 QAI327823:QAI327838 QKE327823:QKE327838 QUA327823:QUA327838 RDW327823:RDW327838 RNS327823:RNS327838 RXO327823:RXO327838 SHK327823:SHK327838 SRG327823:SRG327838 TBC327823:TBC327838 TKY327823:TKY327838 TUU327823:TUU327838 UEQ327823:UEQ327838 UOM327823:UOM327838 UYI327823:UYI327838 VIE327823:VIE327838 VSA327823:VSA327838 WBW327823:WBW327838 WLS327823:WLS327838 WVO327823:WVO327838 G393360:G393375 JC393359:JC393374 SY393359:SY393374 ACU393359:ACU393374 AMQ393359:AMQ393374 AWM393359:AWM393374 BGI393359:BGI393374 BQE393359:BQE393374 CAA393359:CAA393374 CJW393359:CJW393374 CTS393359:CTS393374 DDO393359:DDO393374 DNK393359:DNK393374 DXG393359:DXG393374 EHC393359:EHC393374 EQY393359:EQY393374 FAU393359:FAU393374 FKQ393359:FKQ393374 FUM393359:FUM393374 GEI393359:GEI393374 GOE393359:GOE393374 GYA393359:GYA393374 HHW393359:HHW393374 HRS393359:HRS393374 IBO393359:IBO393374 ILK393359:ILK393374 IVG393359:IVG393374 JFC393359:JFC393374 JOY393359:JOY393374 JYU393359:JYU393374 KIQ393359:KIQ393374 KSM393359:KSM393374 LCI393359:LCI393374 LME393359:LME393374 LWA393359:LWA393374 MFW393359:MFW393374 MPS393359:MPS393374 MZO393359:MZO393374 NJK393359:NJK393374 NTG393359:NTG393374 ODC393359:ODC393374 OMY393359:OMY393374 OWU393359:OWU393374 PGQ393359:PGQ393374 PQM393359:PQM393374 QAI393359:QAI393374 QKE393359:QKE393374 QUA393359:QUA393374 RDW393359:RDW393374 RNS393359:RNS393374 RXO393359:RXO393374 SHK393359:SHK393374 SRG393359:SRG393374 TBC393359:TBC393374 TKY393359:TKY393374 TUU393359:TUU393374 UEQ393359:UEQ393374 UOM393359:UOM393374 UYI393359:UYI393374 VIE393359:VIE393374 VSA393359:VSA393374 WBW393359:WBW393374 WLS393359:WLS393374 WVO393359:WVO393374 G458896:G458911 JC458895:JC458910 SY458895:SY458910 ACU458895:ACU458910 AMQ458895:AMQ458910 AWM458895:AWM458910 BGI458895:BGI458910 BQE458895:BQE458910 CAA458895:CAA458910 CJW458895:CJW458910 CTS458895:CTS458910 DDO458895:DDO458910 DNK458895:DNK458910 DXG458895:DXG458910 EHC458895:EHC458910 EQY458895:EQY458910 FAU458895:FAU458910 FKQ458895:FKQ458910 FUM458895:FUM458910 GEI458895:GEI458910 GOE458895:GOE458910 GYA458895:GYA458910 HHW458895:HHW458910 HRS458895:HRS458910 IBO458895:IBO458910 ILK458895:ILK458910 IVG458895:IVG458910 JFC458895:JFC458910 JOY458895:JOY458910 JYU458895:JYU458910 KIQ458895:KIQ458910 KSM458895:KSM458910 LCI458895:LCI458910 LME458895:LME458910 LWA458895:LWA458910 MFW458895:MFW458910 MPS458895:MPS458910 MZO458895:MZO458910 NJK458895:NJK458910 NTG458895:NTG458910 ODC458895:ODC458910 OMY458895:OMY458910 OWU458895:OWU458910 PGQ458895:PGQ458910 PQM458895:PQM458910 QAI458895:QAI458910 QKE458895:QKE458910 QUA458895:QUA458910 RDW458895:RDW458910 RNS458895:RNS458910 RXO458895:RXO458910 SHK458895:SHK458910 SRG458895:SRG458910 TBC458895:TBC458910 TKY458895:TKY458910 TUU458895:TUU458910 UEQ458895:UEQ458910 UOM458895:UOM458910 UYI458895:UYI458910 VIE458895:VIE458910 VSA458895:VSA458910 WBW458895:WBW458910 WLS458895:WLS458910 WVO458895:WVO458910 G524432:G524447 JC524431:JC524446 SY524431:SY524446 ACU524431:ACU524446 AMQ524431:AMQ524446 AWM524431:AWM524446 BGI524431:BGI524446 BQE524431:BQE524446 CAA524431:CAA524446 CJW524431:CJW524446 CTS524431:CTS524446 DDO524431:DDO524446 DNK524431:DNK524446 DXG524431:DXG524446 EHC524431:EHC524446 EQY524431:EQY524446 FAU524431:FAU524446 FKQ524431:FKQ524446 FUM524431:FUM524446 GEI524431:GEI524446 GOE524431:GOE524446 GYA524431:GYA524446 HHW524431:HHW524446 HRS524431:HRS524446 IBO524431:IBO524446 ILK524431:ILK524446 IVG524431:IVG524446 JFC524431:JFC524446 JOY524431:JOY524446 JYU524431:JYU524446 KIQ524431:KIQ524446 KSM524431:KSM524446 LCI524431:LCI524446 LME524431:LME524446 LWA524431:LWA524446 MFW524431:MFW524446 MPS524431:MPS524446 MZO524431:MZO524446 NJK524431:NJK524446 NTG524431:NTG524446 ODC524431:ODC524446 OMY524431:OMY524446 OWU524431:OWU524446 PGQ524431:PGQ524446 PQM524431:PQM524446 QAI524431:QAI524446 QKE524431:QKE524446 QUA524431:QUA524446 RDW524431:RDW524446 RNS524431:RNS524446 RXO524431:RXO524446 SHK524431:SHK524446 SRG524431:SRG524446 TBC524431:TBC524446 TKY524431:TKY524446 TUU524431:TUU524446 UEQ524431:UEQ524446 UOM524431:UOM524446 UYI524431:UYI524446 VIE524431:VIE524446 VSA524431:VSA524446 WBW524431:WBW524446 WLS524431:WLS524446 WVO524431:WVO524446 G589968:G589983 JC589967:JC589982 SY589967:SY589982 ACU589967:ACU589982 AMQ589967:AMQ589982 AWM589967:AWM589982 BGI589967:BGI589982 BQE589967:BQE589982 CAA589967:CAA589982 CJW589967:CJW589982 CTS589967:CTS589982 DDO589967:DDO589982 DNK589967:DNK589982 DXG589967:DXG589982 EHC589967:EHC589982 EQY589967:EQY589982 FAU589967:FAU589982 FKQ589967:FKQ589982 FUM589967:FUM589982 GEI589967:GEI589982 GOE589967:GOE589982 GYA589967:GYA589982 HHW589967:HHW589982 HRS589967:HRS589982 IBO589967:IBO589982 ILK589967:ILK589982 IVG589967:IVG589982 JFC589967:JFC589982 JOY589967:JOY589982 JYU589967:JYU589982 KIQ589967:KIQ589982 KSM589967:KSM589982 LCI589967:LCI589982 LME589967:LME589982 LWA589967:LWA589982 MFW589967:MFW589982 MPS589967:MPS589982 MZO589967:MZO589982 NJK589967:NJK589982 NTG589967:NTG589982 ODC589967:ODC589982 OMY589967:OMY589982 OWU589967:OWU589982 PGQ589967:PGQ589982 PQM589967:PQM589982 QAI589967:QAI589982 QKE589967:QKE589982 QUA589967:QUA589982 RDW589967:RDW589982 RNS589967:RNS589982 RXO589967:RXO589982 SHK589967:SHK589982 SRG589967:SRG589982 TBC589967:TBC589982 TKY589967:TKY589982 TUU589967:TUU589982 UEQ589967:UEQ589982 UOM589967:UOM589982 UYI589967:UYI589982 VIE589967:VIE589982 VSA589967:VSA589982 WBW589967:WBW589982 WLS589967:WLS589982 WVO589967:WVO589982 G655504:G655519 JC655503:JC655518 SY655503:SY655518 ACU655503:ACU655518 AMQ655503:AMQ655518 AWM655503:AWM655518 BGI655503:BGI655518 BQE655503:BQE655518 CAA655503:CAA655518 CJW655503:CJW655518 CTS655503:CTS655518 DDO655503:DDO655518 DNK655503:DNK655518 DXG655503:DXG655518 EHC655503:EHC655518 EQY655503:EQY655518 FAU655503:FAU655518 FKQ655503:FKQ655518 FUM655503:FUM655518 GEI655503:GEI655518 GOE655503:GOE655518 GYA655503:GYA655518 HHW655503:HHW655518 HRS655503:HRS655518 IBO655503:IBO655518 ILK655503:ILK655518 IVG655503:IVG655518 JFC655503:JFC655518 JOY655503:JOY655518 JYU655503:JYU655518 KIQ655503:KIQ655518 KSM655503:KSM655518 LCI655503:LCI655518 LME655503:LME655518 LWA655503:LWA655518 MFW655503:MFW655518 MPS655503:MPS655518 MZO655503:MZO655518 NJK655503:NJK655518 NTG655503:NTG655518 ODC655503:ODC655518 OMY655503:OMY655518 OWU655503:OWU655518 PGQ655503:PGQ655518 PQM655503:PQM655518 QAI655503:QAI655518 QKE655503:QKE655518 QUA655503:QUA655518 RDW655503:RDW655518 RNS655503:RNS655518 RXO655503:RXO655518 SHK655503:SHK655518 SRG655503:SRG655518 TBC655503:TBC655518 TKY655503:TKY655518 TUU655503:TUU655518 UEQ655503:UEQ655518 UOM655503:UOM655518 UYI655503:UYI655518 VIE655503:VIE655518 VSA655503:VSA655518 WBW655503:WBW655518 WLS655503:WLS655518 WVO655503:WVO655518 G721040:G721055 JC721039:JC721054 SY721039:SY721054 ACU721039:ACU721054 AMQ721039:AMQ721054 AWM721039:AWM721054 BGI721039:BGI721054 BQE721039:BQE721054 CAA721039:CAA721054 CJW721039:CJW721054 CTS721039:CTS721054 DDO721039:DDO721054 DNK721039:DNK721054 DXG721039:DXG721054 EHC721039:EHC721054 EQY721039:EQY721054 FAU721039:FAU721054 FKQ721039:FKQ721054 FUM721039:FUM721054 GEI721039:GEI721054 GOE721039:GOE721054 GYA721039:GYA721054 HHW721039:HHW721054 HRS721039:HRS721054 IBO721039:IBO721054 ILK721039:ILK721054 IVG721039:IVG721054 JFC721039:JFC721054 JOY721039:JOY721054 JYU721039:JYU721054 KIQ721039:KIQ721054 KSM721039:KSM721054 LCI721039:LCI721054 LME721039:LME721054 LWA721039:LWA721054 MFW721039:MFW721054 MPS721039:MPS721054 MZO721039:MZO721054 NJK721039:NJK721054 NTG721039:NTG721054 ODC721039:ODC721054 OMY721039:OMY721054 OWU721039:OWU721054 PGQ721039:PGQ721054 PQM721039:PQM721054 QAI721039:QAI721054 QKE721039:QKE721054 QUA721039:QUA721054 RDW721039:RDW721054 RNS721039:RNS721054 RXO721039:RXO721054 SHK721039:SHK721054 SRG721039:SRG721054 TBC721039:TBC721054 TKY721039:TKY721054 TUU721039:TUU721054 UEQ721039:UEQ721054 UOM721039:UOM721054 UYI721039:UYI721054 VIE721039:VIE721054 VSA721039:VSA721054 WBW721039:WBW721054 WLS721039:WLS721054 WVO721039:WVO721054 G786576:G786591 JC786575:JC786590 SY786575:SY786590 ACU786575:ACU786590 AMQ786575:AMQ786590 AWM786575:AWM786590 BGI786575:BGI786590 BQE786575:BQE786590 CAA786575:CAA786590 CJW786575:CJW786590 CTS786575:CTS786590 DDO786575:DDO786590 DNK786575:DNK786590 DXG786575:DXG786590 EHC786575:EHC786590 EQY786575:EQY786590 FAU786575:FAU786590 FKQ786575:FKQ786590 FUM786575:FUM786590 GEI786575:GEI786590 GOE786575:GOE786590 GYA786575:GYA786590 HHW786575:HHW786590 HRS786575:HRS786590 IBO786575:IBO786590 ILK786575:ILK786590 IVG786575:IVG786590 JFC786575:JFC786590 JOY786575:JOY786590 JYU786575:JYU786590 KIQ786575:KIQ786590 KSM786575:KSM786590 LCI786575:LCI786590 LME786575:LME786590 LWA786575:LWA786590 MFW786575:MFW786590 MPS786575:MPS786590 MZO786575:MZO786590 NJK786575:NJK786590 NTG786575:NTG786590 ODC786575:ODC786590 OMY786575:OMY786590 OWU786575:OWU786590 PGQ786575:PGQ786590 PQM786575:PQM786590 QAI786575:QAI786590 QKE786575:QKE786590 QUA786575:QUA786590 RDW786575:RDW786590 RNS786575:RNS786590 RXO786575:RXO786590 SHK786575:SHK786590 SRG786575:SRG786590 TBC786575:TBC786590 TKY786575:TKY786590 TUU786575:TUU786590 UEQ786575:UEQ786590 UOM786575:UOM786590 UYI786575:UYI786590 VIE786575:VIE786590 VSA786575:VSA786590 WBW786575:WBW786590 WLS786575:WLS786590 WVO786575:WVO786590 G852112:G852127 JC852111:JC852126 SY852111:SY852126 ACU852111:ACU852126 AMQ852111:AMQ852126 AWM852111:AWM852126 BGI852111:BGI852126 BQE852111:BQE852126 CAA852111:CAA852126 CJW852111:CJW852126 CTS852111:CTS852126 DDO852111:DDO852126 DNK852111:DNK852126 DXG852111:DXG852126 EHC852111:EHC852126 EQY852111:EQY852126 FAU852111:FAU852126 FKQ852111:FKQ852126 FUM852111:FUM852126 GEI852111:GEI852126 GOE852111:GOE852126 GYA852111:GYA852126 HHW852111:HHW852126 HRS852111:HRS852126 IBO852111:IBO852126 ILK852111:ILK852126 IVG852111:IVG852126 JFC852111:JFC852126 JOY852111:JOY852126 JYU852111:JYU852126 KIQ852111:KIQ852126 KSM852111:KSM852126 LCI852111:LCI852126 LME852111:LME852126 LWA852111:LWA852126 MFW852111:MFW852126 MPS852111:MPS852126 MZO852111:MZO852126 NJK852111:NJK852126 NTG852111:NTG852126 ODC852111:ODC852126 OMY852111:OMY852126 OWU852111:OWU852126 PGQ852111:PGQ852126 PQM852111:PQM852126 QAI852111:QAI852126 QKE852111:QKE852126 QUA852111:QUA852126 RDW852111:RDW852126 RNS852111:RNS852126 RXO852111:RXO852126 SHK852111:SHK852126 SRG852111:SRG852126 TBC852111:TBC852126 TKY852111:TKY852126 TUU852111:TUU852126 UEQ852111:UEQ852126 UOM852111:UOM852126 UYI852111:UYI852126 VIE852111:VIE852126 VSA852111:VSA852126 WBW852111:WBW852126 WLS852111:WLS852126 WVO852111:WVO852126 G917648:G917663 JC917647:JC917662 SY917647:SY917662 ACU917647:ACU917662 AMQ917647:AMQ917662 AWM917647:AWM917662 BGI917647:BGI917662 BQE917647:BQE917662 CAA917647:CAA917662 CJW917647:CJW917662 CTS917647:CTS917662 DDO917647:DDO917662 DNK917647:DNK917662 DXG917647:DXG917662 EHC917647:EHC917662 EQY917647:EQY917662 FAU917647:FAU917662 FKQ917647:FKQ917662 FUM917647:FUM917662 GEI917647:GEI917662 GOE917647:GOE917662 GYA917647:GYA917662 HHW917647:HHW917662 HRS917647:HRS917662 IBO917647:IBO917662 ILK917647:ILK917662 IVG917647:IVG917662 JFC917647:JFC917662 JOY917647:JOY917662 JYU917647:JYU917662 KIQ917647:KIQ917662 KSM917647:KSM917662 LCI917647:LCI917662 LME917647:LME917662 LWA917647:LWA917662 MFW917647:MFW917662 MPS917647:MPS917662 MZO917647:MZO917662 NJK917647:NJK917662 NTG917647:NTG917662 ODC917647:ODC917662 OMY917647:OMY917662 OWU917647:OWU917662 PGQ917647:PGQ917662 PQM917647:PQM917662 QAI917647:QAI917662 QKE917647:QKE917662 QUA917647:QUA917662 RDW917647:RDW917662 RNS917647:RNS917662 RXO917647:RXO917662 SHK917647:SHK917662 SRG917647:SRG917662 TBC917647:TBC917662 TKY917647:TKY917662 TUU917647:TUU917662 UEQ917647:UEQ917662 UOM917647:UOM917662 UYI917647:UYI917662 VIE917647:VIE917662 VSA917647:VSA917662 WBW917647:WBW917662 WLS917647:WLS917662 WVO917647:WVO917662 G983184:G983199 JC983183:JC983198 SY983183:SY983198 ACU983183:ACU983198 AMQ983183:AMQ983198 AWM983183:AWM983198 BGI983183:BGI983198 BQE983183:BQE983198 CAA983183:CAA983198 CJW983183:CJW983198 CTS983183:CTS983198 DDO983183:DDO983198 DNK983183:DNK983198 DXG983183:DXG983198 EHC983183:EHC983198 EQY983183:EQY983198 FAU983183:FAU983198 FKQ983183:FKQ983198 FUM983183:FUM983198 GEI983183:GEI983198 GOE983183:GOE983198 GYA983183:GYA983198 HHW983183:HHW983198 HRS983183:HRS983198 IBO983183:IBO983198 ILK983183:ILK983198 IVG983183:IVG983198 JFC983183:JFC983198 JOY983183:JOY983198 JYU983183:JYU983198 KIQ983183:KIQ983198 KSM983183:KSM983198 LCI983183:LCI983198 LME983183:LME983198 LWA983183:LWA983198 MFW983183:MFW983198 MPS983183:MPS983198 MZO983183:MZO983198 NJK983183:NJK983198 NTG983183:NTG983198 ODC983183:ODC983198 OMY983183:OMY983198 OWU983183:OWU983198 PGQ983183:PGQ983198 PQM983183:PQM983198 QAI983183:QAI983198 QKE983183:QKE983198 QUA983183:QUA983198 RDW983183:RDW983198 RNS983183:RNS983198 RXO983183:RXO983198 SHK983183:SHK983198 SRG983183:SRG983198 TBC983183:TBC983198 TKY983183:TKY983198 TUU983183:TUU983198 UEQ983183:UEQ983198 UOM983183:UOM983198 UYI983183:UYI983198 VIE983183:VIE983198 VSA983183:VSA983198 WBW983183:WBW983198 WLS983183:WLS983198 WVO983183:WVO983198 G130:G133 JC130:JC133 SY130:SY133 ACU130:ACU133 AMQ130:AMQ133 AWM130:AWM133 BGI130:BGI133 BQE130:BQE133 CAA130:CAA133 CJW130:CJW133 CTS130:CTS133 DDO130:DDO133 DNK130:DNK133 DXG130:DXG133 EHC130:EHC133 EQY130:EQY133 FAU130:FAU133 FKQ130:FKQ133 FUM130:FUM133 GEI130:GEI133 GOE130:GOE133 GYA130:GYA133 HHW130:HHW133 HRS130:HRS133 IBO130:IBO133 ILK130:ILK133 IVG130:IVG133 JFC130:JFC133 JOY130:JOY133 JYU130:JYU133 KIQ130:KIQ133 KSM130:KSM133 LCI130:LCI133 LME130:LME133 LWA130:LWA133 MFW130:MFW133 MPS130:MPS133 MZO130:MZO133 NJK130:NJK133 NTG130:NTG133 ODC130:ODC133 OMY130:OMY133 OWU130:OWU133 PGQ130:PGQ133 PQM130:PQM133 QAI130:QAI133 QKE130:QKE133 QUA130:QUA133 RDW130:RDW133 RNS130:RNS133 RXO130:RXO133 SHK130:SHK133 SRG130:SRG133 TBC130:TBC133 TKY130:TKY133 TUU130:TUU133 UEQ130:UEQ133 UOM130:UOM133 UYI130:UYI133 VIE130:VIE133 VSA130:VSA133 WBW130:WBW133 WLS130:WLS133 WVO130:WVO133 G65667:G65670 JC65666:JC65669 SY65666:SY65669 ACU65666:ACU65669 AMQ65666:AMQ65669 AWM65666:AWM65669 BGI65666:BGI65669 BQE65666:BQE65669 CAA65666:CAA65669 CJW65666:CJW65669 CTS65666:CTS65669 DDO65666:DDO65669 DNK65666:DNK65669 DXG65666:DXG65669 EHC65666:EHC65669 EQY65666:EQY65669 FAU65666:FAU65669 FKQ65666:FKQ65669 FUM65666:FUM65669 GEI65666:GEI65669 GOE65666:GOE65669 GYA65666:GYA65669 HHW65666:HHW65669 HRS65666:HRS65669 IBO65666:IBO65669 ILK65666:ILK65669 IVG65666:IVG65669 JFC65666:JFC65669 JOY65666:JOY65669 JYU65666:JYU65669 KIQ65666:KIQ65669 KSM65666:KSM65669 LCI65666:LCI65669 LME65666:LME65669 LWA65666:LWA65669 MFW65666:MFW65669 MPS65666:MPS65669 MZO65666:MZO65669 NJK65666:NJK65669 NTG65666:NTG65669 ODC65666:ODC65669 OMY65666:OMY65669 OWU65666:OWU65669 PGQ65666:PGQ65669 PQM65666:PQM65669 QAI65666:QAI65669 QKE65666:QKE65669 QUA65666:QUA65669 RDW65666:RDW65669 RNS65666:RNS65669 RXO65666:RXO65669 SHK65666:SHK65669 SRG65666:SRG65669 TBC65666:TBC65669 TKY65666:TKY65669 TUU65666:TUU65669 UEQ65666:UEQ65669 UOM65666:UOM65669 UYI65666:UYI65669 VIE65666:VIE65669 VSA65666:VSA65669 WBW65666:WBW65669 WLS65666:WLS65669 WVO65666:WVO65669 G131203:G131206 JC131202:JC131205 SY131202:SY131205 ACU131202:ACU131205 AMQ131202:AMQ131205 AWM131202:AWM131205 BGI131202:BGI131205 BQE131202:BQE131205 CAA131202:CAA131205 CJW131202:CJW131205 CTS131202:CTS131205 DDO131202:DDO131205 DNK131202:DNK131205 DXG131202:DXG131205 EHC131202:EHC131205 EQY131202:EQY131205 FAU131202:FAU131205 FKQ131202:FKQ131205 FUM131202:FUM131205 GEI131202:GEI131205 GOE131202:GOE131205 GYA131202:GYA131205 HHW131202:HHW131205 HRS131202:HRS131205 IBO131202:IBO131205 ILK131202:ILK131205 IVG131202:IVG131205 JFC131202:JFC131205 JOY131202:JOY131205 JYU131202:JYU131205 KIQ131202:KIQ131205 KSM131202:KSM131205 LCI131202:LCI131205 LME131202:LME131205 LWA131202:LWA131205 MFW131202:MFW131205 MPS131202:MPS131205 MZO131202:MZO131205 NJK131202:NJK131205 NTG131202:NTG131205 ODC131202:ODC131205 OMY131202:OMY131205 OWU131202:OWU131205 PGQ131202:PGQ131205 PQM131202:PQM131205 QAI131202:QAI131205 QKE131202:QKE131205 QUA131202:QUA131205 RDW131202:RDW131205 RNS131202:RNS131205 RXO131202:RXO131205 SHK131202:SHK131205 SRG131202:SRG131205 TBC131202:TBC131205 TKY131202:TKY131205 TUU131202:TUU131205 UEQ131202:UEQ131205 UOM131202:UOM131205 UYI131202:UYI131205 VIE131202:VIE131205 VSA131202:VSA131205 WBW131202:WBW131205 WLS131202:WLS131205 WVO131202:WVO131205 G196739:G196742 JC196738:JC196741 SY196738:SY196741 ACU196738:ACU196741 AMQ196738:AMQ196741 AWM196738:AWM196741 BGI196738:BGI196741 BQE196738:BQE196741 CAA196738:CAA196741 CJW196738:CJW196741 CTS196738:CTS196741 DDO196738:DDO196741 DNK196738:DNK196741 DXG196738:DXG196741 EHC196738:EHC196741 EQY196738:EQY196741 FAU196738:FAU196741 FKQ196738:FKQ196741 FUM196738:FUM196741 GEI196738:GEI196741 GOE196738:GOE196741 GYA196738:GYA196741 HHW196738:HHW196741 HRS196738:HRS196741 IBO196738:IBO196741 ILK196738:ILK196741 IVG196738:IVG196741 JFC196738:JFC196741 JOY196738:JOY196741 JYU196738:JYU196741 KIQ196738:KIQ196741 KSM196738:KSM196741 LCI196738:LCI196741 LME196738:LME196741 LWA196738:LWA196741 MFW196738:MFW196741 MPS196738:MPS196741 MZO196738:MZO196741 NJK196738:NJK196741 NTG196738:NTG196741 ODC196738:ODC196741 OMY196738:OMY196741 OWU196738:OWU196741 PGQ196738:PGQ196741 PQM196738:PQM196741 QAI196738:QAI196741 QKE196738:QKE196741 QUA196738:QUA196741 RDW196738:RDW196741 RNS196738:RNS196741 RXO196738:RXO196741 SHK196738:SHK196741 SRG196738:SRG196741 TBC196738:TBC196741 TKY196738:TKY196741 TUU196738:TUU196741 UEQ196738:UEQ196741 UOM196738:UOM196741 UYI196738:UYI196741 VIE196738:VIE196741 VSA196738:VSA196741 WBW196738:WBW196741 WLS196738:WLS196741 WVO196738:WVO196741 G262275:G262278 JC262274:JC262277 SY262274:SY262277 ACU262274:ACU262277 AMQ262274:AMQ262277 AWM262274:AWM262277 BGI262274:BGI262277 BQE262274:BQE262277 CAA262274:CAA262277 CJW262274:CJW262277 CTS262274:CTS262277 DDO262274:DDO262277 DNK262274:DNK262277 DXG262274:DXG262277 EHC262274:EHC262277 EQY262274:EQY262277 FAU262274:FAU262277 FKQ262274:FKQ262277 FUM262274:FUM262277 GEI262274:GEI262277 GOE262274:GOE262277 GYA262274:GYA262277 HHW262274:HHW262277 HRS262274:HRS262277 IBO262274:IBO262277 ILK262274:ILK262277 IVG262274:IVG262277 JFC262274:JFC262277 JOY262274:JOY262277 JYU262274:JYU262277 KIQ262274:KIQ262277 KSM262274:KSM262277 LCI262274:LCI262277 LME262274:LME262277 LWA262274:LWA262277 MFW262274:MFW262277 MPS262274:MPS262277 MZO262274:MZO262277 NJK262274:NJK262277 NTG262274:NTG262277 ODC262274:ODC262277 OMY262274:OMY262277 OWU262274:OWU262277 PGQ262274:PGQ262277 PQM262274:PQM262277 QAI262274:QAI262277 QKE262274:QKE262277 QUA262274:QUA262277 RDW262274:RDW262277 RNS262274:RNS262277 RXO262274:RXO262277 SHK262274:SHK262277 SRG262274:SRG262277 TBC262274:TBC262277 TKY262274:TKY262277 TUU262274:TUU262277 UEQ262274:UEQ262277 UOM262274:UOM262277 UYI262274:UYI262277 VIE262274:VIE262277 VSA262274:VSA262277 WBW262274:WBW262277 WLS262274:WLS262277 WVO262274:WVO262277 G327811:G327814 JC327810:JC327813 SY327810:SY327813 ACU327810:ACU327813 AMQ327810:AMQ327813 AWM327810:AWM327813 BGI327810:BGI327813 BQE327810:BQE327813 CAA327810:CAA327813 CJW327810:CJW327813 CTS327810:CTS327813 DDO327810:DDO327813 DNK327810:DNK327813 DXG327810:DXG327813 EHC327810:EHC327813 EQY327810:EQY327813 FAU327810:FAU327813 FKQ327810:FKQ327813 FUM327810:FUM327813 GEI327810:GEI327813 GOE327810:GOE327813 GYA327810:GYA327813 HHW327810:HHW327813 HRS327810:HRS327813 IBO327810:IBO327813 ILK327810:ILK327813 IVG327810:IVG327813 JFC327810:JFC327813 JOY327810:JOY327813 JYU327810:JYU327813 KIQ327810:KIQ327813 KSM327810:KSM327813 LCI327810:LCI327813 LME327810:LME327813 LWA327810:LWA327813 MFW327810:MFW327813 MPS327810:MPS327813 MZO327810:MZO327813 NJK327810:NJK327813 NTG327810:NTG327813 ODC327810:ODC327813 OMY327810:OMY327813 OWU327810:OWU327813 PGQ327810:PGQ327813 PQM327810:PQM327813 QAI327810:QAI327813 QKE327810:QKE327813 QUA327810:QUA327813 RDW327810:RDW327813 RNS327810:RNS327813 RXO327810:RXO327813 SHK327810:SHK327813 SRG327810:SRG327813 TBC327810:TBC327813 TKY327810:TKY327813 TUU327810:TUU327813 UEQ327810:UEQ327813 UOM327810:UOM327813 UYI327810:UYI327813 VIE327810:VIE327813 VSA327810:VSA327813 WBW327810:WBW327813 WLS327810:WLS327813 WVO327810:WVO327813 G393347:G393350 JC393346:JC393349 SY393346:SY393349 ACU393346:ACU393349 AMQ393346:AMQ393349 AWM393346:AWM393349 BGI393346:BGI393349 BQE393346:BQE393349 CAA393346:CAA393349 CJW393346:CJW393349 CTS393346:CTS393349 DDO393346:DDO393349 DNK393346:DNK393349 DXG393346:DXG393349 EHC393346:EHC393349 EQY393346:EQY393349 FAU393346:FAU393349 FKQ393346:FKQ393349 FUM393346:FUM393349 GEI393346:GEI393349 GOE393346:GOE393349 GYA393346:GYA393349 HHW393346:HHW393349 HRS393346:HRS393349 IBO393346:IBO393349 ILK393346:ILK393349 IVG393346:IVG393349 JFC393346:JFC393349 JOY393346:JOY393349 JYU393346:JYU393349 KIQ393346:KIQ393349 KSM393346:KSM393349 LCI393346:LCI393349 LME393346:LME393349 LWA393346:LWA393349 MFW393346:MFW393349 MPS393346:MPS393349 MZO393346:MZO393349 NJK393346:NJK393349 NTG393346:NTG393349 ODC393346:ODC393349 OMY393346:OMY393349 OWU393346:OWU393349 PGQ393346:PGQ393349 PQM393346:PQM393349 QAI393346:QAI393349 QKE393346:QKE393349 QUA393346:QUA393349 RDW393346:RDW393349 RNS393346:RNS393349 RXO393346:RXO393349 SHK393346:SHK393349 SRG393346:SRG393349 TBC393346:TBC393349 TKY393346:TKY393349 TUU393346:TUU393349 UEQ393346:UEQ393349 UOM393346:UOM393349 UYI393346:UYI393349 VIE393346:VIE393349 VSA393346:VSA393349 WBW393346:WBW393349 WLS393346:WLS393349 WVO393346:WVO393349 G458883:G458886 JC458882:JC458885 SY458882:SY458885 ACU458882:ACU458885 AMQ458882:AMQ458885 AWM458882:AWM458885 BGI458882:BGI458885 BQE458882:BQE458885 CAA458882:CAA458885 CJW458882:CJW458885 CTS458882:CTS458885 DDO458882:DDO458885 DNK458882:DNK458885 DXG458882:DXG458885 EHC458882:EHC458885 EQY458882:EQY458885 FAU458882:FAU458885 FKQ458882:FKQ458885 FUM458882:FUM458885 GEI458882:GEI458885 GOE458882:GOE458885 GYA458882:GYA458885 HHW458882:HHW458885 HRS458882:HRS458885 IBO458882:IBO458885 ILK458882:ILK458885 IVG458882:IVG458885 JFC458882:JFC458885 JOY458882:JOY458885 JYU458882:JYU458885 KIQ458882:KIQ458885 KSM458882:KSM458885 LCI458882:LCI458885 LME458882:LME458885 LWA458882:LWA458885 MFW458882:MFW458885 MPS458882:MPS458885 MZO458882:MZO458885 NJK458882:NJK458885 NTG458882:NTG458885 ODC458882:ODC458885 OMY458882:OMY458885 OWU458882:OWU458885 PGQ458882:PGQ458885 PQM458882:PQM458885 QAI458882:QAI458885 QKE458882:QKE458885 QUA458882:QUA458885 RDW458882:RDW458885 RNS458882:RNS458885 RXO458882:RXO458885 SHK458882:SHK458885 SRG458882:SRG458885 TBC458882:TBC458885 TKY458882:TKY458885 TUU458882:TUU458885 UEQ458882:UEQ458885 UOM458882:UOM458885 UYI458882:UYI458885 VIE458882:VIE458885 VSA458882:VSA458885 WBW458882:WBW458885 WLS458882:WLS458885 WVO458882:WVO458885 G524419:G524422 JC524418:JC524421 SY524418:SY524421 ACU524418:ACU524421 AMQ524418:AMQ524421 AWM524418:AWM524421 BGI524418:BGI524421 BQE524418:BQE524421 CAA524418:CAA524421 CJW524418:CJW524421 CTS524418:CTS524421 DDO524418:DDO524421 DNK524418:DNK524421 DXG524418:DXG524421 EHC524418:EHC524421 EQY524418:EQY524421 FAU524418:FAU524421 FKQ524418:FKQ524421 FUM524418:FUM524421 GEI524418:GEI524421 GOE524418:GOE524421 GYA524418:GYA524421 HHW524418:HHW524421 HRS524418:HRS524421 IBO524418:IBO524421 ILK524418:ILK524421 IVG524418:IVG524421 JFC524418:JFC524421 JOY524418:JOY524421 JYU524418:JYU524421 KIQ524418:KIQ524421 KSM524418:KSM524421 LCI524418:LCI524421 LME524418:LME524421 LWA524418:LWA524421 MFW524418:MFW524421 MPS524418:MPS524421 MZO524418:MZO524421 NJK524418:NJK524421 NTG524418:NTG524421 ODC524418:ODC524421 OMY524418:OMY524421 OWU524418:OWU524421 PGQ524418:PGQ524421 PQM524418:PQM524421 QAI524418:QAI524421 QKE524418:QKE524421 QUA524418:QUA524421 RDW524418:RDW524421 RNS524418:RNS524421 RXO524418:RXO524421 SHK524418:SHK524421 SRG524418:SRG524421 TBC524418:TBC524421 TKY524418:TKY524421 TUU524418:TUU524421 UEQ524418:UEQ524421 UOM524418:UOM524421 UYI524418:UYI524421 VIE524418:VIE524421 VSA524418:VSA524421 WBW524418:WBW524421 WLS524418:WLS524421 WVO524418:WVO524421 G589955:G589958 JC589954:JC589957 SY589954:SY589957 ACU589954:ACU589957 AMQ589954:AMQ589957 AWM589954:AWM589957 BGI589954:BGI589957 BQE589954:BQE589957 CAA589954:CAA589957 CJW589954:CJW589957 CTS589954:CTS589957 DDO589954:DDO589957 DNK589954:DNK589957 DXG589954:DXG589957 EHC589954:EHC589957 EQY589954:EQY589957 FAU589954:FAU589957 FKQ589954:FKQ589957 FUM589954:FUM589957 GEI589954:GEI589957 GOE589954:GOE589957 GYA589954:GYA589957 HHW589954:HHW589957 HRS589954:HRS589957 IBO589954:IBO589957 ILK589954:ILK589957 IVG589954:IVG589957 JFC589954:JFC589957 JOY589954:JOY589957 JYU589954:JYU589957 KIQ589954:KIQ589957 KSM589954:KSM589957 LCI589954:LCI589957 LME589954:LME589957 LWA589954:LWA589957 MFW589954:MFW589957 MPS589954:MPS589957 MZO589954:MZO589957 NJK589954:NJK589957 NTG589954:NTG589957 ODC589954:ODC589957 OMY589954:OMY589957 OWU589954:OWU589957 PGQ589954:PGQ589957 PQM589954:PQM589957 QAI589954:QAI589957 QKE589954:QKE589957 QUA589954:QUA589957 RDW589954:RDW589957 RNS589954:RNS589957 RXO589954:RXO589957 SHK589954:SHK589957 SRG589954:SRG589957 TBC589954:TBC589957 TKY589954:TKY589957 TUU589954:TUU589957 UEQ589954:UEQ589957 UOM589954:UOM589957 UYI589954:UYI589957 VIE589954:VIE589957 VSA589954:VSA589957 WBW589954:WBW589957 WLS589954:WLS589957 WVO589954:WVO589957 G655491:G655494 JC655490:JC655493 SY655490:SY655493 ACU655490:ACU655493 AMQ655490:AMQ655493 AWM655490:AWM655493 BGI655490:BGI655493 BQE655490:BQE655493 CAA655490:CAA655493 CJW655490:CJW655493 CTS655490:CTS655493 DDO655490:DDO655493 DNK655490:DNK655493 DXG655490:DXG655493 EHC655490:EHC655493 EQY655490:EQY655493 FAU655490:FAU655493 FKQ655490:FKQ655493 FUM655490:FUM655493 GEI655490:GEI655493 GOE655490:GOE655493 GYA655490:GYA655493 HHW655490:HHW655493 HRS655490:HRS655493 IBO655490:IBO655493 ILK655490:ILK655493 IVG655490:IVG655493 JFC655490:JFC655493 JOY655490:JOY655493 JYU655490:JYU655493 KIQ655490:KIQ655493 KSM655490:KSM655493 LCI655490:LCI655493 LME655490:LME655493 LWA655490:LWA655493 MFW655490:MFW655493 MPS655490:MPS655493 MZO655490:MZO655493 NJK655490:NJK655493 NTG655490:NTG655493 ODC655490:ODC655493 OMY655490:OMY655493 OWU655490:OWU655493 PGQ655490:PGQ655493 PQM655490:PQM655493 QAI655490:QAI655493 QKE655490:QKE655493 QUA655490:QUA655493 RDW655490:RDW655493 RNS655490:RNS655493 RXO655490:RXO655493 SHK655490:SHK655493 SRG655490:SRG655493 TBC655490:TBC655493 TKY655490:TKY655493 TUU655490:TUU655493 UEQ655490:UEQ655493 UOM655490:UOM655493 UYI655490:UYI655493 VIE655490:VIE655493 VSA655490:VSA655493 WBW655490:WBW655493 WLS655490:WLS655493 WVO655490:WVO655493 G721027:G721030 JC721026:JC721029 SY721026:SY721029 ACU721026:ACU721029 AMQ721026:AMQ721029 AWM721026:AWM721029 BGI721026:BGI721029 BQE721026:BQE721029 CAA721026:CAA721029 CJW721026:CJW721029 CTS721026:CTS721029 DDO721026:DDO721029 DNK721026:DNK721029 DXG721026:DXG721029 EHC721026:EHC721029 EQY721026:EQY721029 FAU721026:FAU721029 FKQ721026:FKQ721029 FUM721026:FUM721029 GEI721026:GEI721029 GOE721026:GOE721029 GYA721026:GYA721029 HHW721026:HHW721029 HRS721026:HRS721029 IBO721026:IBO721029 ILK721026:ILK721029 IVG721026:IVG721029 JFC721026:JFC721029 JOY721026:JOY721029 JYU721026:JYU721029 KIQ721026:KIQ721029 KSM721026:KSM721029 LCI721026:LCI721029 LME721026:LME721029 LWA721026:LWA721029 MFW721026:MFW721029 MPS721026:MPS721029 MZO721026:MZO721029 NJK721026:NJK721029 NTG721026:NTG721029 ODC721026:ODC721029 OMY721026:OMY721029 OWU721026:OWU721029 PGQ721026:PGQ721029 PQM721026:PQM721029 QAI721026:QAI721029 QKE721026:QKE721029 QUA721026:QUA721029 RDW721026:RDW721029 RNS721026:RNS721029 RXO721026:RXO721029 SHK721026:SHK721029 SRG721026:SRG721029 TBC721026:TBC721029 TKY721026:TKY721029 TUU721026:TUU721029 UEQ721026:UEQ721029 UOM721026:UOM721029 UYI721026:UYI721029 VIE721026:VIE721029 VSA721026:VSA721029 WBW721026:WBW721029 WLS721026:WLS721029 WVO721026:WVO721029 G786563:G786566 JC786562:JC786565 SY786562:SY786565 ACU786562:ACU786565 AMQ786562:AMQ786565 AWM786562:AWM786565 BGI786562:BGI786565 BQE786562:BQE786565 CAA786562:CAA786565 CJW786562:CJW786565 CTS786562:CTS786565 DDO786562:DDO786565 DNK786562:DNK786565 DXG786562:DXG786565 EHC786562:EHC786565 EQY786562:EQY786565 FAU786562:FAU786565 FKQ786562:FKQ786565 FUM786562:FUM786565 GEI786562:GEI786565 GOE786562:GOE786565 GYA786562:GYA786565 HHW786562:HHW786565 HRS786562:HRS786565 IBO786562:IBO786565 ILK786562:ILK786565 IVG786562:IVG786565 JFC786562:JFC786565 JOY786562:JOY786565 JYU786562:JYU786565 KIQ786562:KIQ786565 KSM786562:KSM786565 LCI786562:LCI786565 LME786562:LME786565 LWA786562:LWA786565 MFW786562:MFW786565 MPS786562:MPS786565 MZO786562:MZO786565 NJK786562:NJK786565 NTG786562:NTG786565 ODC786562:ODC786565 OMY786562:OMY786565 OWU786562:OWU786565 PGQ786562:PGQ786565 PQM786562:PQM786565 QAI786562:QAI786565 QKE786562:QKE786565 QUA786562:QUA786565 RDW786562:RDW786565 RNS786562:RNS786565 RXO786562:RXO786565 SHK786562:SHK786565 SRG786562:SRG786565 TBC786562:TBC786565 TKY786562:TKY786565 TUU786562:TUU786565 UEQ786562:UEQ786565 UOM786562:UOM786565 UYI786562:UYI786565 VIE786562:VIE786565 VSA786562:VSA786565 WBW786562:WBW786565 WLS786562:WLS786565 WVO786562:WVO786565 G852099:G852102 JC852098:JC852101 SY852098:SY852101 ACU852098:ACU852101 AMQ852098:AMQ852101 AWM852098:AWM852101 BGI852098:BGI852101 BQE852098:BQE852101 CAA852098:CAA852101 CJW852098:CJW852101 CTS852098:CTS852101 DDO852098:DDO852101 DNK852098:DNK852101 DXG852098:DXG852101 EHC852098:EHC852101 EQY852098:EQY852101 FAU852098:FAU852101 FKQ852098:FKQ852101 FUM852098:FUM852101 GEI852098:GEI852101 GOE852098:GOE852101 GYA852098:GYA852101 HHW852098:HHW852101 HRS852098:HRS852101 IBO852098:IBO852101 ILK852098:ILK852101 IVG852098:IVG852101 JFC852098:JFC852101 JOY852098:JOY852101 JYU852098:JYU852101 KIQ852098:KIQ852101 KSM852098:KSM852101 LCI852098:LCI852101 LME852098:LME852101 LWA852098:LWA852101 MFW852098:MFW852101 MPS852098:MPS852101 MZO852098:MZO852101 NJK852098:NJK852101 NTG852098:NTG852101 ODC852098:ODC852101 OMY852098:OMY852101 OWU852098:OWU852101 PGQ852098:PGQ852101 PQM852098:PQM852101 QAI852098:QAI852101 QKE852098:QKE852101 QUA852098:QUA852101 RDW852098:RDW852101 RNS852098:RNS852101 RXO852098:RXO852101 SHK852098:SHK852101 SRG852098:SRG852101 TBC852098:TBC852101 TKY852098:TKY852101 TUU852098:TUU852101 UEQ852098:UEQ852101 UOM852098:UOM852101 UYI852098:UYI852101 VIE852098:VIE852101 VSA852098:VSA852101 WBW852098:WBW852101 WLS852098:WLS852101 WVO852098:WVO852101 G917635:G917638 JC917634:JC917637 SY917634:SY917637 ACU917634:ACU917637 AMQ917634:AMQ917637 AWM917634:AWM917637 BGI917634:BGI917637 BQE917634:BQE917637 CAA917634:CAA917637 CJW917634:CJW917637 CTS917634:CTS917637 DDO917634:DDO917637 DNK917634:DNK917637 DXG917634:DXG917637 EHC917634:EHC917637 EQY917634:EQY917637 FAU917634:FAU917637 FKQ917634:FKQ917637 FUM917634:FUM917637 GEI917634:GEI917637 GOE917634:GOE917637 GYA917634:GYA917637 HHW917634:HHW917637 HRS917634:HRS917637 IBO917634:IBO917637 ILK917634:ILK917637 IVG917634:IVG917637 JFC917634:JFC917637 JOY917634:JOY917637 JYU917634:JYU917637 KIQ917634:KIQ917637 KSM917634:KSM917637 LCI917634:LCI917637 LME917634:LME917637 LWA917634:LWA917637 MFW917634:MFW917637 MPS917634:MPS917637 MZO917634:MZO917637 NJK917634:NJK917637 NTG917634:NTG917637 ODC917634:ODC917637 OMY917634:OMY917637 OWU917634:OWU917637 PGQ917634:PGQ917637 PQM917634:PQM917637 QAI917634:QAI917637 QKE917634:QKE917637 QUA917634:QUA917637 RDW917634:RDW917637 RNS917634:RNS917637 RXO917634:RXO917637 SHK917634:SHK917637 SRG917634:SRG917637 TBC917634:TBC917637 TKY917634:TKY917637 TUU917634:TUU917637 UEQ917634:UEQ917637 UOM917634:UOM917637 UYI917634:UYI917637 VIE917634:VIE917637 VSA917634:VSA917637 WBW917634:WBW917637 WLS917634:WLS917637 WVO917634:WVO917637 G983171:G983174 JC983170:JC983173 SY983170:SY983173 ACU983170:ACU983173 AMQ983170:AMQ983173 AWM983170:AWM983173 BGI983170:BGI983173 BQE983170:BQE983173 CAA983170:CAA983173 CJW983170:CJW983173 CTS983170:CTS983173 DDO983170:DDO983173 DNK983170:DNK983173 DXG983170:DXG983173 EHC983170:EHC983173 EQY983170:EQY983173 FAU983170:FAU983173 FKQ983170:FKQ983173 FUM983170:FUM983173 GEI983170:GEI983173 GOE983170:GOE983173 GYA983170:GYA983173 HHW983170:HHW983173 HRS983170:HRS983173 IBO983170:IBO983173 ILK983170:ILK983173 IVG983170:IVG983173 JFC983170:JFC983173 JOY983170:JOY983173 JYU983170:JYU983173 KIQ983170:KIQ983173 KSM983170:KSM983173 LCI983170:LCI983173 LME983170:LME983173 LWA983170:LWA983173 MFW983170:MFW983173 MPS983170:MPS983173 MZO983170:MZO983173 NJK983170:NJK983173 NTG983170:NTG983173 ODC983170:ODC983173 OMY983170:OMY983173 OWU983170:OWU983173 PGQ983170:PGQ983173 PQM983170:PQM983173 QAI983170:QAI983173 QKE983170:QKE983173 QUA983170:QUA983173 RDW983170:RDW983173 RNS983170:RNS983173 RXO983170:RXO983173 SHK983170:SHK983173 SRG983170:SRG983173 TBC983170:TBC983173 TKY983170:TKY983173 TUU983170:TUU983173 UEQ983170:UEQ983173 UOM983170:UOM983173 UYI983170:UYI983173 VIE983170:VIE983173 VSA983170:VSA983173 WBW983170:WBW983173 WLS983170:WLS983173 WVO983170:WVO983173 G123 JC123 SY123 ACU123 AMQ123 AWM123 BGI123 BQE123 CAA123 CJW123 CTS123 DDO123 DNK123 DXG123 EHC123 EQY123 FAU123 FKQ123 FUM123 GEI123 GOE123 GYA123 HHW123 HRS123 IBO123 ILK123 IVG123 JFC123 JOY123 JYU123 KIQ123 KSM123 LCI123 LME123 LWA123 MFW123 MPS123 MZO123 NJK123 NTG123 ODC123 OMY123 OWU123 PGQ123 PQM123 QAI123 QKE123 QUA123 RDW123 RNS123 RXO123 SHK123 SRG123 TBC123 TKY123 TUU123 UEQ123 UOM123 UYI123 VIE123 VSA123 WBW123 WLS123 WVO123 G65660 JC65659 SY65659 ACU65659 AMQ65659 AWM65659 BGI65659 BQE65659 CAA65659 CJW65659 CTS65659 DDO65659 DNK65659 DXG65659 EHC65659 EQY65659 FAU65659 FKQ65659 FUM65659 GEI65659 GOE65659 GYA65659 HHW65659 HRS65659 IBO65659 ILK65659 IVG65659 JFC65659 JOY65659 JYU65659 KIQ65659 KSM65659 LCI65659 LME65659 LWA65659 MFW65659 MPS65659 MZO65659 NJK65659 NTG65659 ODC65659 OMY65659 OWU65659 PGQ65659 PQM65659 QAI65659 QKE65659 QUA65659 RDW65659 RNS65659 RXO65659 SHK65659 SRG65659 TBC65659 TKY65659 TUU65659 UEQ65659 UOM65659 UYI65659 VIE65659 VSA65659 WBW65659 WLS65659 WVO65659 G131196 JC131195 SY131195 ACU131195 AMQ131195 AWM131195 BGI131195 BQE131195 CAA131195 CJW131195 CTS131195 DDO131195 DNK131195 DXG131195 EHC131195 EQY131195 FAU131195 FKQ131195 FUM131195 GEI131195 GOE131195 GYA131195 HHW131195 HRS131195 IBO131195 ILK131195 IVG131195 JFC131195 JOY131195 JYU131195 KIQ131195 KSM131195 LCI131195 LME131195 LWA131195 MFW131195 MPS131195 MZO131195 NJK131195 NTG131195 ODC131195 OMY131195 OWU131195 PGQ131195 PQM131195 QAI131195 QKE131195 QUA131195 RDW131195 RNS131195 RXO131195 SHK131195 SRG131195 TBC131195 TKY131195 TUU131195 UEQ131195 UOM131195 UYI131195 VIE131195 VSA131195 WBW131195 WLS131195 WVO131195 G196732 JC196731 SY196731 ACU196731 AMQ196731 AWM196731 BGI196731 BQE196731 CAA196731 CJW196731 CTS196731 DDO196731 DNK196731 DXG196731 EHC196731 EQY196731 FAU196731 FKQ196731 FUM196731 GEI196731 GOE196731 GYA196731 HHW196731 HRS196731 IBO196731 ILK196731 IVG196731 JFC196731 JOY196731 JYU196731 KIQ196731 KSM196731 LCI196731 LME196731 LWA196731 MFW196731 MPS196731 MZO196731 NJK196731 NTG196731 ODC196731 OMY196731 OWU196731 PGQ196731 PQM196731 QAI196731 QKE196731 QUA196731 RDW196731 RNS196731 RXO196731 SHK196731 SRG196731 TBC196731 TKY196731 TUU196731 UEQ196731 UOM196731 UYI196731 VIE196731 VSA196731 WBW196731 WLS196731 WVO196731 G262268 JC262267 SY262267 ACU262267 AMQ262267 AWM262267 BGI262267 BQE262267 CAA262267 CJW262267 CTS262267 DDO262267 DNK262267 DXG262267 EHC262267 EQY262267 FAU262267 FKQ262267 FUM262267 GEI262267 GOE262267 GYA262267 HHW262267 HRS262267 IBO262267 ILK262267 IVG262267 JFC262267 JOY262267 JYU262267 KIQ262267 KSM262267 LCI262267 LME262267 LWA262267 MFW262267 MPS262267 MZO262267 NJK262267 NTG262267 ODC262267 OMY262267 OWU262267 PGQ262267 PQM262267 QAI262267 QKE262267 QUA262267 RDW262267 RNS262267 RXO262267 SHK262267 SRG262267 TBC262267 TKY262267 TUU262267 UEQ262267 UOM262267 UYI262267 VIE262267 VSA262267 WBW262267 WLS262267 WVO262267 G327804 JC327803 SY327803 ACU327803 AMQ327803 AWM327803 BGI327803 BQE327803 CAA327803 CJW327803 CTS327803 DDO327803 DNK327803 DXG327803 EHC327803 EQY327803 FAU327803 FKQ327803 FUM327803 GEI327803 GOE327803 GYA327803 HHW327803 HRS327803 IBO327803 ILK327803 IVG327803 JFC327803 JOY327803 JYU327803 KIQ327803 KSM327803 LCI327803 LME327803 LWA327803 MFW327803 MPS327803 MZO327803 NJK327803 NTG327803 ODC327803 OMY327803 OWU327803 PGQ327803 PQM327803 QAI327803 QKE327803 QUA327803 RDW327803 RNS327803 RXO327803 SHK327803 SRG327803 TBC327803 TKY327803 TUU327803 UEQ327803 UOM327803 UYI327803 VIE327803 VSA327803 WBW327803 WLS327803 WVO327803 G393340 JC393339 SY393339 ACU393339 AMQ393339 AWM393339 BGI393339 BQE393339 CAA393339 CJW393339 CTS393339 DDO393339 DNK393339 DXG393339 EHC393339 EQY393339 FAU393339 FKQ393339 FUM393339 GEI393339 GOE393339 GYA393339 HHW393339 HRS393339 IBO393339 ILK393339 IVG393339 JFC393339 JOY393339 JYU393339 KIQ393339 KSM393339 LCI393339 LME393339 LWA393339 MFW393339 MPS393339 MZO393339 NJK393339 NTG393339 ODC393339 OMY393339 OWU393339 PGQ393339 PQM393339 QAI393339 QKE393339 QUA393339 RDW393339 RNS393339 RXO393339 SHK393339 SRG393339 TBC393339 TKY393339 TUU393339 UEQ393339 UOM393339 UYI393339 VIE393339 VSA393339 WBW393339 WLS393339 WVO393339 G458876 JC458875 SY458875 ACU458875 AMQ458875 AWM458875 BGI458875 BQE458875 CAA458875 CJW458875 CTS458875 DDO458875 DNK458875 DXG458875 EHC458875 EQY458875 FAU458875 FKQ458875 FUM458875 GEI458875 GOE458875 GYA458875 HHW458875 HRS458875 IBO458875 ILK458875 IVG458875 JFC458875 JOY458875 JYU458875 KIQ458875 KSM458875 LCI458875 LME458875 LWA458875 MFW458875 MPS458875 MZO458875 NJK458875 NTG458875 ODC458875 OMY458875 OWU458875 PGQ458875 PQM458875 QAI458875 QKE458875 QUA458875 RDW458875 RNS458875 RXO458875 SHK458875 SRG458875 TBC458875 TKY458875 TUU458875 UEQ458875 UOM458875 UYI458875 VIE458875 VSA458875 WBW458875 WLS458875 WVO458875 G524412 JC524411 SY524411 ACU524411 AMQ524411 AWM524411 BGI524411 BQE524411 CAA524411 CJW524411 CTS524411 DDO524411 DNK524411 DXG524411 EHC524411 EQY524411 FAU524411 FKQ524411 FUM524411 GEI524411 GOE524411 GYA524411 HHW524411 HRS524411 IBO524411 ILK524411 IVG524411 JFC524411 JOY524411 JYU524411 KIQ524411 KSM524411 LCI524411 LME524411 LWA524411 MFW524411 MPS524411 MZO524411 NJK524411 NTG524411 ODC524411 OMY524411 OWU524411 PGQ524411 PQM524411 QAI524411 QKE524411 QUA524411 RDW524411 RNS524411 RXO524411 SHK524411 SRG524411 TBC524411 TKY524411 TUU524411 UEQ524411 UOM524411 UYI524411 VIE524411 VSA524411 WBW524411 WLS524411 WVO524411 G589948 JC589947 SY589947 ACU589947 AMQ589947 AWM589947 BGI589947 BQE589947 CAA589947 CJW589947 CTS589947 DDO589947 DNK589947 DXG589947 EHC589947 EQY589947 FAU589947 FKQ589947 FUM589947 GEI589947 GOE589947 GYA589947 HHW589947 HRS589947 IBO589947 ILK589947 IVG589947 JFC589947 JOY589947 JYU589947 KIQ589947 KSM589947 LCI589947 LME589947 LWA589947 MFW589947 MPS589947 MZO589947 NJK589947 NTG589947 ODC589947 OMY589947 OWU589947 PGQ589947 PQM589947 QAI589947 QKE589947 QUA589947 RDW589947 RNS589947 RXO589947 SHK589947 SRG589947 TBC589947 TKY589947 TUU589947 UEQ589947 UOM589947 UYI589947 VIE589947 VSA589947 WBW589947 WLS589947 WVO589947 G655484 JC655483 SY655483 ACU655483 AMQ655483 AWM655483 BGI655483 BQE655483 CAA655483 CJW655483 CTS655483 DDO655483 DNK655483 DXG655483 EHC655483 EQY655483 FAU655483 FKQ655483 FUM655483 GEI655483 GOE655483 GYA655483 HHW655483 HRS655483 IBO655483 ILK655483 IVG655483 JFC655483 JOY655483 JYU655483 KIQ655483 KSM655483 LCI655483 LME655483 LWA655483 MFW655483 MPS655483 MZO655483 NJK655483 NTG655483 ODC655483 OMY655483 OWU655483 PGQ655483 PQM655483 QAI655483 QKE655483 QUA655483 RDW655483 RNS655483 RXO655483 SHK655483 SRG655483 TBC655483 TKY655483 TUU655483 UEQ655483 UOM655483 UYI655483 VIE655483 VSA655483 WBW655483 WLS655483 WVO655483 G721020 JC721019 SY721019 ACU721019 AMQ721019 AWM721019 BGI721019 BQE721019 CAA721019 CJW721019 CTS721019 DDO721019 DNK721019 DXG721019 EHC721019 EQY721019 FAU721019 FKQ721019 FUM721019 GEI721019 GOE721019 GYA721019 HHW721019 HRS721019 IBO721019 ILK721019 IVG721019 JFC721019 JOY721019 JYU721019 KIQ721019 KSM721019 LCI721019 LME721019 LWA721019 MFW721019 MPS721019 MZO721019 NJK721019 NTG721019 ODC721019 OMY721019 OWU721019 PGQ721019 PQM721019 QAI721019 QKE721019 QUA721019 RDW721019 RNS721019 RXO721019 SHK721019 SRG721019 TBC721019 TKY721019 TUU721019 UEQ721019 UOM721019 UYI721019 VIE721019 VSA721019 WBW721019 WLS721019 WVO721019 G786556 JC786555 SY786555 ACU786555 AMQ786555 AWM786555 BGI786555 BQE786555 CAA786555 CJW786555 CTS786555 DDO786555 DNK786555 DXG786555 EHC786555 EQY786555 FAU786555 FKQ786555 FUM786555 GEI786555 GOE786555 GYA786555 HHW786555 HRS786555 IBO786555 ILK786555 IVG786555 JFC786555 JOY786555 JYU786555 KIQ786555 KSM786555 LCI786555 LME786555 LWA786555 MFW786555 MPS786555 MZO786555 NJK786555 NTG786555 ODC786555 OMY786555 OWU786555 PGQ786555 PQM786555 QAI786555 QKE786555 QUA786555 RDW786555 RNS786555 RXO786555 SHK786555 SRG786555 TBC786555 TKY786555 TUU786555 UEQ786555 UOM786555 UYI786555 VIE786555 VSA786555 WBW786555 WLS786555 WVO786555 G852092 JC852091 SY852091 ACU852091 AMQ852091 AWM852091 BGI852091 BQE852091 CAA852091 CJW852091 CTS852091 DDO852091 DNK852091 DXG852091 EHC852091 EQY852091 FAU852091 FKQ852091 FUM852091 GEI852091 GOE852091 GYA852091 HHW852091 HRS852091 IBO852091 ILK852091 IVG852091 JFC852091 JOY852091 JYU852091 KIQ852091 KSM852091 LCI852091 LME852091 LWA852091 MFW852091 MPS852091 MZO852091 NJK852091 NTG852091 ODC852091 OMY852091 OWU852091 PGQ852091 PQM852091 QAI852091 QKE852091 QUA852091 RDW852091 RNS852091 RXO852091 SHK852091 SRG852091 TBC852091 TKY852091 TUU852091 UEQ852091 UOM852091 UYI852091 VIE852091 VSA852091 WBW852091 WLS852091 WVO852091 G917628 JC917627 SY917627 ACU917627 AMQ917627 AWM917627 BGI917627 BQE917627 CAA917627 CJW917627 CTS917627 DDO917627 DNK917627 DXG917627 EHC917627 EQY917627 FAU917627 FKQ917627 FUM917627 GEI917627 GOE917627 GYA917627 HHW917627 HRS917627 IBO917627 ILK917627 IVG917627 JFC917627 JOY917627 JYU917627 KIQ917627 KSM917627 LCI917627 LME917627 LWA917627 MFW917627 MPS917627 MZO917627 NJK917627 NTG917627 ODC917627 OMY917627 OWU917627 PGQ917627 PQM917627 QAI917627 QKE917627 QUA917627 RDW917627 RNS917627 RXO917627 SHK917627 SRG917627 TBC917627 TKY917627 TUU917627 UEQ917627 UOM917627 UYI917627 VIE917627 VSA917627 WBW917627 WLS917627 WVO917627 G983164 JC983163 SY983163 ACU983163 AMQ983163 AWM983163 BGI983163 BQE983163 CAA983163 CJW983163 CTS983163 DDO983163 DNK983163 DXG983163 EHC983163 EQY983163 FAU983163 FKQ983163 FUM983163 GEI983163 GOE983163 GYA983163 HHW983163 HRS983163 IBO983163 ILK983163 IVG983163 JFC983163 JOY983163 JYU983163 KIQ983163 KSM983163 LCI983163 LME983163 LWA983163 MFW983163 MPS983163 MZO983163 NJK983163 NTG983163 ODC983163 OMY983163 OWU983163 PGQ983163 PQM983163 QAI983163 QKE983163 QUA983163 RDW983163 RNS983163 RXO983163 SHK983163 SRG983163 TBC983163 TKY983163 TUU983163 UEQ983163 UOM983163 UYI983163 VIE983163 VSA983163 WBW983163 WLS983163 WVO983163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G65658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G131194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G196730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G262266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G327802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G393338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G458874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G524410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G589946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G655482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G721018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G786554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G852090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G917626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G983162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G119 JC119 SY119 ACU119 AMQ119 AWM119 BGI119 BQE119 CAA119 CJW119 CTS119 DDO119 DNK119 DXG119 EHC119 EQY119 FAU119 FKQ119 FUM119 GEI119 GOE119 GYA119 HHW119 HRS119 IBO119 ILK119 IVG119 JFC119 JOY119 JYU119 KIQ119 KSM119 LCI119 LME119 LWA119 MFW119 MPS119 MZO119 NJK119 NTG119 ODC119 OMY119 OWU119 PGQ119 PQM119 QAI119 QKE119 QUA119 RDW119 RNS119 RXO119 SHK119 SRG119 TBC119 TKY119 TUU119 UEQ119 UOM119 UYI119 VIE119 VSA119 WBW119 WLS119 WVO119 G65656 JC65655 SY65655 ACU65655 AMQ65655 AWM65655 BGI65655 BQE65655 CAA65655 CJW65655 CTS65655 DDO65655 DNK65655 DXG65655 EHC65655 EQY65655 FAU65655 FKQ65655 FUM65655 GEI65655 GOE65655 GYA65655 HHW65655 HRS65655 IBO65655 ILK65655 IVG65655 JFC65655 JOY65655 JYU65655 KIQ65655 KSM65655 LCI65655 LME65655 LWA65655 MFW65655 MPS65655 MZO65655 NJK65655 NTG65655 ODC65655 OMY65655 OWU65655 PGQ65655 PQM65655 QAI65655 QKE65655 QUA65655 RDW65655 RNS65655 RXO65655 SHK65655 SRG65655 TBC65655 TKY65655 TUU65655 UEQ65655 UOM65655 UYI65655 VIE65655 VSA65655 WBW65655 WLS65655 WVO65655 G131192 JC131191 SY131191 ACU131191 AMQ131191 AWM131191 BGI131191 BQE131191 CAA131191 CJW131191 CTS131191 DDO131191 DNK131191 DXG131191 EHC131191 EQY131191 FAU131191 FKQ131191 FUM131191 GEI131191 GOE131191 GYA131191 HHW131191 HRS131191 IBO131191 ILK131191 IVG131191 JFC131191 JOY131191 JYU131191 KIQ131191 KSM131191 LCI131191 LME131191 LWA131191 MFW131191 MPS131191 MZO131191 NJK131191 NTG131191 ODC131191 OMY131191 OWU131191 PGQ131191 PQM131191 QAI131191 QKE131191 QUA131191 RDW131191 RNS131191 RXO131191 SHK131191 SRG131191 TBC131191 TKY131191 TUU131191 UEQ131191 UOM131191 UYI131191 VIE131191 VSA131191 WBW131191 WLS131191 WVO131191 G196728 JC196727 SY196727 ACU196727 AMQ196727 AWM196727 BGI196727 BQE196727 CAA196727 CJW196727 CTS196727 DDO196727 DNK196727 DXG196727 EHC196727 EQY196727 FAU196727 FKQ196727 FUM196727 GEI196727 GOE196727 GYA196727 HHW196727 HRS196727 IBO196727 ILK196727 IVG196727 JFC196727 JOY196727 JYU196727 KIQ196727 KSM196727 LCI196727 LME196727 LWA196727 MFW196727 MPS196727 MZO196727 NJK196727 NTG196727 ODC196727 OMY196727 OWU196727 PGQ196727 PQM196727 QAI196727 QKE196727 QUA196727 RDW196727 RNS196727 RXO196727 SHK196727 SRG196727 TBC196727 TKY196727 TUU196727 UEQ196727 UOM196727 UYI196727 VIE196727 VSA196727 WBW196727 WLS196727 WVO196727 G262264 JC262263 SY262263 ACU262263 AMQ262263 AWM262263 BGI262263 BQE262263 CAA262263 CJW262263 CTS262263 DDO262263 DNK262263 DXG262263 EHC262263 EQY262263 FAU262263 FKQ262263 FUM262263 GEI262263 GOE262263 GYA262263 HHW262263 HRS262263 IBO262263 ILK262263 IVG262263 JFC262263 JOY262263 JYU262263 KIQ262263 KSM262263 LCI262263 LME262263 LWA262263 MFW262263 MPS262263 MZO262263 NJK262263 NTG262263 ODC262263 OMY262263 OWU262263 PGQ262263 PQM262263 QAI262263 QKE262263 QUA262263 RDW262263 RNS262263 RXO262263 SHK262263 SRG262263 TBC262263 TKY262263 TUU262263 UEQ262263 UOM262263 UYI262263 VIE262263 VSA262263 WBW262263 WLS262263 WVO262263 G327800 JC327799 SY327799 ACU327799 AMQ327799 AWM327799 BGI327799 BQE327799 CAA327799 CJW327799 CTS327799 DDO327799 DNK327799 DXG327799 EHC327799 EQY327799 FAU327799 FKQ327799 FUM327799 GEI327799 GOE327799 GYA327799 HHW327799 HRS327799 IBO327799 ILK327799 IVG327799 JFC327799 JOY327799 JYU327799 KIQ327799 KSM327799 LCI327799 LME327799 LWA327799 MFW327799 MPS327799 MZO327799 NJK327799 NTG327799 ODC327799 OMY327799 OWU327799 PGQ327799 PQM327799 QAI327799 QKE327799 QUA327799 RDW327799 RNS327799 RXO327799 SHK327799 SRG327799 TBC327799 TKY327799 TUU327799 UEQ327799 UOM327799 UYI327799 VIE327799 VSA327799 WBW327799 WLS327799 WVO327799 G393336 JC393335 SY393335 ACU393335 AMQ393335 AWM393335 BGI393335 BQE393335 CAA393335 CJW393335 CTS393335 DDO393335 DNK393335 DXG393335 EHC393335 EQY393335 FAU393335 FKQ393335 FUM393335 GEI393335 GOE393335 GYA393335 HHW393335 HRS393335 IBO393335 ILK393335 IVG393335 JFC393335 JOY393335 JYU393335 KIQ393335 KSM393335 LCI393335 LME393335 LWA393335 MFW393335 MPS393335 MZO393335 NJK393335 NTG393335 ODC393335 OMY393335 OWU393335 PGQ393335 PQM393335 QAI393335 QKE393335 QUA393335 RDW393335 RNS393335 RXO393335 SHK393335 SRG393335 TBC393335 TKY393335 TUU393335 UEQ393335 UOM393335 UYI393335 VIE393335 VSA393335 WBW393335 WLS393335 WVO393335 G458872 JC458871 SY458871 ACU458871 AMQ458871 AWM458871 BGI458871 BQE458871 CAA458871 CJW458871 CTS458871 DDO458871 DNK458871 DXG458871 EHC458871 EQY458871 FAU458871 FKQ458871 FUM458871 GEI458871 GOE458871 GYA458871 HHW458871 HRS458871 IBO458871 ILK458871 IVG458871 JFC458871 JOY458871 JYU458871 KIQ458871 KSM458871 LCI458871 LME458871 LWA458871 MFW458871 MPS458871 MZO458871 NJK458871 NTG458871 ODC458871 OMY458871 OWU458871 PGQ458871 PQM458871 QAI458871 QKE458871 QUA458871 RDW458871 RNS458871 RXO458871 SHK458871 SRG458871 TBC458871 TKY458871 TUU458871 UEQ458871 UOM458871 UYI458871 VIE458871 VSA458871 WBW458871 WLS458871 WVO458871 G524408 JC524407 SY524407 ACU524407 AMQ524407 AWM524407 BGI524407 BQE524407 CAA524407 CJW524407 CTS524407 DDO524407 DNK524407 DXG524407 EHC524407 EQY524407 FAU524407 FKQ524407 FUM524407 GEI524407 GOE524407 GYA524407 HHW524407 HRS524407 IBO524407 ILK524407 IVG524407 JFC524407 JOY524407 JYU524407 KIQ524407 KSM524407 LCI524407 LME524407 LWA524407 MFW524407 MPS524407 MZO524407 NJK524407 NTG524407 ODC524407 OMY524407 OWU524407 PGQ524407 PQM524407 QAI524407 QKE524407 QUA524407 RDW524407 RNS524407 RXO524407 SHK524407 SRG524407 TBC524407 TKY524407 TUU524407 UEQ524407 UOM524407 UYI524407 VIE524407 VSA524407 WBW524407 WLS524407 WVO524407 G589944 JC589943 SY589943 ACU589943 AMQ589943 AWM589943 BGI589943 BQE589943 CAA589943 CJW589943 CTS589943 DDO589943 DNK589943 DXG589943 EHC589943 EQY589943 FAU589943 FKQ589943 FUM589943 GEI589943 GOE589943 GYA589943 HHW589943 HRS589943 IBO589943 ILK589943 IVG589943 JFC589943 JOY589943 JYU589943 KIQ589943 KSM589943 LCI589943 LME589943 LWA589943 MFW589943 MPS589943 MZO589943 NJK589943 NTG589943 ODC589943 OMY589943 OWU589943 PGQ589943 PQM589943 QAI589943 QKE589943 QUA589943 RDW589943 RNS589943 RXO589943 SHK589943 SRG589943 TBC589943 TKY589943 TUU589943 UEQ589943 UOM589943 UYI589943 VIE589943 VSA589943 WBW589943 WLS589943 WVO589943 G655480 JC655479 SY655479 ACU655479 AMQ655479 AWM655479 BGI655479 BQE655479 CAA655479 CJW655479 CTS655479 DDO655479 DNK655479 DXG655479 EHC655479 EQY655479 FAU655479 FKQ655479 FUM655479 GEI655479 GOE655479 GYA655479 HHW655479 HRS655479 IBO655479 ILK655479 IVG655479 JFC655479 JOY655479 JYU655479 KIQ655479 KSM655479 LCI655479 LME655479 LWA655479 MFW655479 MPS655479 MZO655479 NJK655479 NTG655479 ODC655479 OMY655479 OWU655479 PGQ655479 PQM655479 QAI655479 QKE655479 QUA655479 RDW655479 RNS655479 RXO655479 SHK655479 SRG655479 TBC655479 TKY655479 TUU655479 UEQ655479 UOM655479 UYI655479 VIE655479 VSA655479 WBW655479 WLS655479 WVO655479 G721016 JC721015 SY721015 ACU721015 AMQ721015 AWM721015 BGI721015 BQE721015 CAA721015 CJW721015 CTS721015 DDO721015 DNK721015 DXG721015 EHC721015 EQY721015 FAU721015 FKQ721015 FUM721015 GEI721015 GOE721015 GYA721015 HHW721015 HRS721015 IBO721015 ILK721015 IVG721015 JFC721015 JOY721015 JYU721015 KIQ721015 KSM721015 LCI721015 LME721015 LWA721015 MFW721015 MPS721015 MZO721015 NJK721015 NTG721015 ODC721015 OMY721015 OWU721015 PGQ721015 PQM721015 QAI721015 QKE721015 QUA721015 RDW721015 RNS721015 RXO721015 SHK721015 SRG721015 TBC721015 TKY721015 TUU721015 UEQ721015 UOM721015 UYI721015 VIE721015 VSA721015 WBW721015 WLS721015 WVO721015 G786552 JC786551 SY786551 ACU786551 AMQ786551 AWM786551 BGI786551 BQE786551 CAA786551 CJW786551 CTS786551 DDO786551 DNK786551 DXG786551 EHC786551 EQY786551 FAU786551 FKQ786551 FUM786551 GEI786551 GOE786551 GYA786551 HHW786551 HRS786551 IBO786551 ILK786551 IVG786551 JFC786551 JOY786551 JYU786551 KIQ786551 KSM786551 LCI786551 LME786551 LWA786551 MFW786551 MPS786551 MZO786551 NJK786551 NTG786551 ODC786551 OMY786551 OWU786551 PGQ786551 PQM786551 QAI786551 QKE786551 QUA786551 RDW786551 RNS786551 RXO786551 SHK786551 SRG786551 TBC786551 TKY786551 TUU786551 UEQ786551 UOM786551 UYI786551 VIE786551 VSA786551 WBW786551 WLS786551 WVO786551 G852088 JC852087 SY852087 ACU852087 AMQ852087 AWM852087 BGI852087 BQE852087 CAA852087 CJW852087 CTS852087 DDO852087 DNK852087 DXG852087 EHC852087 EQY852087 FAU852087 FKQ852087 FUM852087 GEI852087 GOE852087 GYA852087 HHW852087 HRS852087 IBO852087 ILK852087 IVG852087 JFC852087 JOY852087 JYU852087 KIQ852087 KSM852087 LCI852087 LME852087 LWA852087 MFW852087 MPS852087 MZO852087 NJK852087 NTG852087 ODC852087 OMY852087 OWU852087 PGQ852087 PQM852087 QAI852087 QKE852087 QUA852087 RDW852087 RNS852087 RXO852087 SHK852087 SRG852087 TBC852087 TKY852087 TUU852087 UEQ852087 UOM852087 UYI852087 VIE852087 VSA852087 WBW852087 WLS852087 WVO852087 G917624 JC917623 SY917623 ACU917623 AMQ917623 AWM917623 BGI917623 BQE917623 CAA917623 CJW917623 CTS917623 DDO917623 DNK917623 DXG917623 EHC917623 EQY917623 FAU917623 FKQ917623 FUM917623 GEI917623 GOE917623 GYA917623 HHW917623 HRS917623 IBO917623 ILK917623 IVG917623 JFC917623 JOY917623 JYU917623 KIQ917623 KSM917623 LCI917623 LME917623 LWA917623 MFW917623 MPS917623 MZO917623 NJK917623 NTG917623 ODC917623 OMY917623 OWU917623 PGQ917623 PQM917623 QAI917623 QKE917623 QUA917623 RDW917623 RNS917623 RXO917623 SHK917623 SRG917623 TBC917623 TKY917623 TUU917623 UEQ917623 UOM917623 UYI917623 VIE917623 VSA917623 WBW917623 WLS917623 WVO917623 G983160 JC983159 SY983159 ACU983159 AMQ983159 AWM983159 BGI983159 BQE983159 CAA983159 CJW983159 CTS983159 DDO983159 DNK983159 DXG983159 EHC983159 EQY983159 FAU983159 FKQ983159 FUM983159 GEI983159 GOE983159 GYA983159 HHW983159 HRS983159 IBO983159 ILK983159 IVG983159 JFC983159 JOY983159 JYU983159 KIQ983159 KSM983159 LCI983159 LME983159 LWA983159 MFW983159 MPS983159 MZO983159 NJK983159 NTG983159 ODC983159 OMY983159 OWU983159 PGQ983159 PQM983159 QAI983159 QKE983159 QUA983159 RDW983159 RNS983159 RXO983159 SHK983159 SRG983159 TBC983159 TKY983159 TUU983159 UEQ983159 UOM983159 UYI983159 VIE983159 VSA983159 WBW983159 WLS983159 WVO983159 G113 JC117 SY117 ACU117 AMQ117 AWM117 BGI117 BQE117 CAA117 CJW117 CTS117 DDO117 DNK117 DXG117 EHC117 EQY117 FAU117 FKQ117 FUM117 GEI117 GOE117 GYA117 HHW117 HRS117 IBO117 ILK117 IVG117 JFC117 JOY117 JYU117 KIQ117 KSM117 LCI117 LME117 LWA117 MFW117 MPS117 MZO117 NJK117 NTG117 ODC117 OMY117 OWU117 PGQ117 PQM117 QAI117 QKE117 QUA117 RDW117 RNS117 RXO117 SHK117 SRG117 TBC117 TKY117 TUU117 UEQ117 UOM117 UYI117 VIE117 VSA117 WBW117 WLS117 WVO117 G65654 JC65653 SY65653 ACU65653 AMQ65653 AWM65653 BGI65653 BQE65653 CAA65653 CJW65653 CTS65653 DDO65653 DNK65653 DXG65653 EHC65653 EQY65653 FAU65653 FKQ65653 FUM65653 GEI65653 GOE65653 GYA65653 HHW65653 HRS65653 IBO65653 ILK65653 IVG65653 JFC65653 JOY65653 JYU65653 KIQ65653 KSM65653 LCI65653 LME65653 LWA65653 MFW65653 MPS65653 MZO65653 NJK65653 NTG65653 ODC65653 OMY65653 OWU65653 PGQ65653 PQM65653 QAI65653 QKE65653 QUA65653 RDW65653 RNS65653 RXO65653 SHK65653 SRG65653 TBC65653 TKY65653 TUU65653 UEQ65653 UOM65653 UYI65653 VIE65653 VSA65653 WBW65653 WLS65653 WVO65653 G131190 JC131189 SY131189 ACU131189 AMQ131189 AWM131189 BGI131189 BQE131189 CAA131189 CJW131189 CTS131189 DDO131189 DNK131189 DXG131189 EHC131189 EQY131189 FAU131189 FKQ131189 FUM131189 GEI131189 GOE131189 GYA131189 HHW131189 HRS131189 IBO131189 ILK131189 IVG131189 JFC131189 JOY131189 JYU131189 KIQ131189 KSM131189 LCI131189 LME131189 LWA131189 MFW131189 MPS131189 MZO131189 NJK131189 NTG131189 ODC131189 OMY131189 OWU131189 PGQ131189 PQM131189 QAI131189 QKE131189 QUA131189 RDW131189 RNS131189 RXO131189 SHK131189 SRG131189 TBC131189 TKY131189 TUU131189 UEQ131189 UOM131189 UYI131189 VIE131189 VSA131189 WBW131189 WLS131189 WVO131189 G196726 JC196725 SY196725 ACU196725 AMQ196725 AWM196725 BGI196725 BQE196725 CAA196725 CJW196725 CTS196725 DDO196725 DNK196725 DXG196725 EHC196725 EQY196725 FAU196725 FKQ196725 FUM196725 GEI196725 GOE196725 GYA196725 HHW196725 HRS196725 IBO196725 ILK196725 IVG196725 JFC196725 JOY196725 JYU196725 KIQ196725 KSM196725 LCI196725 LME196725 LWA196725 MFW196725 MPS196725 MZO196725 NJK196725 NTG196725 ODC196725 OMY196725 OWU196725 PGQ196725 PQM196725 QAI196725 QKE196725 QUA196725 RDW196725 RNS196725 RXO196725 SHK196725 SRG196725 TBC196725 TKY196725 TUU196725 UEQ196725 UOM196725 UYI196725 VIE196725 VSA196725 WBW196725 WLS196725 WVO196725 G262262 JC262261 SY262261 ACU262261 AMQ262261 AWM262261 BGI262261 BQE262261 CAA262261 CJW262261 CTS262261 DDO262261 DNK262261 DXG262261 EHC262261 EQY262261 FAU262261 FKQ262261 FUM262261 GEI262261 GOE262261 GYA262261 HHW262261 HRS262261 IBO262261 ILK262261 IVG262261 JFC262261 JOY262261 JYU262261 KIQ262261 KSM262261 LCI262261 LME262261 LWA262261 MFW262261 MPS262261 MZO262261 NJK262261 NTG262261 ODC262261 OMY262261 OWU262261 PGQ262261 PQM262261 QAI262261 QKE262261 QUA262261 RDW262261 RNS262261 RXO262261 SHK262261 SRG262261 TBC262261 TKY262261 TUU262261 UEQ262261 UOM262261 UYI262261 VIE262261 VSA262261 WBW262261 WLS262261 WVO262261 G327798 JC327797 SY327797 ACU327797 AMQ327797 AWM327797 BGI327797 BQE327797 CAA327797 CJW327797 CTS327797 DDO327797 DNK327797 DXG327797 EHC327797 EQY327797 FAU327797 FKQ327797 FUM327797 GEI327797 GOE327797 GYA327797 HHW327797 HRS327797 IBO327797 ILK327797 IVG327797 JFC327797 JOY327797 JYU327797 KIQ327797 KSM327797 LCI327797 LME327797 LWA327797 MFW327797 MPS327797 MZO327797 NJK327797 NTG327797 ODC327797 OMY327797 OWU327797 PGQ327797 PQM327797 QAI327797 QKE327797 QUA327797 RDW327797 RNS327797 RXO327797 SHK327797 SRG327797 TBC327797 TKY327797 TUU327797 UEQ327797 UOM327797 UYI327797 VIE327797 VSA327797 WBW327797 WLS327797 WVO327797 G393334 JC393333 SY393333 ACU393333 AMQ393333 AWM393333 BGI393333 BQE393333 CAA393333 CJW393333 CTS393333 DDO393333 DNK393333 DXG393333 EHC393333 EQY393333 FAU393333 FKQ393333 FUM393333 GEI393333 GOE393333 GYA393333 HHW393333 HRS393333 IBO393333 ILK393333 IVG393333 JFC393333 JOY393333 JYU393333 KIQ393333 KSM393333 LCI393333 LME393333 LWA393333 MFW393333 MPS393333 MZO393333 NJK393333 NTG393333 ODC393333 OMY393333 OWU393333 PGQ393333 PQM393333 QAI393333 QKE393333 QUA393333 RDW393333 RNS393333 RXO393333 SHK393333 SRG393333 TBC393333 TKY393333 TUU393333 UEQ393333 UOM393333 UYI393333 VIE393333 VSA393333 WBW393333 WLS393333 WVO393333 G458870 JC458869 SY458869 ACU458869 AMQ458869 AWM458869 BGI458869 BQE458869 CAA458869 CJW458869 CTS458869 DDO458869 DNK458869 DXG458869 EHC458869 EQY458869 FAU458869 FKQ458869 FUM458869 GEI458869 GOE458869 GYA458869 HHW458869 HRS458869 IBO458869 ILK458869 IVG458869 JFC458869 JOY458869 JYU458869 KIQ458869 KSM458869 LCI458869 LME458869 LWA458869 MFW458869 MPS458869 MZO458869 NJK458869 NTG458869 ODC458869 OMY458869 OWU458869 PGQ458869 PQM458869 QAI458869 QKE458869 QUA458869 RDW458869 RNS458869 RXO458869 SHK458869 SRG458869 TBC458869 TKY458869 TUU458869 UEQ458869 UOM458869 UYI458869 VIE458869 VSA458869 WBW458869 WLS458869 WVO458869 G524406 JC524405 SY524405 ACU524405 AMQ524405 AWM524405 BGI524405 BQE524405 CAA524405 CJW524405 CTS524405 DDO524405 DNK524405 DXG524405 EHC524405 EQY524405 FAU524405 FKQ524405 FUM524405 GEI524405 GOE524405 GYA524405 HHW524405 HRS524405 IBO524405 ILK524405 IVG524405 JFC524405 JOY524405 JYU524405 KIQ524405 KSM524405 LCI524405 LME524405 LWA524405 MFW524405 MPS524405 MZO524405 NJK524405 NTG524405 ODC524405 OMY524405 OWU524405 PGQ524405 PQM524405 QAI524405 QKE524405 QUA524405 RDW524405 RNS524405 RXO524405 SHK524405 SRG524405 TBC524405 TKY524405 TUU524405 UEQ524405 UOM524405 UYI524405 VIE524405 VSA524405 WBW524405 WLS524405 WVO524405 G589942 JC589941 SY589941 ACU589941 AMQ589941 AWM589941 BGI589941 BQE589941 CAA589941 CJW589941 CTS589941 DDO589941 DNK589941 DXG589941 EHC589941 EQY589941 FAU589941 FKQ589941 FUM589941 GEI589941 GOE589941 GYA589941 HHW589941 HRS589941 IBO589941 ILK589941 IVG589941 JFC589941 JOY589941 JYU589941 KIQ589941 KSM589941 LCI589941 LME589941 LWA589941 MFW589941 MPS589941 MZO589941 NJK589941 NTG589941 ODC589941 OMY589941 OWU589941 PGQ589941 PQM589941 QAI589941 QKE589941 QUA589941 RDW589941 RNS589941 RXO589941 SHK589941 SRG589941 TBC589941 TKY589941 TUU589941 UEQ589941 UOM589941 UYI589941 VIE589941 VSA589941 WBW589941 WLS589941 WVO589941 G655478 JC655477 SY655477 ACU655477 AMQ655477 AWM655477 BGI655477 BQE655477 CAA655477 CJW655477 CTS655477 DDO655477 DNK655477 DXG655477 EHC655477 EQY655477 FAU655477 FKQ655477 FUM655477 GEI655477 GOE655477 GYA655477 HHW655477 HRS655477 IBO655477 ILK655477 IVG655477 JFC655477 JOY655477 JYU655477 KIQ655477 KSM655477 LCI655477 LME655477 LWA655477 MFW655477 MPS655477 MZO655477 NJK655477 NTG655477 ODC655477 OMY655477 OWU655477 PGQ655477 PQM655477 QAI655477 QKE655477 QUA655477 RDW655477 RNS655477 RXO655477 SHK655477 SRG655477 TBC655477 TKY655477 TUU655477 UEQ655477 UOM655477 UYI655477 VIE655477 VSA655477 WBW655477 WLS655477 WVO655477 G721014 JC721013 SY721013 ACU721013 AMQ721013 AWM721013 BGI721013 BQE721013 CAA721013 CJW721013 CTS721013 DDO721013 DNK721013 DXG721013 EHC721013 EQY721013 FAU721013 FKQ721013 FUM721013 GEI721013 GOE721013 GYA721013 HHW721013 HRS721013 IBO721013 ILK721013 IVG721013 JFC721013 JOY721013 JYU721013 KIQ721013 KSM721013 LCI721013 LME721013 LWA721013 MFW721013 MPS721013 MZO721013 NJK721013 NTG721013 ODC721013 OMY721013 OWU721013 PGQ721013 PQM721013 QAI721013 QKE721013 QUA721013 RDW721013 RNS721013 RXO721013 SHK721013 SRG721013 TBC721013 TKY721013 TUU721013 UEQ721013 UOM721013 UYI721013 VIE721013 VSA721013 WBW721013 WLS721013 WVO721013 G786550 JC786549 SY786549 ACU786549 AMQ786549 AWM786549 BGI786549 BQE786549 CAA786549 CJW786549 CTS786549 DDO786549 DNK786549 DXG786549 EHC786549 EQY786549 FAU786549 FKQ786549 FUM786549 GEI786549 GOE786549 GYA786549 HHW786549 HRS786549 IBO786549 ILK786549 IVG786549 JFC786549 JOY786549 JYU786549 KIQ786549 KSM786549 LCI786549 LME786549 LWA786549 MFW786549 MPS786549 MZO786549 NJK786549 NTG786549 ODC786549 OMY786549 OWU786549 PGQ786549 PQM786549 QAI786549 QKE786549 QUA786549 RDW786549 RNS786549 RXO786549 SHK786549 SRG786549 TBC786549 TKY786549 TUU786549 UEQ786549 UOM786549 UYI786549 VIE786549 VSA786549 WBW786549 WLS786549 WVO786549 G852086 JC852085 SY852085 ACU852085 AMQ852085 AWM852085 BGI852085 BQE852085 CAA852085 CJW852085 CTS852085 DDO852085 DNK852085 DXG852085 EHC852085 EQY852085 FAU852085 FKQ852085 FUM852085 GEI852085 GOE852085 GYA852085 HHW852085 HRS852085 IBO852085 ILK852085 IVG852085 JFC852085 JOY852085 JYU852085 KIQ852085 KSM852085 LCI852085 LME852085 LWA852085 MFW852085 MPS852085 MZO852085 NJK852085 NTG852085 ODC852085 OMY852085 OWU852085 PGQ852085 PQM852085 QAI852085 QKE852085 QUA852085 RDW852085 RNS852085 RXO852085 SHK852085 SRG852085 TBC852085 TKY852085 TUU852085 UEQ852085 UOM852085 UYI852085 VIE852085 VSA852085 WBW852085 WLS852085 WVO852085 G917622 JC917621 SY917621 ACU917621 AMQ917621 AWM917621 BGI917621 BQE917621 CAA917621 CJW917621 CTS917621 DDO917621 DNK917621 DXG917621 EHC917621 EQY917621 FAU917621 FKQ917621 FUM917621 GEI917621 GOE917621 GYA917621 HHW917621 HRS917621 IBO917621 ILK917621 IVG917621 JFC917621 JOY917621 JYU917621 KIQ917621 KSM917621 LCI917621 LME917621 LWA917621 MFW917621 MPS917621 MZO917621 NJK917621 NTG917621 ODC917621 OMY917621 OWU917621 PGQ917621 PQM917621 QAI917621 QKE917621 QUA917621 RDW917621 RNS917621 RXO917621 SHK917621 SRG917621 TBC917621 TKY917621 TUU917621 UEQ917621 UOM917621 UYI917621 VIE917621 VSA917621 WBW917621 WLS917621 WVO917621 G983158 JC983157 SY983157 ACU983157 AMQ983157 AWM983157 BGI983157 BQE983157 CAA983157 CJW983157 CTS983157 DDO983157 DNK983157 DXG983157 EHC983157 EQY983157 FAU983157 FKQ983157 FUM983157 GEI983157 GOE983157 GYA983157 HHW983157 HRS983157 IBO983157 ILK983157 IVG983157 JFC983157 JOY983157 JYU983157 KIQ983157 KSM983157 LCI983157 LME983157 LWA983157 MFW983157 MPS983157 MZO983157 NJK983157 NTG983157 ODC983157 OMY983157 OWU983157 PGQ983157 PQM983157 QAI983157 QKE983157 QUA983157 RDW983157 RNS983157 RXO983157 SHK983157 SRG983157 TBC983157 TKY983157 TUU983157 UEQ983157 UOM983157 UYI983157 VIE983157 VSA983157 WBW983157 WLS983157 WVO983157 G115 JC115 SY115 ACU115 AMQ115 AWM115 BGI115 BQE115 CAA115 CJW115 CTS115 DDO115 DNK115 DXG115 EHC115 EQY115 FAU115 FKQ115 FUM115 GEI115 GOE115 GYA115 HHW115 HRS115 IBO115 ILK115 IVG115 JFC115 JOY115 JYU115 KIQ115 KSM115 LCI115 LME115 LWA115 MFW115 MPS115 MZO115 NJK115 NTG115 ODC115 OMY115 OWU115 PGQ115 PQM115 QAI115 QKE115 QUA115 RDW115 RNS115 RXO115 SHK115 SRG115 TBC115 TKY115 TUU115 UEQ115 UOM115 UYI115 VIE115 VSA115 WBW115 WLS115 WVO115 G65652 JC65651 SY65651 ACU65651 AMQ65651 AWM65651 BGI65651 BQE65651 CAA65651 CJW65651 CTS65651 DDO65651 DNK65651 DXG65651 EHC65651 EQY65651 FAU65651 FKQ65651 FUM65651 GEI65651 GOE65651 GYA65651 HHW65651 HRS65651 IBO65651 ILK65651 IVG65651 JFC65651 JOY65651 JYU65651 KIQ65651 KSM65651 LCI65651 LME65651 LWA65651 MFW65651 MPS65651 MZO65651 NJK65651 NTG65651 ODC65651 OMY65651 OWU65651 PGQ65651 PQM65651 QAI65651 QKE65651 QUA65651 RDW65651 RNS65651 RXO65651 SHK65651 SRG65651 TBC65651 TKY65651 TUU65651 UEQ65651 UOM65651 UYI65651 VIE65651 VSA65651 WBW65651 WLS65651 WVO65651 G131188 JC131187 SY131187 ACU131187 AMQ131187 AWM131187 BGI131187 BQE131187 CAA131187 CJW131187 CTS131187 DDO131187 DNK131187 DXG131187 EHC131187 EQY131187 FAU131187 FKQ131187 FUM131187 GEI131187 GOE131187 GYA131187 HHW131187 HRS131187 IBO131187 ILK131187 IVG131187 JFC131187 JOY131187 JYU131187 KIQ131187 KSM131187 LCI131187 LME131187 LWA131187 MFW131187 MPS131187 MZO131187 NJK131187 NTG131187 ODC131187 OMY131187 OWU131187 PGQ131187 PQM131187 QAI131187 QKE131187 QUA131187 RDW131187 RNS131187 RXO131187 SHK131187 SRG131187 TBC131187 TKY131187 TUU131187 UEQ131187 UOM131187 UYI131187 VIE131187 VSA131187 WBW131187 WLS131187 WVO131187 G196724 JC196723 SY196723 ACU196723 AMQ196723 AWM196723 BGI196723 BQE196723 CAA196723 CJW196723 CTS196723 DDO196723 DNK196723 DXG196723 EHC196723 EQY196723 FAU196723 FKQ196723 FUM196723 GEI196723 GOE196723 GYA196723 HHW196723 HRS196723 IBO196723 ILK196723 IVG196723 JFC196723 JOY196723 JYU196723 KIQ196723 KSM196723 LCI196723 LME196723 LWA196723 MFW196723 MPS196723 MZO196723 NJK196723 NTG196723 ODC196723 OMY196723 OWU196723 PGQ196723 PQM196723 QAI196723 QKE196723 QUA196723 RDW196723 RNS196723 RXO196723 SHK196723 SRG196723 TBC196723 TKY196723 TUU196723 UEQ196723 UOM196723 UYI196723 VIE196723 VSA196723 WBW196723 WLS196723 WVO196723 G262260 JC262259 SY262259 ACU262259 AMQ262259 AWM262259 BGI262259 BQE262259 CAA262259 CJW262259 CTS262259 DDO262259 DNK262259 DXG262259 EHC262259 EQY262259 FAU262259 FKQ262259 FUM262259 GEI262259 GOE262259 GYA262259 HHW262259 HRS262259 IBO262259 ILK262259 IVG262259 JFC262259 JOY262259 JYU262259 KIQ262259 KSM262259 LCI262259 LME262259 LWA262259 MFW262259 MPS262259 MZO262259 NJK262259 NTG262259 ODC262259 OMY262259 OWU262259 PGQ262259 PQM262259 QAI262259 QKE262259 QUA262259 RDW262259 RNS262259 RXO262259 SHK262259 SRG262259 TBC262259 TKY262259 TUU262259 UEQ262259 UOM262259 UYI262259 VIE262259 VSA262259 WBW262259 WLS262259 WVO262259 G327796 JC327795 SY327795 ACU327795 AMQ327795 AWM327795 BGI327795 BQE327795 CAA327795 CJW327795 CTS327795 DDO327795 DNK327795 DXG327795 EHC327795 EQY327795 FAU327795 FKQ327795 FUM327795 GEI327795 GOE327795 GYA327795 HHW327795 HRS327795 IBO327795 ILK327795 IVG327795 JFC327795 JOY327795 JYU327795 KIQ327795 KSM327795 LCI327795 LME327795 LWA327795 MFW327795 MPS327795 MZO327795 NJK327795 NTG327795 ODC327795 OMY327795 OWU327795 PGQ327795 PQM327795 QAI327795 QKE327795 QUA327795 RDW327795 RNS327795 RXO327795 SHK327795 SRG327795 TBC327795 TKY327795 TUU327795 UEQ327795 UOM327795 UYI327795 VIE327795 VSA327795 WBW327795 WLS327795 WVO327795 G393332 JC393331 SY393331 ACU393331 AMQ393331 AWM393331 BGI393331 BQE393331 CAA393331 CJW393331 CTS393331 DDO393331 DNK393331 DXG393331 EHC393331 EQY393331 FAU393331 FKQ393331 FUM393331 GEI393331 GOE393331 GYA393331 HHW393331 HRS393331 IBO393331 ILK393331 IVG393331 JFC393331 JOY393331 JYU393331 KIQ393331 KSM393331 LCI393331 LME393331 LWA393331 MFW393331 MPS393331 MZO393331 NJK393331 NTG393331 ODC393331 OMY393331 OWU393331 PGQ393331 PQM393331 QAI393331 QKE393331 QUA393331 RDW393331 RNS393331 RXO393331 SHK393331 SRG393331 TBC393331 TKY393331 TUU393331 UEQ393331 UOM393331 UYI393331 VIE393331 VSA393331 WBW393331 WLS393331 WVO393331 G458868 JC458867 SY458867 ACU458867 AMQ458867 AWM458867 BGI458867 BQE458867 CAA458867 CJW458867 CTS458867 DDO458867 DNK458867 DXG458867 EHC458867 EQY458867 FAU458867 FKQ458867 FUM458867 GEI458867 GOE458867 GYA458867 HHW458867 HRS458867 IBO458867 ILK458867 IVG458867 JFC458867 JOY458867 JYU458867 KIQ458867 KSM458867 LCI458867 LME458867 LWA458867 MFW458867 MPS458867 MZO458867 NJK458867 NTG458867 ODC458867 OMY458867 OWU458867 PGQ458867 PQM458867 QAI458867 QKE458867 QUA458867 RDW458867 RNS458867 RXO458867 SHK458867 SRG458867 TBC458867 TKY458867 TUU458867 UEQ458867 UOM458867 UYI458867 VIE458867 VSA458867 WBW458867 WLS458867 WVO458867 G524404 JC524403 SY524403 ACU524403 AMQ524403 AWM524403 BGI524403 BQE524403 CAA524403 CJW524403 CTS524403 DDO524403 DNK524403 DXG524403 EHC524403 EQY524403 FAU524403 FKQ524403 FUM524403 GEI524403 GOE524403 GYA524403 HHW524403 HRS524403 IBO524403 ILK524403 IVG524403 JFC524403 JOY524403 JYU524403 KIQ524403 KSM524403 LCI524403 LME524403 LWA524403 MFW524403 MPS524403 MZO524403 NJK524403 NTG524403 ODC524403 OMY524403 OWU524403 PGQ524403 PQM524403 QAI524403 QKE524403 QUA524403 RDW524403 RNS524403 RXO524403 SHK524403 SRG524403 TBC524403 TKY524403 TUU524403 UEQ524403 UOM524403 UYI524403 VIE524403 VSA524403 WBW524403 WLS524403 WVO524403 G589940 JC589939 SY589939 ACU589939 AMQ589939 AWM589939 BGI589939 BQE589939 CAA589939 CJW589939 CTS589939 DDO589939 DNK589939 DXG589939 EHC589939 EQY589939 FAU589939 FKQ589939 FUM589939 GEI589939 GOE589939 GYA589939 HHW589939 HRS589939 IBO589939 ILK589939 IVG589939 JFC589939 JOY589939 JYU589939 KIQ589939 KSM589939 LCI589939 LME589939 LWA589939 MFW589939 MPS589939 MZO589939 NJK589939 NTG589939 ODC589939 OMY589939 OWU589939 PGQ589939 PQM589939 QAI589939 QKE589939 QUA589939 RDW589939 RNS589939 RXO589939 SHK589939 SRG589939 TBC589939 TKY589939 TUU589939 UEQ589939 UOM589939 UYI589939 VIE589939 VSA589939 WBW589939 WLS589939 WVO589939 G655476 JC655475 SY655475 ACU655475 AMQ655475 AWM655475 BGI655475 BQE655475 CAA655475 CJW655475 CTS655475 DDO655475 DNK655475 DXG655475 EHC655475 EQY655475 FAU655475 FKQ655475 FUM655475 GEI655475 GOE655475 GYA655475 HHW655475 HRS655475 IBO655475 ILK655475 IVG655475 JFC655475 JOY655475 JYU655475 KIQ655475 KSM655475 LCI655475 LME655475 LWA655475 MFW655475 MPS655475 MZO655475 NJK655475 NTG655475 ODC655475 OMY655475 OWU655475 PGQ655475 PQM655475 QAI655475 QKE655475 QUA655475 RDW655475 RNS655475 RXO655475 SHK655475 SRG655475 TBC655475 TKY655475 TUU655475 UEQ655475 UOM655475 UYI655475 VIE655475 VSA655475 WBW655475 WLS655475 WVO655475 G721012 JC721011 SY721011 ACU721011 AMQ721011 AWM721011 BGI721011 BQE721011 CAA721011 CJW721011 CTS721011 DDO721011 DNK721011 DXG721011 EHC721011 EQY721011 FAU721011 FKQ721011 FUM721011 GEI721011 GOE721011 GYA721011 HHW721011 HRS721011 IBO721011 ILK721011 IVG721011 JFC721011 JOY721011 JYU721011 KIQ721011 KSM721011 LCI721011 LME721011 LWA721011 MFW721011 MPS721011 MZO721011 NJK721011 NTG721011 ODC721011 OMY721011 OWU721011 PGQ721011 PQM721011 QAI721011 QKE721011 QUA721011 RDW721011 RNS721011 RXO721011 SHK721011 SRG721011 TBC721011 TKY721011 TUU721011 UEQ721011 UOM721011 UYI721011 VIE721011 VSA721011 WBW721011 WLS721011 WVO721011 G786548 JC786547 SY786547 ACU786547 AMQ786547 AWM786547 BGI786547 BQE786547 CAA786547 CJW786547 CTS786547 DDO786547 DNK786547 DXG786547 EHC786547 EQY786547 FAU786547 FKQ786547 FUM786547 GEI786547 GOE786547 GYA786547 HHW786547 HRS786547 IBO786547 ILK786547 IVG786547 JFC786547 JOY786547 JYU786547 KIQ786547 KSM786547 LCI786547 LME786547 LWA786547 MFW786547 MPS786547 MZO786547 NJK786547 NTG786547 ODC786547 OMY786547 OWU786547 PGQ786547 PQM786547 QAI786547 QKE786547 QUA786547 RDW786547 RNS786547 RXO786547 SHK786547 SRG786547 TBC786547 TKY786547 TUU786547 UEQ786547 UOM786547 UYI786547 VIE786547 VSA786547 WBW786547 WLS786547 WVO786547 G852084 JC852083 SY852083 ACU852083 AMQ852083 AWM852083 BGI852083 BQE852083 CAA852083 CJW852083 CTS852083 DDO852083 DNK852083 DXG852083 EHC852083 EQY852083 FAU852083 FKQ852083 FUM852083 GEI852083 GOE852083 GYA852083 HHW852083 HRS852083 IBO852083 ILK852083 IVG852083 JFC852083 JOY852083 JYU852083 KIQ852083 KSM852083 LCI852083 LME852083 LWA852083 MFW852083 MPS852083 MZO852083 NJK852083 NTG852083 ODC852083 OMY852083 OWU852083 PGQ852083 PQM852083 QAI852083 QKE852083 QUA852083 RDW852083 RNS852083 RXO852083 SHK852083 SRG852083 TBC852083 TKY852083 TUU852083 UEQ852083 UOM852083 UYI852083 VIE852083 VSA852083 WBW852083 WLS852083 WVO852083 G917620 JC917619 SY917619 ACU917619 AMQ917619 AWM917619 BGI917619 BQE917619 CAA917619 CJW917619 CTS917619 DDO917619 DNK917619 DXG917619 EHC917619 EQY917619 FAU917619 FKQ917619 FUM917619 GEI917619 GOE917619 GYA917619 HHW917619 HRS917619 IBO917619 ILK917619 IVG917619 JFC917619 JOY917619 JYU917619 KIQ917619 KSM917619 LCI917619 LME917619 LWA917619 MFW917619 MPS917619 MZO917619 NJK917619 NTG917619 ODC917619 OMY917619 OWU917619 PGQ917619 PQM917619 QAI917619 QKE917619 QUA917619 RDW917619 RNS917619 RXO917619 SHK917619 SRG917619 TBC917619 TKY917619 TUU917619 UEQ917619 UOM917619 UYI917619 VIE917619 VSA917619 WBW917619 WLS917619 WVO917619 G983156 JC983155 SY983155 ACU983155 AMQ983155 AWM983155 BGI983155 BQE983155 CAA983155 CJW983155 CTS983155 DDO983155 DNK983155 DXG983155 EHC983155 EQY983155 FAU983155 FKQ983155 FUM983155 GEI983155 GOE983155 GYA983155 HHW983155 HRS983155 IBO983155 ILK983155 IVG983155 JFC983155 JOY983155 JYU983155 KIQ983155 KSM983155 LCI983155 LME983155 LWA983155 MFW983155 MPS983155 MZO983155 NJK983155 NTG983155 ODC983155 OMY983155 OWU983155 PGQ983155 PQM983155 QAI983155 QKE983155 QUA983155 RDW983155 RNS983155 RXO983155 SHK983155 SRG983155 TBC983155 TKY983155 TUU983155 UEQ983155 UOM983155 UYI983155 VIE983155 VSA983155 WBW983155 WLS983155 WVO983155 WVO983143:WVO983149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G65650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G131186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G196722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G262258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G327794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G393330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G458866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G524402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G589938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G655474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G721010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G786546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G852082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G917618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G983154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G168 JC167 SY167 ACU167 AMQ167 AWM167 BGI167 BQE167 CAA167 CJW167 CTS167 DDO167 DNK167 DXG167 EHC167 EQY167 FAU167 FKQ167 FUM167 GEI167 GOE167 GYA167 HHW167 HRS167 IBO167 ILK167 IVG167 JFC167 JOY167 JYU167 KIQ167 KSM167 LCI167 LME167 LWA167 MFW167 MPS167 MZO167 NJK167 NTG167 ODC167 OMY167 OWU167 PGQ167 PQM167 QAI167 QKE167 QUA167 RDW167 RNS167 RXO167 SHK167 SRG167 TBC167 TKY167 TUU167 UEQ167 UOM167 UYI167 VIE167 VSA167 WBW167 WLS167 WVO167 G65704 JC65703 SY65703 ACU65703 AMQ65703 AWM65703 BGI65703 BQE65703 CAA65703 CJW65703 CTS65703 DDO65703 DNK65703 DXG65703 EHC65703 EQY65703 FAU65703 FKQ65703 FUM65703 GEI65703 GOE65703 GYA65703 HHW65703 HRS65703 IBO65703 ILK65703 IVG65703 JFC65703 JOY65703 JYU65703 KIQ65703 KSM65703 LCI65703 LME65703 LWA65703 MFW65703 MPS65703 MZO65703 NJK65703 NTG65703 ODC65703 OMY65703 OWU65703 PGQ65703 PQM65703 QAI65703 QKE65703 QUA65703 RDW65703 RNS65703 RXO65703 SHK65703 SRG65703 TBC65703 TKY65703 TUU65703 UEQ65703 UOM65703 UYI65703 VIE65703 VSA65703 WBW65703 WLS65703 WVO65703 G131240 JC131239 SY131239 ACU131239 AMQ131239 AWM131239 BGI131239 BQE131239 CAA131239 CJW131239 CTS131239 DDO131239 DNK131239 DXG131239 EHC131239 EQY131239 FAU131239 FKQ131239 FUM131239 GEI131239 GOE131239 GYA131239 HHW131239 HRS131239 IBO131239 ILK131239 IVG131239 JFC131239 JOY131239 JYU131239 KIQ131239 KSM131239 LCI131239 LME131239 LWA131239 MFW131239 MPS131239 MZO131239 NJK131239 NTG131239 ODC131239 OMY131239 OWU131239 PGQ131239 PQM131239 QAI131239 QKE131239 QUA131239 RDW131239 RNS131239 RXO131239 SHK131239 SRG131239 TBC131239 TKY131239 TUU131239 UEQ131239 UOM131239 UYI131239 VIE131239 VSA131239 WBW131239 WLS131239 WVO131239 G196776 JC196775 SY196775 ACU196775 AMQ196775 AWM196775 BGI196775 BQE196775 CAA196775 CJW196775 CTS196775 DDO196775 DNK196775 DXG196775 EHC196775 EQY196775 FAU196775 FKQ196775 FUM196775 GEI196775 GOE196775 GYA196775 HHW196775 HRS196775 IBO196775 ILK196775 IVG196775 JFC196775 JOY196775 JYU196775 KIQ196775 KSM196775 LCI196775 LME196775 LWA196775 MFW196775 MPS196775 MZO196775 NJK196775 NTG196775 ODC196775 OMY196775 OWU196775 PGQ196775 PQM196775 QAI196775 QKE196775 QUA196775 RDW196775 RNS196775 RXO196775 SHK196775 SRG196775 TBC196775 TKY196775 TUU196775 UEQ196775 UOM196775 UYI196775 VIE196775 VSA196775 WBW196775 WLS196775 WVO196775 G262312 JC262311 SY262311 ACU262311 AMQ262311 AWM262311 BGI262311 BQE262311 CAA262311 CJW262311 CTS262311 DDO262311 DNK262311 DXG262311 EHC262311 EQY262311 FAU262311 FKQ262311 FUM262311 GEI262311 GOE262311 GYA262311 HHW262311 HRS262311 IBO262311 ILK262311 IVG262311 JFC262311 JOY262311 JYU262311 KIQ262311 KSM262311 LCI262311 LME262311 LWA262311 MFW262311 MPS262311 MZO262311 NJK262311 NTG262311 ODC262311 OMY262311 OWU262311 PGQ262311 PQM262311 QAI262311 QKE262311 QUA262311 RDW262311 RNS262311 RXO262311 SHK262311 SRG262311 TBC262311 TKY262311 TUU262311 UEQ262311 UOM262311 UYI262311 VIE262311 VSA262311 WBW262311 WLS262311 WVO262311 G327848 JC327847 SY327847 ACU327847 AMQ327847 AWM327847 BGI327847 BQE327847 CAA327847 CJW327847 CTS327847 DDO327847 DNK327847 DXG327847 EHC327847 EQY327847 FAU327847 FKQ327847 FUM327847 GEI327847 GOE327847 GYA327847 HHW327847 HRS327847 IBO327847 ILK327847 IVG327847 JFC327847 JOY327847 JYU327847 KIQ327847 KSM327847 LCI327847 LME327847 LWA327847 MFW327847 MPS327847 MZO327847 NJK327847 NTG327847 ODC327847 OMY327847 OWU327847 PGQ327847 PQM327847 QAI327847 QKE327847 QUA327847 RDW327847 RNS327847 RXO327847 SHK327847 SRG327847 TBC327847 TKY327847 TUU327847 UEQ327847 UOM327847 UYI327847 VIE327847 VSA327847 WBW327847 WLS327847 WVO327847 G393384 JC393383 SY393383 ACU393383 AMQ393383 AWM393383 BGI393383 BQE393383 CAA393383 CJW393383 CTS393383 DDO393383 DNK393383 DXG393383 EHC393383 EQY393383 FAU393383 FKQ393383 FUM393383 GEI393383 GOE393383 GYA393383 HHW393383 HRS393383 IBO393383 ILK393383 IVG393383 JFC393383 JOY393383 JYU393383 KIQ393383 KSM393383 LCI393383 LME393383 LWA393383 MFW393383 MPS393383 MZO393383 NJK393383 NTG393383 ODC393383 OMY393383 OWU393383 PGQ393383 PQM393383 QAI393383 QKE393383 QUA393383 RDW393383 RNS393383 RXO393383 SHK393383 SRG393383 TBC393383 TKY393383 TUU393383 UEQ393383 UOM393383 UYI393383 VIE393383 VSA393383 WBW393383 WLS393383 WVO393383 G458920 JC458919 SY458919 ACU458919 AMQ458919 AWM458919 BGI458919 BQE458919 CAA458919 CJW458919 CTS458919 DDO458919 DNK458919 DXG458919 EHC458919 EQY458919 FAU458919 FKQ458919 FUM458919 GEI458919 GOE458919 GYA458919 HHW458919 HRS458919 IBO458919 ILK458919 IVG458919 JFC458919 JOY458919 JYU458919 KIQ458919 KSM458919 LCI458919 LME458919 LWA458919 MFW458919 MPS458919 MZO458919 NJK458919 NTG458919 ODC458919 OMY458919 OWU458919 PGQ458919 PQM458919 QAI458919 QKE458919 QUA458919 RDW458919 RNS458919 RXO458919 SHK458919 SRG458919 TBC458919 TKY458919 TUU458919 UEQ458919 UOM458919 UYI458919 VIE458919 VSA458919 WBW458919 WLS458919 WVO458919 G524456 JC524455 SY524455 ACU524455 AMQ524455 AWM524455 BGI524455 BQE524455 CAA524455 CJW524455 CTS524455 DDO524455 DNK524455 DXG524455 EHC524455 EQY524455 FAU524455 FKQ524455 FUM524455 GEI524455 GOE524455 GYA524455 HHW524455 HRS524455 IBO524455 ILK524455 IVG524455 JFC524455 JOY524455 JYU524455 KIQ524455 KSM524455 LCI524455 LME524455 LWA524455 MFW524455 MPS524455 MZO524455 NJK524455 NTG524455 ODC524455 OMY524455 OWU524455 PGQ524455 PQM524455 QAI524455 QKE524455 QUA524455 RDW524455 RNS524455 RXO524455 SHK524455 SRG524455 TBC524455 TKY524455 TUU524455 UEQ524455 UOM524455 UYI524455 VIE524455 VSA524455 WBW524455 WLS524455 WVO524455 G589992 JC589991 SY589991 ACU589991 AMQ589991 AWM589991 BGI589991 BQE589991 CAA589991 CJW589991 CTS589991 DDO589991 DNK589991 DXG589991 EHC589991 EQY589991 FAU589991 FKQ589991 FUM589991 GEI589991 GOE589991 GYA589991 HHW589991 HRS589991 IBO589991 ILK589991 IVG589991 JFC589991 JOY589991 JYU589991 KIQ589991 KSM589991 LCI589991 LME589991 LWA589991 MFW589991 MPS589991 MZO589991 NJK589991 NTG589991 ODC589991 OMY589991 OWU589991 PGQ589991 PQM589991 QAI589991 QKE589991 QUA589991 RDW589991 RNS589991 RXO589991 SHK589991 SRG589991 TBC589991 TKY589991 TUU589991 UEQ589991 UOM589991 UYI589991 VIE589991 VSA589991 WBW589991 WLS589991 WVO589991 G655528 JC655527 SY655527 ACU655527 AMQ655527 AWM655527 BGI655527 BQE655527 CAA655527 CJW655527 CTS655527 DDO655527 DNK655527 DXG655527 EHC655527 EQY655527 FAU655527 FKQ655527 FUM655527 GEI655527 GOE655527 GYA655527 HHW655527 HRS655527 IBO655527 ILK655527 IVG655527 JFC655527 JOY655527 JYU655527 KIQ655527 KSM655527 LCI655527 LME655527 LWA655527 MFW655527 MPS655527 MZO655527 NJK655527 NTG655527 ODC655527 OMY655527 OWU655527 PGQ655527 PQM655527 QAI655527 QKE655527 QUA655527 RDW655527 RNS655527 RXO655527 SHK655527 SRG655527 TBC655527 TKY655527 TUU655527 UEQ655527 UOM655527 UYI655527 VIE655527 VSA655527 WBW655527 WLS655527 WVO655527 G721064 JC721063 SY721063 ACU721063 AMQ721063 AWM721063 BGI721063 BQE721063 CAA721063 CJW721063 CTS721063 DDO721063 DNK721063 DXG721063 EHC721063 EQY721063 FAU721063 FKQ721063 FUM721063 GEI721063 GOE721063 GYA721063 HHW721063 HRS721063 IBO721063 ILK721063 IVG721063 JFC721063 JOY721063 JYU721063 KIQ721063 KSM721063 LCI721063 LME721063 LWA721063 MFW721063 MPS721063 MZO721063 NJK721063 NTG721063 ODC721063 OMY721063 OWU721063 PGQ721063 PQM721063 QAI721063 QKE721063 QUA721063 RDW721063 RNS721063 RXO721063 SHK721063 SRG721063 TBC721063 TKY721063 TUU721063 UEQ721063 UOM721063 UYI721063 VIE721063 VSA721063 WBW721063 WLS721063 WVO721063 G786600 JC786599 SY786599 ACU786599 AMQ786599 AWM786599 BGI786599 BQE786599 CAA786599 CJW786599 CTS786599 DDO786599 DNK786599 DXG786599 EHC786599 EQY786599 FAU786599 FKQ786599 FUM786599 GEI786599 GOE786599 GYA786599 HHW786599 HRS786599 IBO786599 ILK786599 IVG786599 JFC786599 JOY786599 JYU786599 KIQ786599 KSM786599 LCI786599 LME786599 LWA786599 MFW786599 MPS786599 MZO786599 NJK786599 NTG786599 ODC786599 OMY786599 OWU786599 PGQ786599 PQM786599 QAI786599 QKE786599 QUA786599 RDW786599 RNS786599 RXO786599 SHK786599 SRG786599 TBC786599 TKY786599 TUU786599 UEQ786599 UOM786599 UYI786599 VIE786599 VSA786599 WBW786599 WLS786599 WVO786599 G852136 JC852135 SY852135 ACU852135 AMQ852135 AWM852135 BGI852135 BQE852135 CAA852135 CJW852135 CTS852135 DDO852135 DNK852135 DXG852135 EHC852135 EQY852135 FAU852135 FKQ852135 FUM852135 GEI852135 GOE852135 GYA852135 HHW852135 HRS852135 IBO852135 ILK852135 IVG852135 JFC852135 JOY852135 JYU852135 KIQ852135 KSM852135 LCI852135 LME852135 LWA852135 MFW852135 MPS852135 MZO852135 NJK852135 NTG852135 ODC852135 OMY852135 OWU852135 PGQ852135 PQM852135 QAI852135 QKE852135 QUA852135 RDW852135 RNS852135 RXO852135 SHK852135 SRG852135 TBC852135 TKY852135 TUU852135 UEQ852135 UOM852135 UYI852135 VIE852135 VSA852135 WBW852135 WLS852135 WVO852135 G917672 JC917671 SY917671 ACU917671 AMQ917671 AWM917671 BGI917671 BQE917671 CAA917671 CJW917671 CTS917671 DDO917671 DNK917671 DXG917671 EHC917671 EQY917671 FAU917671 FKQ917671 FUM917671 GEI917671 GOE917671 GYA917671 HHW917671 HRS917671 IBO917671 ILK917671 IVG917671 JFC917671 JOY917671 JYU917671 KIQ917671 KSM917671 LCI917671 LME917671 LWA917671 MFW917671 MPS917671 MZO917671 NJK917671 NTG917671 ODC917671 OMY917671 OWU917671 PGQ917671 PQM917671 QAI917671 QKE917671 QUA917671 RDW917671 RNS917671 RXO917671 SHK917671 SRG917671 TBC917671 TKY917671 TUU917671 UEQ917671 UOM917671 UYI917671 VIE917671 VSA917671 WBW917671 WLS917671 WVO917671 G983208 JC983207 SY983207 ACU983207 AMQ983207 AWM983207 BGI983207 BQE983207 CAA983207 CJW983207 CTS983207 DDO983207 DNK983207 DXG983207 EHC983207 EQY983207 FAU983207 FKQ983207 FUM983207 GEI983207 GOE983207 GYA983207 HHW983207 HRS983207 IBO983207 ILK983207 IVG983207 JFC983207 JOY983207 JYU983207 KIQ983207 KSM983207 LCI983207 LME983207 LWA983207 MFW983207 MPS983207 MZO983207 NJK983207 NTG983207 ODC983207 OMY983207 OWU983207 PGQ983207 PQM983207 QAI983207 QKE983207 QUA983207 RDW983207 RNS983207 RXO983207 SHK983207 SRG983207 TBC983207 TKY983207 TUU983207 UEQ983207 UOM983207 UYI983207 VIE983207 VSA983207 WBW983207 WLS983207 WVO983207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G65549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G131085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G196621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G262157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G327693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G393229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G458765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G524301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G589837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G655373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G720909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G786445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G851981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G917517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G983053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G65648 JC65647 SY65647 ACU65647 AMQ65647 AWM65647 BGI65647 BQE65647 CAA65647 CJW65647 CTS65647 DDO65647 DNK65647 DXG65647 EHC65647 EQY65647 FAU65647 FKQ65647 FUM65647 GEI65647 GOE65647 GYA65647 HHW65647 HRS65647 IBO65647 ILK65647 IVG65647 JFC65647 JOY65647 JYU65647 KIQ65647 KSM65647 LCI65647 LME65647 LWA65647 MFW65647 MPS65647 MZO65647 NJK65647 NTG65647 ODC65647 OMY65647 OWU65647 PGQ65647 PQM65647 QAI65647 QKE65647 QUA65647 RDW65647 RNS65647 RXO65647 SHK65647 SRG65647 TBC65647 TKY65647 TUU65647 UEQ65647 UOM65647 UYI65647 VIE65647 VSA65647 WBW65647 WLS65647 WVO65647 G131184 JC131183 SY131183 ACU131183 AMQ131183 AWM131183 BGI131183 BQE131183 CAA131183 CJW131183 CTS131183 DDO131183 DNK131183 DXG131183 EHC131183 EQY131183 FAU131183 FKQ131183 FUM131183 GEI131183 GOE131183 GYA131183 HHW131183 HRS131183 IBO131183 ILK131183 IVG131183 JFC131183 JOY131183 JYU131183 KIQ131183 KSM131183 LCI131183 LME131183 LWA131183 MFW131183 MPS131183 MZO131183 NJK131183 NTG131183 ODC131183 OMY131183 OWU131183 PGQ131183 PQM131183 QAI131183 QKE131183 QUA131183 RDW131183 RNS131183 RXO131183 SHK131183 SRG131183 TBC131183 TKY131183 TUU131183 UEQ131183 UOM131183 UYI131183 VIE131183 VSA131183 WBW131183 WLS131183 WVO131183 G196720 JC196719 SY196719 ACU196719 AMQ196719 AWM196719 BGI196719 BQE196719 CAA196719 CJW196719 CTS196719 DDO196719 DNK196719 DXG196719 EHC196719 EQY196719 FAU196719 FKQ196719 FUM196719 GEI196719 GOE196719 GYA196719 HHW196719 HRS196719 IBO196719 ILK196719 IVG196719 JFC196719 JOY196719 JYU196719 KIQ196719 KSM196719 LCI196719 LME196719 LWA196719 MFW196719 MPS196719 MZO196719 NJK196719 NTG196719 ODC196719 OMY196719 OWU196719 PGQ196719 PQM196719 QAI196719 QKE196719 QUA196719 RDW196719 RNS196719 RXO196719 SHK196719 SRG196719 TBC196719 TKY196719 TUU196719 UEQ196719 UOM196719 UYI196719 VIE196719 VSA196719 WBW196719 WLS196719 WVO196719 G262256 JC262255 SY262255 ACU262255 AMQ262255 AWM262255 BGI262255 BQE262255 CAA262255 CJW262255 CTS262255 DDO262255 DNK262255 DXG262255 EHC262255 EQY262255 FAU262255 FKQ262255 FUM262255 GEI262255 GOE262255 GYA262255 HHW262255 HRS262255 IBO262255 ILK262255 IVG262255 JFC262255 JOY262255 JYU262255 KIQ262255 KSM262255 LCI262255 LME262255 LWA262255 MFW262255 MPS262255 MZO262255 NJK262255 NTG262255 ODC262255 OMY262255 OWU262255 PGQ262255 PQM262255 QAI262255 QKE262255 QUA262255 RDW262255 RNS262255 RXO262255 SHK262255 SRG262255 TBC262255 TKY262255 TUU262255 UEQ262255 UOM262255 UYI262255 VIE262255 VSA262255 WBW262255 WLS262255 WVO262255 G327792 JC327791 SY327791 ACU327791 AMQ327791 AWM327791 BGI327791 BQE327791 CAA327791 CJW327791 CTS327791 DDO327791 DNK327791 DXG327791 EHC327791 EQY327791 FAU327791 FKQ327791 FUM327791 GEI327791 GOE327791 GYA327791 HHW327791 HRS327791 IBO327791 ILK327791 IVG327791 JFC327791 JOY327791 JYU327791 KIQ327791 KSM327791 LCI327791 LME327791 LWA327791 MFW327791 MPS327791 MZO327791 NJK327791 NTG327791 ODC327791 OMY327791 OWU327791 PGQ327791 PQM327791 QAI327791 QKE327791 QUA327791 RDW327791 RNS327791 RXO327791 SHK327791 SRG327791 TBC327791 TKY327791 TUU327791 UEQ327791 UOM327791 UYI327791 VIE327791 VSA327791 WBW327791 WLS327791 WVO327791 G393328 JC393327 SY393327 ACU393327 AMQ393327 AWM393327 BGI393327 BQE393327 CAA393327 CJW393327 CTS393327 DDO393327 DNK393327 DXG393327 EHC393327 EQY393327 FAU393327 FKQ393327 FUM393327 GEI393327 GOE393327 GYA393327 HHW393327 HRS393327 IBO393327 ILK393327 IVG393327 JFC393327 JOY393327 JYU393327 KIQ393327 KSM393327 LCI393327 LME393327 LWA393327 MFW393327 MPS393327 MZO393327 NJK393327 NTG393327 ODC393327 OMY393327 OWU393327 PGQ393327 PQM393327 QAI393327 QKE393327 QUA393327 RDW393327 RNS393327 RXO393327 SHK393327 SRG393327 TBC393327 TKY393327 TUU393327 UEQ393327 UOM393327 UYI393327 VIE393327 VSA393327 WBW393327 WLS393327 WVO393327 G458864 JC458863 SY458863 ACU458863 AMQ458863 AWM458863 BGI458863 BQE458863 CAA458863 CJW458863 CTS458863 DDO458863 DNK458863 DXG458863 EHC458863 EQY458863 FAU458863 FKQ458863 FUM458863 GEI458863 GOE458863 GYA458863 HHW458863 HRS458863 IBO458863 ILK458863 IVG458863 JFC458863 JOY458863 JYU458863 KIQ458863 KSM458863 LCI458863 LME458863 LWA458863 MFW458863 MPS458863 MZO458863 NJK458863 NTG458863 ODC458863 OMY458863 OWU458863 PGQ458863 PQM458863 QAI458863 QKE458863 QUA458863 RDW458863 RNS458863 RXO458863 SHK458863 SRG458863 TBC458863 TKY458863 TUU458863 UEQ458863 UOM458863 UYI458863 VIE458863 VSA458863 WBW458863 WLS458863 WVO458863 G524400 JC524399 SY524399 ACU524399 AMQ524399 AWM524399 BGI524399 BQE524399 CAA524399 CJW524399 CTS524399 DDO524399 DNK524399 DXG524399 EHC524399 EQY524399 FAU524399 FKQ524399 FUM524399 GEI524399 GOE524399 GYA524399 HHW524399 HRS524399 IBO524399 ILK524399 IVG524399 JFC524399 JOY524399 JYU524399 KIQ524399 KSM524399 LCI524399 LME524399 LWA524399 MFW524399 MPS524399 MZO524399 NJK524399 NTG524399 ODC524399 OMY524399 OWU524399 PGQ524399 PQM524399 QAI524399 QKE524399 QUA524399 RDW524399 RNS524399 RXO524399 SHK524399 SRG524399 TBC524399 TKY524399 TUU524399 UEQ524399 UOM524399 UYI524399 VIE524399 VSA524399 WBW524399 WLS524399 WVO524399 G589936 JC589935 SY589935 ACU589935 AMQ589935 AWM589935 BGI589935 BQE589935 CAA589935 CJW589935 CTS589935 DDO589935 DNK589935 DXG589935 EHC589935 EQY589935 FAU589935 FKQ589935 FUM589935 GEI589935 GOE589935 GYA589935 HHW589935 HRS589935 IBO589935 ILK589935 IVG589935 JFC589935 JOY589935 JYU589935 KIQ589935 KSM589935 LCI589935 LME589935 LWA589935 MFW589935 MPS589935 MZO589935 NJK589935 NTG589935 ODC589935 OMY589935 OWU589935 PGQ589935 PQM589935 QAI589935 QKE589935 QUA589935 RDW589935 RNS589935 RXO589935 SHK589935 SRG589935 TBC589935 TKY589935 TUU589935 UEQ589935 UOM589935 UYI589935 VIE589935 VSA589935 WBW589935 WLS589935 WVO589935 G655472 JC655471 SY655471 ACU655471 AMQ655471 AWM655471 BGI655471 BQE655471 CAA655471 CJW655471 CTS655471 DDO655471 DNK655471 DXG655471 EHC655471 EQY655471 FAU655471 FKQ655471 FUM655471 GEI655471 GOE655471 GYA655471 HHW655471 HRS655471 IBO655471 ILK655471 IVG655471 JFC655471 JOY655471 JYU655471 KIQ655471 KSM655471 LCI655471 LME655471 LWA655471 MFW655471 MPS655471 MZO655471 NJK655471 NTG655471 ODC655471 OMY655471 OWU655471 PGQ655471 PQM655471 QAI655471 QKE655471 QUA655471 RDW655471 RNS655471 RXO655471 SHK655471 SRG655471 TBC655471 TKY655471 TUU655471 UEQ655471 UOM655471 UYI655471 VIE655471 VSA655471 WBW655471 WLS655471 WVO655471 G721008 JC721007 SY721007 ACU721007 AMQ721007 AWM721007 BGI721007 BQE721007 CAA721007 CJW721007 CTS721007 DDO721007 DNK721007 DXG721007 EHC721007 EQY721007 FAU721007 FKQ721007 FUM721007 GEI721007 GOE721007 GYA721007 HHW721007 HRS721007 IBO721007 ILK721007 IVG721007 JFC721007 JOY721007 JYU721007 KIQ721007 KSM721007 LCI721007 LME721007 LWA721007 MFW721007 MPS721007 MZO721007 NJK721007 NTG721007 ODC721007 OMY721007 OWU721007 PGQ721007 PQM721007 QAI721007 QKE721007 QUA721007 RDW721007 RNS721007 RXO721007 SHK721007 SRG721007 TBC721007 TKY721007 TUU721007 UEQ721007 UOM721007 UYI721007 VIE721007 VSA721007 WBW721007 WLS721007 WVO721007 G786544 JC786543 SY786543 ACU786543 AMQ786543 AWM786543 BGI786543 BQE786543 CAA786543 CJW786543 CTS786543 DDO786543 DNK786543 DXG786543 EHC786543 EQY786543 FAU786543 FKQ786543 FUM786543 GEI786543 GOE786543 GYA786543 HHW786543 HRS786543 IBO786543 ILK786543 IVG786543 JFC786543 JOY786543 JYU786543 KIQ786543 KSM786543 LCI786543 LME786543 LWA786543 MFW786543 MPS786543 MZO786543 NJK786543 NTG786543 ODC786543 OMY786543 OWU786543 PGQ786543 PQM786543 QAI786543 QKE786543 QUA786543 RDW786543 RNS786543 RXO786543 SHK786543 SRG786543 TBC786543 TKY786543 TUU786543 UEQ786543 UOM786543 UYI786543 VIE786543 VSA786543 WBW786543 WLS786543 WVO786543 G852080 JC852079 SY852079 ACU852079 AMQ852079 AWM852079 BGI852079 BQE852079 CAA852079 CJW852079 CTS852079 DDO852079 DNK852079 DXG852079 EHC852079 EQY852079 FAU852079 FKQ852079 FUM852079 GEI852079 GOE852079 GYA852079 HHW852079 HRS852079 IBO852079 ILK852079 IVG852079 JFC852079 JOY852079 JYU852079 KIQ852079 KSM852079 LCI852079 LME852079 LWA852079 MFW852079 MPS852079 MZO852079 NJK852079 NTG852079 ODC852079 OMY852079 OWU852079 PGQ852079 PQM852079 QAI852079 QKE852079 QUA852079 RDW852079 RNS852079 RXO852079 SHK852079 SRG852079 TBC852079 TKY852079 TUU852079 UEQ852079 UOM852079 UYI852079 VIE852079 VSA852079 WBW852079 WLS852079 WVO852079 G917616 JC917615 SY917615 ACU917615 AMQ917615 AWM917615 BGI917615 BQE917615 CAA917615 CJW917615 CTS917615 DDO917615 DNK917615 DXG917615 EHC917615 EQY917615 FAU917615 FKQ917615 FUM917615 GEI917615 GOE917615 GYA917615 HHW917615 HRS917615 IBO917615 ILK917615 IVG917615 JFC917615 JOY917615 JYU917615 KIQ917615 KSM917615 LCI917615 LME917615 LWA917615 MFW917615 MPS917615 MZO917615 NJK917615 NTG917615 ODC917615 OMY917615 OWU917615 PGQ917615 PQM917615 QAI917615 QKE917615 QUA917615 RDW917615 RNS917615 RXO917615 SHK917615 SRG917615 TBC917615 TKY917615 TUU917615 UEQ917615 UOM917615 UYI917615 VIE917615 VSA917615 WBW917615 WLS917615 WVO917615 G983152 JC983151 SY983151 ACU983151 AMQ983151 AWM983151 BGI983151 BQE983151 CAA983151 CJW983151 CTS983151 DDO983151 DNK983151 DXG983151 EHC983151 EQY983151 FAU983151 FKQ983151 FUM983151 GEI983151 GOE983151 GYA983151 HHW983151 HRS983151 IBO983151 ILK983151 IVG983151 JFC983151 JOY983151 JYU983151 KIQ983151 KSM983151 LCI983151 LME983151 LWA983151 MFW983151 MPS983151 MZO983151 NJK983151 NTG983151 ODC983151 OMY983151 OWU983151 PGQ983151 PQM983151 QAI983151 QKE983151 QUA983151 RDW983151 RNS983151 RXO983151 SHK983151 SRG983151 TBC983151 TKY983151 TUU983151 UEQ983151 UOM983151 UYI983151 VIE983151 VSA983151 WBW983151 WLS983151 WVO983151 G127 JC127 SY127 ACU127 AMQ127 AWM127 BGI127 BQE127 CAA127 CJW127 CTS127 DDO127 DNK127 DXG127 EHC127 EQY127 FAU127 FKQ127 FUM127 GEI127 GOE127 GYA127 HHW127 HRS127 IBO127 ILK127 IVG127 JFC127 JOY127 JYU127 KIQ127 KSM127 LCI127 LME127 LWA127 MFW127 MPS127 MZO127 NJK127 NTG127 ODC127 OMY127 OWU127 PGQ127 PQM127 QAI127 QKE127 QUA127 RDW127 RNS127 RXO127 SHK127 SRG127 TBC127 TKY127 TUU127 UEQ127 UOM127 UYI127 VIE127 VSA127 WBW127 WLS127 WVO127 G65664 JC65663 SY65663 ACU65663 AMQ65663 AWM65663 BGI65663 BQE65663 CAA65663 CJW65663 CTS65663 DDO65663 DNK65663 DXG65663 EHC65663 EQY65663 FAU65663 FKQ65663 FUM65663 GEI65663 GOE65663 GYA65663 HHW65663 HRS65663 IBO65663 ILK65663 IVG65663 JFC65663 JOY65663 JYU65663 KIQ65663 KSM65663 LCI65663 LME65663 LWA65663 MFW65663 MPS65663 MZO65663 NJK65663 NTG65663 ODC65663 OMY65663 OWU65663 PGQ65663 PQM65663 QAI65663 QKE65663 QUA65663 RDW65663 RNS65663 RXO65663 SHK65663 SRG65663 TBC65663 TKY65663 TUU65663 UEQ65663 UOM65663 UYI65663 VIE65663 VSA65663 WBW65663 WLS65663 WVO65663 G131200 JC131199 SY131199 ACU131199 AMQ131199 AWM131199 BGI131199 BQE131199 CAA131199 CJW131199 CTS131199 DDO131199 DNK131199 DXG131199 EHC131199 EQY131199 FAU131199 FKQ131199 FUM131199 GEI131199 GOE131199 GYA131199 HHW131199 HRS131199 IBO131199 ILK131199 IVG131199 JFC131199 JOY131199 JYU131199 KIQ131199 KSM131199 LCI131199 LME131199 LWA131199 MFW131199 MPS131199 MZO131199 NJK131199 NTG131199 ODC131199 OMY131199 OWU131199 PGQ131199 PQM131199 QAI131199 QKE131199 QUA131199 RDW131199 RNS131199 RXO131199 SHK131199 SRG131199 TBC131199 TKY131199 TUU131199 UEQ131199 UOM131199 UYI131199 VIE131199 VSA131199 WBW131199 WLS131199 WVO131199 G196736 JC196735 SY196735 ACU196735 AMQ196735 AWM196735 BGI196735 BQE196735 CAA196735 CJW196735 CTS196735 DDO196735 DNK196735 DXG196735 EHC196735 EQY196735 FAU196735 FKQ196735 FUM196735 GEI196735 GOE196735 GYA196735 HHW196735 HRS196735 IBO196735 ILK196735 IVG196735 JFC196735 JOY196735 JYU196735 KIQ196735 KSM196735 LCI196735 LME196735 LWA196735 MFW196735 MPS196735 MZO196735 NJK196735 NTG196735 ODC196735 OMY196735 OWU196735 PGQ196735 PQM196735 QAI196735 QKE196735 QUA196735 RDW196735 RNS196735 RXO196735 SHK196735 SRG196735 TBC196735 TKY196735 TUU196735 UEQ196735 UOM196735 UYI196735 VIE196735 VSA196735 WBW196735 WLS196735 WVO196735 G262272 JC262271 SY262271 ACU262271 AMQ262271 AWM262271 BGI262271 BQE262271 CAA262271 CJW262271 CTS262271 DDO262271 DNK262271 DXG262271 EHC262271 EQY262271 FAU262271 FKQ262271 FUM262271 GEI262271 GOE262271 GYA262271 HHW262271 HRS262271 IBO262271 ILK262271 IVG262271 JFC262271 JOY262271 JYU262271 KIQ262271 KSM262271 LCI262271 LME262271 LWA262271 MFW262271 MPS262271 MZO262271 NJK262271 NTG262271 ODC262271 OMY262271 OWU262271 PGQ262271 PQM262271 QAI262271 QKE262271 QUA262271 RDW262271 RNS262271 RXO262271 SHK262271 SRG262271 TBC262271 TKY262271 TUU262271 UEQ262271 UOM262271 UYI262271 VIE262271 VSA262271 WBW262271 WLS262271 WVO262271 G327808 JC327807 SY327807 ACU327807 AMQ327807 AWM327807 BGI327807 BQE327807 CAA327807 CJW327807 CTS327807 DDO327807 DNK327807 DXG327807 EHC327807 EQY327807 FAU327807 FKQ327807 FUM327807 GEI327807 GOE327807 GYA327807 HHW327807 HRS327807 IBO327807 ILK327807 IVG327807 JFC327807 JOY327807 JYU327807 KIQ327807 KSM327807 LCI327807 LME327807 LWA327807 MFW327807 MPS327807 MZO327807 NJK327807 NTG327807 ODC327807 OMY327807 OWU327807 PGQ327807 PQM327807 QAI327807 QKE327807 QUA327807 RDW327807 RNS327807 RXO327807 SHK327807 SRG327807 TBC327807 TKY327807 TUU327807 UEQ327807 UOM327807 UYI327807 VIE327807 VSA327807 WBW327807 WLS327807 WVO327807 G393344 JC393343 SY393343 ACU393343 AMQ393343 AWM393343 BGI393343 BQE393343 CAA393343 CJW393343 CTS393343 DDO393343 DNK393343 DXG393343 EHC393343 EQY393343 FAU393343 FKQ393343 FUM393343 GEI393343 GOE393343 GYA393343 HHW393343 HRS393343 IBO393343 ILK393343 IVG393343 JFC393343 JOY393343 JYU393343 KIQ393343 KSM393343 LCI393343 LME393343 LWA393343 MFW393343 MPS393343 MZO393343 NJK393343 NTG393343 ODC393343 OMY393343 OWU393343 PGQ393343 PQM393343 QAI393343 QKE393343 QUA393343 RDW393343 RNS393343 RXO393343 SHK393343 SRG393343 TBC393343 TKY393343 TUU393343 UEQ393343 UOM393343 UYI393343 VIE393343 VSA393343 WBW393343 WLS393343 WVO393343 G458880 JC458879 SY458879 ACU458879 AMQ458879 AWM458879 BGI458879 BQE458879 CAA458879 CJW458879 CTS458879 DDO458879 DNK458879 DXG458879 EHC458879 EQY458879 FAU458879 FKQ458879 FUM458879 GEI458879 GOE458879 GYA458879 HHW458879 HRS458879 IBO458879 ILK458879 IVG458879 JFC458879 JOY458879 JYU458879 KIQ458879 KSM458879 LCI458879 LME458879 LWA458879 MFW458879 MPS458879 MZO458879 NJK458879 NTG458879 ODC458879 OMY458879 OWU458879 PGQ458879 PQM458879 QAI458879 QKE458879 QUA458879 RDW458879 RNS458879 RXO458879 SHK458879 SRG458879 TBC458879 TKY458879 TUU458879 UEQ458879 UOM458879 UYI458879 VIE458879 VSA458879 WBW458879 WLS458879 WVO458879 G524416 JC524415 SY524415 ACU524415 AMQ524415 AWM524415 BGI524415 BQE524415 CAA524415 CJW524415 CTS524415 DDO524415 DNK524415 DXG524415 EHC524415 EQY524415 FAU524415 FKQ524415 FUM524415 GEI524415 GOE524415 GYA524415 HHW524415 HRS524415 IBO524415 ILK524415 IVG524415 JFC524415 JOY524415 JYU524415 KIQ524415 KSM524415 LCI524415 LME524415 LWA524415 MFW524415 MPS524415 MZO524415 NJK524415 NTG524415 ODC524415 OMY524415 OWU524415 PGQ524415 PQM524415 QAI524415 QKE524415 QUA524415 RDW524415 RNS524415 RXO524415 SHK524415 SRG524415 TBC524415 TKY524415 TUU524415 UEQ524415 UOM524415 UYI524415 VIE524415 VSA524415 WBW524415 WLS524415 WVO524415 G589952 JC589951 SY589951 ACU589951 AMQ589951 AWM589951 BGI589951 BQE589951 CAA589951 CJW589951 CTS589951 DDO589951 DNK589951 DXG589951 EHC589951 EQY589951 FAU589951 FKQ589951 FUM589951 GEI589951 GOE589951 GYA589951 HHW589951 HRS589951 IBO589951 ILK589951 IVG589951 JFC589951 JOY589951 JYU589951 KIQ589951 KSM589951 LCI589951 LME589951 LWA589951 MFW589951 MPS589951 MZO589951 NJK589951 NTG589951 ODC589951 OMY589951 OWU589951 PGQ589951 PQM589951 QAI589951 QKE589951 QUA589951 RDW589951 RNS589951 RXO589951 SHK589951 SRG589951 TBC589951 TKY589951 TUU589951 UEQ589951 UOM589951 UYI589951 VIE589951 VSA589951 WBW589951 WLS589951 WVO589951 G655488 JC655487 SY655487 ACU655487 AMQ655487 AWM655487 BGI655487 BQE655487 CAA655487 CJW655487 CTS655487 DDO655487 DNK655487 DXG655487 EHC655487 EQY655487 FAU655487 FKQ655487 FUM655487 GEI655487 GOE655487 GYA655487 HHW655487 HRS655487 IBO655487 ILK655487 IVG655487 JFC655487 JOY655487 JYU655487 KIQ655487 KSM655487 LCI655487 LME655487 LWA655487 MFW655487 MPS655487 MZO655487 NJK655487 NTG655487 ODC655487 OMY655487 OWU655487 PGQ655487 PQM655487 QAI655487 QKE655487 QUA655487 RDW655487 RNS655487 RXO655487 SHK655487 SRG655487 TBC655487 TKY655487 TUU655487 UEQ655487 UOM655487 UYI655487 VIE655487 VSA655487 WBW655487 WLS655487 WVO655487 G721024 JC721023 SY721023 ACU721023 AMQ721023 AWM721023 BGI721023 BQE721023 CAA721023 CJW721023 CTS721023 DDO721023 DNK721023 DXG721023 EHC721023 EQY721023 FAU721023 FKQ721023 FUM721023 GEI721023 GOE721023 GYA721023 HHW721023 HRS721023 IBO721023 ILK721023 IVG721023 JFC721023 JOY721023 JYU721023 KIQ721023 KSM721023 LCI721023 LME721023 LWA721023 MFW721023 MPS721023 MZO721023 NJK721023 NTG721023 ODC721023 OMY721023 OWU721023 PGQ721023 PQM721023 QAI721023 QKE721023 QUA721023 RDW721023 RNS721023 RXO721023 SHK721023 SRG721023 TBC721023 TKY721023 TUU721023 UEQ721023 UOM721023 UYI721023 VIE721023 VSA721023 WBW721023 WLS721023 WVO721023 G786560 JC786559 SY786559 ACU786559 AMQ786559 AWM786559 BGI786559 BQE786559 CAA786559 CJW786559 CTS786559 DDO786559 DNK786559 DXG786559 EHC786559 EQY786559 FAU786559 FKQ786559 FUM786559 GEI786559 GOE786559 GYA786559 HHW786559 HRS786559 IBO786559 ILK786559 IVG786559 JFC786559 JOY786559 JYU786559 KIQ786559 KSM786559 LCI786559 LME786559 LWA786559 MFW786559 MPS786559 MZO786559 NJK786559 NTG786559 ODC786559 OMY786559 OWU786559 PGQ786559 PQM786559 QAI786559 QKE786559 QUA786559 RDW786559 RNS786559 RXO786559 SHK786559 SRG786559 TBC786559 TKY786559 TUU786559 UEQ786559 UOM786559 UYI786559 VIE786559 VSA786559 WBW786559 WLS786559 WVO786559 G852096 JC852095 SY852095 ACU852095 AMQ852095 AWM852095 BGI852095 BQE852095 CAA852095 CJW852095 CTS852095 DDO852095 DNK852095 DXG852095 EHC852095 EQY852095 FAU852095 FKQ852095 FUM852095 GEI852095 GOE852095 GYA852095 HHW852095 HRS852095 IBO852095 ILK852095 IVG852095 JFC852095 JOY852095 JYU852095 KIQ852095 KSM852095 LCI852095 LME852095 LWA852095 MFW852095 MPS852095 MZO852095 NJK852095 NTG852095 ODC852095 OMY852095 OWU852095 PGQ852095 PQM852095 QAI852095 QKE852095 QUA852095 RDW852095 RNS852095 RXO852095 SHK852095 SRG852095 TBC852095 TKY852095 TUU852095 UEQ852095 UOM852095 UYI852095 VIE852095 VSA852095 WBW852095 WLS852095 WVO852095 G917632 JC917631 SY917631 ACU917631 AMQ917631 AWM917631 BGI917631 BQE917631 CAA917631 CJW917631 CTS917631 DDO917631 DNK917631 DXG917631 EHC917631 EQY917631 FAU917631 FKQ917631 FUM917631 GEI917631 GOE917631 GYA917631 HHW917631 HRS917631 IBO917631 ILK917631 IVG917631 JFC917631 JOY917631 JYU917631 KIQ917631 KSM917631 LCI917631 LME917631 LWA917631 MFW917631 MPS917631 MZO917631 NJK917631 NTG917631 ODC917631 OMY917631 OWU917631 PGQ917631 PQM917631 QAI917631 QKE917631 QUA917631 RDW917631 RNS917631 RXO917631 SHK917631 SRG917631 TBC917631 TKY917631 TUU917631 UEQ917631 UOM917631 UYI917631 VIE917631 VSA917631 WBW917631 WLS917631 WVO917631 G983168 JC983167 SY983167 ACU983167 AMQ983167 AWM983167 BGI983167 BQE983167 CAA983167 CJW983167 CTS983167 DDO983167 DNK983167 DXG983167 EHC983167 EQY983167 FAU983167 FKQ983167 FUM983167 GEI983167 GOE983167 GYA983167 HHW983167 HRS983167 IBO983167 ILK983167 IVG983167 JFC983167 JOY983167 JYU983167 KIQ983167 KSM983167 LCI983167 LME983167 LWA983167 MFW983167 MPS983167 MZO983167 NJK983167 NTG983167 ODC983167 OMY983167 OWU983167 PGQ983167 PQM983167 QAI983167 QKE983167 QUA983167 RDW983167 RNS983167 RXO983167 SHK983167 SRG983167 TBC983167 TKY983167 TUU983167 UEQ983167 UOM983167 UYI983167 VIE983167 VSA983167 WBW983167 WLS983167 WVO983167 G100:G101 JC100:JC101 SY100:SY101 ACU100:ACU101 AMQ100:AMQ101 AWM100:AWM101 BGI100:BGI101 BQE100:BQE101 CAA100:CAA101 CJW100:CJW101 CTS100:CTS101 DDO100:DDO101 DNK100:DNK101 DXG100:DXG101 EHC100:EHC101 EQY100:EQY101 FAU100:FAU101 FKQ100:FKQ101 FUM100:FUM101 GEI100:GEI101 GOE100:GOE101 GYA100:GYA101 HHW100:HHW101 HRS100:HRS101 IBO100:IBO101 ILK100:ILK101 IVG100:IVG101 JFC100:JFC101 JOY100:JOY101 JYU100:JYU101 KIQ100:KIQ101 KSM100:KSM101 LCI100:LCI101 LME100:LME101 LWA100:LWA101 MFW100:MFW101 MPS100:MPS101 MZO100:MZO101 NJK100:NJK101 NTG100:NTG101 ODC100:ODC101 OMY100:OMY101 OWU100:OWU101 PGQ100:PGQ101 PQM100:PQM101 QAI100:QAI101 QKE100:QKE101 QUA100:QUA101 RDW100:RDW101 RNS100:RNS101 RXO100:RXO101 SHK100:SHK101 SRG100:SRG101 TBC100:TBC101 TKY100:TKY101 TUU100:TUU101 UEQ100:UEQ101 UOM100:UOM101 UYI100:UYI101 VIE100:VIE101 VSA100:VSA101 WBW100:WBW101 WLS100:WLS101 WVO100:WVO101 G65637:G65638 JC65636:JC65637 SY65636:SY65637 ACU65636:ACU65637 AMQ65636:AMQ65637 AWM65636:AWM65637 BGI65636:BGI65637 BQE65636:BQE65637 CAA65636:CAA65637 CJW65636:CJW65637 CTS65636:CTS65637 DDO65636:DDO65637 DNK65636:DNK65637 DXG65636:DXG65637 EHC65636:EHC65637 EQY65636:EQY65637 FAU65636:FAU65637 FKQ65636:FKQ65637 FUM65636:FUM65637 GEI65636:GEI65637 GOE65636:GOE65637 GYA65636:GYA65637 HHW65636:HHW65637 HRS65636:HRS65637 IBO65636:IBO65637 ILK65636:ILK65637 IVG65636:IVG65637 JFC65636:JFC65637 JOY65636:JOY65637 JYU65636:JYU65637 KIQ65636:KIQ65637 KSM65636:KSM65637 LCI65636:LCI65637 LME65636:LME65637 LWA65636:LWA65637 MFW65636:MFW65637 MPS65636:MPS65637 MZO65636:MZO65637 NJK65636:NJK65637 NTG65636:NTG65637 ODC65636:ODC65637 OMY65636:OMY65637 OWU65636:OWU65637 PGQ65636:PGQ65637 PQM65636:PQM65637 QAI65636:QAI65637 QKE65636:QKE65637 QUA65636:QUA65637 RDW65636:RDW65637 RNS65636:RNS65637 RXO65636:RXO65637 SHK65636:SHK65637 SRG65636:SRG65637 TBC65636:TBC65637 TKY65636:TKY65637 TUU65636:TUU65637 UEQ65636:UEQ65637 UOM65636:UOM65637 UYI65636:UYI65637 VIE65636:VIE65637 VSA65636:VSA65637 WBW65636:WBW65637 WLS65636:WLS65637 WVO65636:WVO65637 G131173:G131174 JC131172:JC131173 SY131172:SY131173 ACU131172:ACU131173 AMQ131172:AMQ131173 AWM131172:AWM131173 BGI131172:BGI131173 BQE131172:BQE131173 CAA131172:CAA131173 CJW131172:CJW131173 CTS131172:CTS131173 DDO131172:DDO131173 DNK131172:DNK131173 DXG131172:DXG131173 EHC131172:EHC131173 EQY131172:EQY131173 FAU131172:FAU131173 FKQ131172:FKQ131173 FUM131172:FUM131173 GEI131172:GEI131173 GOE131172:GOE131173 GYA131172:GYA131173 HHW131172:HHW131173 HRS131172:HRS131173 IBO131172:IBO131173 ILK131172:ILK131173 IVG131172:IVG131173 JFC131172:JFC131173 JOY131172:JOY131173 JYU131172:JYU131173 KIQ131172:KIQ131173 KSM131172:KSM131173 LCI131172:LCI131173 LME131172:LME131173 LWA131172:LWA131173 MFW131172:MFW131173 MPS131172:MPS131173 MZO131172:MZO131173 NJK131172:NJK131173 NTG131172:NTG131173 ODC131172:ODC131173 OMY131172:OMY131173 OWU131172:OWU131173 PGQ131172:PGQ131173 PQM131172:PQM131173 QAI131172:QAI131173 QKE131172:QKE131173 QUA131172:QUA131173 RDW131172:RDW131173 RNS131172:RNS131173 RXO131172:RXO131173 SHK131172:SHK131173 SRG131172:SRG131173 TBC131172:TBC131173 TKY131172:TKY131173 TUU131172:TUU131173 UEQ131172:UEQ131173 UOM131172:UOM131173 UYI131172:UYI131173 VIE131172:VIE131173 VSA131172:VSA131173 WBW131172:WBW131173 WLS131172:WLS131173 WVO131172:WVO131173 G196709:G196710 JC196708:JC196709 SY196708:SY196709 ACU196708:ACU196709 AMQ196708:AMQ196709 AWM196708:AWM196709 BGI196708:BGI196709 BQE196708:BQE196709 CAA196708:CAA196709 CJW196708:CJW196709 CTS196708:CTS196709 DDO196708:DDO196709 DNK196708:DNK196709 DXG196708:DXG196709 EHC196708:EHC196709 EQY196708:EQY196709 FAU196708:FAU196709 FKQ196708:FKQ196709 FUM196708:FUM196709 GEI196708:GEI196709 GOE196708:GOE196709 GYA196708:GYA196709 HHW196708:HHW196709 HRS196708:HRS196709 IBO196708:IBO196709 ILK196708:ILK196709 IVG196708:IVG196709 JFC196708:JFC196709 JOY196708:JOY196709 JYU196708:JYU196709 KIQ196708:KIQ196709 KSM196708:KSM196709 LCI196708:LCI196709 LME196708:LME196709 LWA196708:LWA196709 MFW196708:MFW196709 MPS196708:MPS196709 MZO196708:MZO196709 NJK196708:NJK196709 NTG196708:NTG196709 ODC196708:ODC196709 OMY196708:OMY196709 OWU196708:OWU196709 PGQ196708:PGQ196709 PQM196708:PQM196709 QAI196708:QAI196709 QKE196708:QKE196709 QUA196708:QUA196709 RDW196708:RDW196709 RNS196708:RNS196709 RXO196708:RXO196709 SHK196708:SHK196709 SRG196708:SRG196709 TBC196708:TBC196709 TKY196708:TKY196709 TUU196708:TUU196709 UEQ196708:UEQ196709 UOM196708:UOM196709 UYI196708:UYI196709 VIE196708:VIE196709 VSA196708:VSA196709 WBW196708:WBW196709 WLS196708:WLS196709 WVO196708:WVO196709 G262245:G262246 JC262244:JC262245 SY262244:SY262245 ACU262244:ACU262245 AMQ262244:AMQ262245 AWM262244:AWM262245 BGI262244:BGI262245 BQE262244:BQE262245 CAA262244:CAA262245 CJW262244:CJW262245 CTS262244:CTS262245 DDO262244:DDO262245 DNK262244:DNK262245 DXG262244:DXG262245 EHC262244:EHC262245 EQY262244:EQY262245 FAU262244:FAU262245 FKQ262244:FKQ262245 FUM262244:FUM262245 GEI262244:GEI262245 GOE262244:GOE262245 GYA262244:GYA262245 HHW262244:HHW262245 HRS262244:HRS262245 IBO262244:IBO262245 ILK262244:ILK262245 IVG262244:IVG262245 JFC262244:JFC262245 JOY262244:JOY262245 JYU262244:JYU262245 KIQ262244:KIQ262245 KSM262244:KSM262245 LCI262244:LCI262245 LME262244:LME262245 LWA262244:LWA262245 MFW262244:MFW262245 MPS262244:MPS262245 MZO262244:MZO262245 NJK262244:NJK262245 NTG262244:NTG262245 ODC262244:ODC262245 OMY262244:OMY262245 OWU262244:OWU262245 PGQ262244:PGQ262245 PQM262244:PQM262245 QAI262244:QAI262245 QKE262244:QKE262245 QUA262244:QUA262245 RDW262244:RDW262245 RNS262244:RNS262245 RXO262244:RXO262245 SHK262244:SHK262245 SRG262244:SRG262245 TBC262244:TBC262245 TKY262244:TKY262245 TUU262244:TUU262245 UEQ262244:UEQ262245 UOM262244:UOM262245 UYI262244:UYI262245 VIE262244:VIE262245 VSA262244:VSA262245 WBW262244:WBW262245 WLS262244:WLS262245 WVO262244:WVO262245 G327781:G327782 JC327780:JC327781 SY327780:SY327781 ACU327780:ACU327781 AMQ327780:AMQ327781 AWM327780:AWM327781 BGI327780:BGI327781 BQE327780:BQE327781 CAA327780:CAA327781 CJW327780:CJW327781 CTS327780:CTS327781 DDO327780:DDO327781 DNK327780:DNK327781 DXG327780:DXG327781 EHC327780:EHC327781 EQY327780:EQY327781 FAU327780:FAU327781 FKQ327780:FKQ327781 FUM327780:FUM327781 GEI327780:GEI327781 GOE327780:GOE327781 GYA327780:GYA327781 HHW327780:HHW327781 HRS327780:HRS327781 IBO327780:IBO327781 ILK327780:ILK327781 IVG327780:IVG327781 JFC327780:JFC327781 JOY327780:JOY327781 JYU327780:JYU327781 KIQ327780:KIQ327781 KSM327780:KSM327781 LCI327780:LCI327781 LME327780:LME327781 LWA327780:LWA327781 MFW327780:MFW327781 MPS327780:MPS327781 MZO327780:MZO327781 NJK327780:NJK327781 NTG327780:NTG327781 ODC327780:ODC327781 OMY327780:OMY327781 OWU327780:OWU327781 PGQ327780:PGQ327781 PQM327780:PQM327781 QAI327780:QAI327781 QKE327780:QKE327781 QUA327780:QUA327781 RDW327780:RDW327781 RNS327780:RNS327781 RXO327780:RXO327781 SHK327780:SHK327781 SRG327780:SRG327781 TBC327780:TBC327781 TKY327780:TKY327781 TUU327780:TUU327781 UEQ327780:UEQ327781 UOM327780:UOM327781 UYI327780:UYI327781 VIE327780:VIE327781 VSA327780:VSA327781 WBW327780:WBW327781 WLS327780:WLS327781 WVO327780:WVO327781 G393317:G393318 JC393316:JC393317 SY393316:SY393317 ACU393316:ACU393317 AMQ393316:AMQ393317 AWM393316:AWM393317 BGI393316:BGI393317 BQE393316:BQE393317 CAA393316:CAA393317 CJW393316:CJW393317 CTS393316:CTS393317 DDO393316:DDO393317 DNK393316:DNK393317 DXG393316:DXG393317 EHC393316:EHC393317 EQY393316:EQY393317 FAU393316:FAU393317 FKQ393316:FKQ393317 FUM393316:FUM393317 GEI393316:GEI393317 GOE393316:GOE393317 GYA393316:GYA393317 HHW393316:HHW393317 HRS393316:HRS393317 IBO393316:IBO393317 ILK393316:ILK393317 IVG393316:IVG393317 JFC393316:JFC393317 JOY393316:JOY393317 JYU393316:JYU393317 KIQ393316:KIQ393317 KSM393316:KSM393317 LCI393316:LCI393317 LME393316:LME393317 LWA393316:LWA393317 MFW393316:MFW393317 MPS393316:MPS393317 MZO393316:MZO393317 NJK393316:NJK393317 NTG393316:NTG393317 ODC393316:ODC393317 OMY393316:OMY393317 OWU393316:OWU393317 PGQ393316:PGQ393317 PQM393316:PQM393317 QAI393316:QAI393317 QKE393316:QKE393317 QUA393316:QUA393317 RDW393316:RDW393317 RNS393316:RNS393317 RXO393316:RXO393317 SHK393316:SHK393317 SRG393316:SRG393317 TBC393316:TBC393317 TKY393316:TKY393317 TUU393316:TUU393317 UEQ393316:UEQ393317 UOM393316:UOM393317 UYI393316:UYI393317 VIE393316:VIE393317 VSA393316:VSA393317 WBW393316:WBW393317 WLS393316:WLS393317 WVO393316:WVO393317 G458853:G458854 JC458852:JC458853 SY458852:SY458853 ACU458852:ACU458853 AMQ458852:AMQ458853 AWM458852:AWM458853 BGI458852:BGI458853 BQE458852:BQE458853 CAA458852:CAA458853 CJW458852:CJW458853 CTS458852:CTS458853 DDO458852:DDO458853 DNK458852:DNK458853 DXG458852:DXG458853 EHC458852:EHC458853 EQY458852:EQY458853 FAU458852:FAU458853 FKQ458852:FKQ458853 FUM458852:FUM458853 GEI458852:GEI458853 GOE458852:GOE458853 GYA458852:GYA458853 HHW458852:HHW458853 HRS458852:HRS458853 IBO458852:IBO458853 ILK458852:ILK458853 IVG458852:IVG458853 JFC458852:JFC458853 JOY458852:JOY458853 JYU458852:JYU458853 KIQ458852:KIQ458853 KSM458852:KSM458853 LCI458852:LCI458853 LME458852:LME458853 LWA458852:LWA458853 MFW458852:MFW458853 MPS458852:MPS458853 MZO458852:MZO458853 NJK458852:NJK458853 NTG458852:NTG458853 ODC458852:ODC458853 OMY458852:OMY458853 OWU458852:OWU458853 PGQ458852:PGQ458853 PQM458852:PQM458853 QAI458852:QAI458853 QKE458852:QKE458853 QUA458852:QUA458853 RDW458852:RDW458853 RNS458852:RNS458853 RXO458852:RXO458853 SHK458852:SHK458853 SRG458852:SRG458853 TBC458852:TBC458853 TKY458852:TKY458853 TUU458852:TUU458853 UEQ458852:UEQ458853 UOM458852:UOM458853 UYI458852:UYI458853 VIE458852:VIE458853 VSA458852:VSA458853 WBW458852:WBW458853 WLS458852:WLS458853 WVO458852:WVO458853 G524389:G524390 JC524388:JC524389 SY524388:SY524389 ACU524388:ACU524389 AMQ524388:AMQ524389 AWM524388:AWM524389 BGI524388:BGI524389 BQE524388:BQE524389 CAA524388:CAA524389 CJW524388:CJW524389 CTS524388:CTS524389 DDO524388:DDO524389 DNK524388:DNK524389 DXG524388:DXG524389 EHC524388:EHC524389 EQY524388:EQY524389 FAU524388:FAU524389 FKQ524388:FKQ524389 FUM524388:FUM524389 GEI524388:GEI524389 GOE524388:GOE524389 GYA524388:GYA524389 HHW524388:HHW524389 HRS524388:HRS524389 IBO524388:IBO524389 ILK524388:ILK524389 IVG524388:IVG524389 JFC524388:JFC524389 JOY524388:JOY524389 JYU524388:JYU524389 KIQ524388:KIQ524389 KSM524388:KSM524389 LCI524388:LCI524389 LME524388:LME524389 LWA524388:LWA524389 MFW524388:MFW524389 MPS524388:MPS524389 MZO524388:MZO524389 NJK524388:NJK524389 NTG524388:NTG524389 ODC524388:ODC524389 OMY524388:OMY524389 OWU524388:OWU524389 PGQ524388:PGQ524389 PQM524388:PQM524389 QAI524388:QAI524389 QKE524388:QKE524389 QUA524388:QUA524389 RDW524388:RDW524389 RNS524388:RNS524389 RXO524388:RXO524389 SHK524388:SHK524389 SRG524388:SRG524389 TBC524388:TBC524389 TKY524388:TKY524389 TUU524388:TUU524389 UEQ524388:UEQ524389 UOM524388:UOM524389 UYI524388:UYI524389 VIE524388:VIE524389 VSA524388:VSA524389 WBW524388:WBW524389 WLS524388:WLS524389 WVO524388:WVO524389 G589925:G589926 JC589924:JC589925 SY589924:SY589925 ACU589924:ACU589925 AMQ589924:AMQ589925 AWM589924:AWM589925 BGI589924:BGI589925 BQE589924:BQE589925 CAA589924:CAA589925 CJW589924:CJW589925 CTS589924:CTS589925 DDO589924:DDO589925 DNK589924:DNK589925 DXG589924:DXG589925 EHC589924:EHC589925 EQY589924:EQY589925 FAU589924:FAU589925 FKQ589924:FKQ589925 FUM589924:FUM589925 GEI589924:GEI589925 GOE589924:GOE589925 GYA589924:GYA589925 HHW589924:HHW589925 HRS589924:HRS589925 IBO589924:IBO589925 ILK589924:ILK589925 IVG589924:IVG589925 JFC589924:JFC589925 JOY589924:JOY589925 JYU589924:JYU589925 KIQ589924:KIQ589925 KSM589924:KSM589925 LCI589924:LCI589925 LME589924:LME589925 LWA589924:LWA589925 MFW589924:MFW589925 MPS589924:MPS589925 MZO589924:MZO589925 NJK589924:NJK589925 NTG589924:NTG589925 ODC589924:ODC589925 OMY589924:OMY589925 OWU589924:OWU589925 PGQ589924:PGQ589925 PQM589924:PQM589925 QAI589924:QAI589925 QKE589924:QKE589925 QUA589924:QUA589925 RDW589924:RDW589925 RNS589924:RNS589925 RXO589924:RXO589925 SHK589924:SHK589925 SRG589924:SRG589925 TBC589924:TBC589925 TKY589924:TKY589925 TUU589924:TUU589925 UEQ589924:UEQ589925 UOM589924:UOM589925 UYI589924:UYI589925 VIE589924:VIE589925 VSA589924:VSA589925 WBW589924:WBW589925 WLS589924:WLS589925 WVO589924:WVO589925 G655461:G655462 JC655460:JC655461 SY655460:SY655461 ACU655460:ACU655461 AMQ655460:AMQ655461 AWM655460:AWM655461 BGI655460:BGI655461 BQE655460:BQE655461 CAA655460:CAA655461 CJW655460:CJW655461 CTS655460:CTS655461 DDO655460:DDO655461 DNK655460:DNK655461 DXG655460:DXG655461 EHC655460:EHC655461 EQY655460:EQY655461 FAU655460:FAU655461 FKQ655460:FKQ655461 FUM655460:FUM655461 GEI655460:GEI655461 GOE655460:GOE655461 GYA655460:GYA655461 HHW655460:HHW655461 HRS655460:HRS655461 IBO655460:IBO655461 ILK655460:ILK655461 IVG655460:IVG655461 JFC655460:JFC655461 JOY655460:JOY655461 JYU655460:JYU655461 KIQ655460:KIQ655461 KSM655460:KSM655461 LCI655460:LCI655461 LME655460:LME655461 LWA655460:LWA655461 MFW655460:MFW655461 MPS655460:MPS655461 MZO655460:MZO655461 NJK655460:NJK655461 NTG655460:NTG655461 ODC655460:ODC655461 OMY655460:OMY655461 OWU655460:OWU655461 PGQ655460:PGQ655461 PQM655460:PQM655461 QAI655460:QAI655461 QKE655460:QKE655461 QUA655460:QUA655461 RDW655460:RDW655461 RNS655460:RNS655461 RXO655460:RXO655461 SHK655460:SHK655461 SRG655460:SRG655461 TBC655460:TBC655461 TKY655460:TKY655461 TUU655460:TUU655461 UEQ655460:UEQ655461 UOM655460:UOM655461 UYI655460:UYI655461 VIE655460:VIE655461 VSA655460:VSA655461 WBW655460:WBW655461 WLS655460:WLS655461 WVO655460:WVO655461 G720997:G720998 JC720996:JC720997 SY720996:SY720997 ACU720996:ACU720997 AMQ720996:AMQ720997 AWM720996:AWM720997 BGI720996:BGI720997 BQE720996:BQE720997 CAA720996:CAA720997 CJW720996:CJW720997 CTS720996:CTS720997 DDO720996:DDO720997 DNK720996:DNK720997 DXG720996:DXG720997 EHC720996:EHC720997 EQY720996:EQY720997 FAU720996:FAU720997 FKQ720996:FKQ720997 FUM720996:FUM720997 GEI720996:GEI720997 GOE720996:GOE720997 GYA720996:GYA720997 HHW720996:HHW720997 HRS720996:HRS720997 IBO720996:IBO720997 ILK720996:ILK720997 IVG720996:IVG720997 JFC720996:JFC720997 JOY720996:JOY720997 JYU720996:JYU720997 KIQ720996:KIQ720997 KSM720996:KSM720997 LCI720996:LCI720997 LME720996:LME720997 LWA720996:LWA720997 MFW720996:MFW720997 MPS720996:MPS720997 MZO720996:MZO720997 NJK720996:NJK720997 NTG720996:NTG720997 ODC720996:ODC720997 OMY720996:OMY720997 OWU720996:OWU720997 PGQ720996:PGQ720997 PQM720996:PQM720997 QAI720996:QAI720997 QKE720996:QKE720997 QUA720996:QUA720997 RDW720996:RDW720997 RNS720996:RNS720997 RXO720996:RXO720997 SHK720996:SHK720997 SRG720996:SRG720997 TBC720996:TBC720997 TKY720996:TKY720997 TUU720996:TUU720997 UEQ720996:UEQ720997 UOM720996:UOM720997 UYI720996:UYI720997 VIE720996:VIE720997 VSA720996:VSA720997 WBW720996:WBW720997 WLS720996:WLS720997 WVO720996:WVO720997 G786533:G786534 JC786532:JC786533 SY786532:SY786533 ACU786532:ACU786533 AMQ786532:AMQ786533 AWM786532:AWM786533 BGI786532:BGI786533 BQE786532:BQE786533 CAA786532:CAA786533 CJW786532:CJW786533 CTS786532:CTS786533 DDO786532:DDO786533 DNK786532:DNK786533 DXG786532:DXG786533 EHC786532:EHC786533 EQY786532:EQY786533 FAU786532:FAU786533 FKQ786532:FKQ786533 FUM786532:FUM786533 GEI786532:GEI786533 GOE786532:GOE786533 GYA786532:GYA786533 HHW786532:HHW786533 HRS786532:HRS786533 IBO786532:IBO786533 ILK786532:ILK786533 IVG786532:IVG786533 JFC786532:JFC786533 JOY786532:JOY786533 JYU786532:JYU786533 KIQ786532:KIQ786533 KSM786532:KSM786533 LCI786532:LCI786533 LME786532:LME786533 LWA786532:LWA786533 MFW786532:MFW786533 MPS786532:MPS786533 MZO786532:MZO786533 NJK786532:NJK786533 NTG786532:NTG786533 ODC786532:ODC786533 OMY786532:OMY786533 OWU786532:OWU786533 PGQ786532:PGQ786533 PQM786532:PQM786533 QAI786532:QAI786533 QKE786532:QKE786533 QUA786532:QUA786533 RDW786532:RDW786533 RNS786532:RNS786533 RXO786532:RXO786533 SHK786532:SHK786533 SRG786532:SRG786533 TBC786532:TBC786533 TKY786532:TKY786533 TUU786532:TUU786533 UEQ786532:UEQ786533 UOM786532:UOM786533 UYI786532:UYI786533 VIE786532:VIE786533 VSA786532:VSA786533 WBW786532:WBW786533 WLS786532:WLS786533 WVO786532:WVO786533 G852069:G852070 JC852068:JC852069 SY852068:SY852069 ACU852068:ACU852069 AMQ852068:AMQ852069 AWM852068:AWM852069 BGI852068:BGI852069 BQE852068:BQE852069 CAA852068:CAA852069 CJW852068:CJW852069 CTS852068:CTS852069 DDO852068:DDO852069 DNK852068:DNK852069 DXG852068:DXG852069 EHC852068:EHC852069 EQY852068:EQY852069 FAU852068:FAU852069 FKQ852068:FKQ852069 FUM852068:FUM852069 GEI852068:GEI852069 GOE852068:GOE852069 GYA852068:GYA852069 HHW852068:HHW852069 HRS852068:HRS852069 IBO852068:IBO852069 ILK852068:ILK852069 IVG852068:IVG852069 JFC852068:JFC852069 JOY852068:JOY852069 JYU852068:JYU852069 KIQ852068:KIQ852069 KSM852068:KSM852069 LCI852068:LCI852069 LME852068:LME852069 LWA852068:LWA852069 MFW852068:MFW852069 MPS852068:MPS852069 MZO852068:MZO852069 NJK852068:NJK852069 NTG852068:NTG852069 ODC852068:ODC852069 OMY852068:OMY852069 OWU852068:OWU852069 PGQ852068:PGQ852069 PQM852068:PQM852069 QAI852068:QAI852069 QKE852068:QKE852069 QUA852068:QUA852069 RDW852068:RDW852069 RNS852068:RNS852069 RXO852068:RXO852069 SHK852068:SHK852069 SRG852068:SRG852069 TBC852068:TBC852069 TKY852068:TKY852069 TUU852068:TUU852069 UEQ852068:UEQ852069 UOM852068:UOM852069 UYI852068:UYI852069 VIE852068:VIE852069 VSA852068:VSA852069 WBW852068:WBW852069 WLS852068:WLS852069 WVO852068:WVO852069 G917605:G917606 JC917604:JC917605 SY917604:SY917605 ACU917604:ACU917605 AMQ917604:AMQ917605 AWM917604:AWM917605 BGI917604:BGI917605 BQE917604:BQE917605 CAA917604:CAA917605 CJW917604:CJW917605 CTS917604:CTS917605 DDO917604:DDO917605 DNK917604:DNK917605 DXG917604:DXG917605 EHC917604:EHC917605 EQY917604:EQY917605 FAU917604:FAU917605 FKQ917604:FKQ917605 FUM917604:FUM917605 GEI917604:GEI917605 GOE917604:GOE917605 GYA917604:GYA917605 HHW917604:HHW917605 HRS917604:HRS917605 IBO917604:IBO917605 ILK917604:ILK917605 IVG917604:IVG917605 JFC917604:JFC917605 JOY917604:JOY917605 JYU917604:JYU917605 KIQ917604:KIQ917605 KSM917604:KSM917605 LCI917604:LCI917605 LME917604:LME917605 LWA917604:LWA917605 MFW917604:MFW917605 MPS917604:MPS917605 MZO917604:MZO917605 NJK917604:NJK917605 NTG917604:NTG917605 ODC917604:ODC917605 OMY917604:OMY917605 OWU917604:OWU917605 PGQ917604:PGQ917605 PQM917604:PQM917605 QAI917604:QAI917605 QKE917604:QKE917605 QUA917604:QUA917605 RDW917604:RDW917605 RNS917604:RNS917605 RXO917604:RXO917605 SHK917604:SHK917605 SRG917604:SRG917605 TBC917604:TBC917605 TKY917604:TKY917605 TUU917604:TUU917605 UEQ917604:UEQ917605 UOM917604:UOM917605 UYI917604:UYI917605 VIE917604:VIE917605 VSA917604:VSA917605 WBW917604:WBW917605 WLS917604:WLS917605 WVO917604:WVO917605 G983141:G983142 JC983140:JC983141 SY983140:SY983141 ACU983140:ACU983141 AMQ983140:AMQ983141 AWM983140:AWM983141 BGI983140:BGI983141 BQE983140:BQE983141 CAA983140:CAA983141 CJW983140:CJW983141 CTS983140:CTS983141 DDO983140:DDO983141 DNK983140:DNK983141 DXG983140:DXG983141 EHC983140:EHC983141 EQY983140:EQY983141 FAU983140:FAU983141 FKQ983140:FKQ983141 FUM983140:FUM983141 GEI983140:GEI983141 GOE983140:GOE983141 GYA983140:GYA983141 HHW983140:HHW983141 HRS983140:HRS983141 IBO983140:IBO983141 ILK983140:ILK983141 IVG983140:IVG983141 JFC983140:JFC983141 JOY983140:JOY983141 JYU983140:JYU983141 KIQ983140:KIQ983141 KSM983140:KSM983141 LCI983140:LCI983141 LME983140:LME983141 LWA983140:LWA983141 MFW983140:MFW983141 MPS983140:MPS983141 MZO983140:MZO983141 NJK983140:NJK983141 NTG983140:NTG983141 ODC983140:ODC983141 OMY983140:OMY983141 OWU983140:OWU983141 PGQ983140:PGQ983141 PQM983140:PQM983141 QAI983140:QAI983141 QKE983140:QKE983141 QUA983140:QUA983141 RDW983140:RDW983141 RNS983140:RNS983141 RXO983140:RXO983141 SHK983140:SHK983141 SRG983140:SRG983141 TBC983140:TBC983141 TKY983140:TKY983141 TUU983140:TUU983141 UEQ983140:UEQ983141 UOM983140:UOM983141 UYI983140:UYI983141 VIE983140:VIE983141 VSA983140:VSA983141 WBW983140:WBW983141 WLS983140:WLS983141 WVO983140:WVO983141 G96:G97 JC96:JC97 SY96:SY97 ACU96:ACU97 AMQ96:AMQ97 AWM96:AWM97 BGI96:BGI97 BQE96:BQE97 CAA96:CAA97 CJW96:CJW97 CTS96:CTS97 DDO96:DDO97 DNK96:DNK97 DXG96:DXG97 EHC96:EHC97 EQY96:EQY97 FAU96:FAU97 FKQ96:FKQ97 FUM96:FUM97 GEI96:GEI97 GOE96:GOE97 GYA96:GYA97 HHW96:HHW97 HRS96:HRS97 IBO96:IBO97 ILK96:ILK97 IVG96:IVG97 JFC96:JFC97 JOY96:JOY97 JYU96:JYU97 KIQ96:KIQ97 KSM96:KSM97 LCI96:LCI97 LME96:LME97 LWA96:LWA97 MFW96:MFW97 MPS96:MPS97 MZO96:MZO97 NJK96:NJK97 NTG96:NTG97 ODC96:ODC97 OMY96:OMY97 OWU96:OWU97 PGQ96:PGQ97 PQM96:PQM97 QAI96:QAI97 QKE96:QKE97 QUA96:QUA97 RDW96:RDW97 RNS96:RNS97 RXO96:RXO97 SHK96:SHK97 SRG96:SRG97 TBC96:TBC97 TKY96:TKY97 TUU96:TUU97 UEQ96:UEQ97 UOM96:UOM97 UYI96:UYI97 VIE96:VIE97 VSA96:VSA97 WBW96:WBW97 WLS96:WLS97 WVO96:WVO97 G65633:G65634 JC65632:JC65633 SY65632:SY65633 ACU65632:ACU65633 AMQ65632:AMQ65633 AWM65632:AWM65633 BGI65632:BGI65633 BQE65632:BQE65633 CAA65632:CAA65633 CJW65632:CJW65633 CTS65632:CTS65633 DDO65632:DDO65633 DNK65632:DNK65633 DXG65632:DXG65633 EHC65632:EHC65633 EQY65632:EQY65633 FAU65632:FAU65633 FKQ65632:FKQ65633 FUM65632:FUM65633 GEI65632:GEI65633 GOE65632:GOE65633 GYA65632:GYA65633 HHW65632:HHW65633 HRS65632:HRS65633 IBO65632:IBO65633 ILK65632:ILK65633 IVG65632:IVG65633 JFC65632:JFC65633 JOY65632:JOY65633 JYU65632:JYU65633 KIQ65632:KIQ65633 KSM65632:KSM65633 LCI65632:LCI65633 LME65632:LME65633 LWA65632:LWA65633 MFW65632:MFW65633 MPS65632:MPS65633 MZO65632:MZO65633 NJK65632:NJK65633 NTG65632:NTG65633 ODC65632:ODC65633 OMY65632:OMY65633 OWU65632:OWU65633 PGQ65632:PGQ65633 PQM65632:PQM65633 QAI65632:QAI65633 QKE65632:QKE65633 QUA65632:QUA65633 RDW65632:RDW65633 RNS65632:RNS65633 RXO65632:RXO65633 SHK65632:SHK65633 SRG65632:SRG65633 TBC65632:TBC65633 TKY65632:TKY65633 TUU65632:TUU65633 UEQ65632:UEQ65633 UOM65632:UOM65633 UYI65632:UYI65633 VIE65632:VIE65633 VSA65632:VSA65633 WBW65632:WBW65633 WLS65632:WLS65633 WVO65632:WVO65633 G131169:G131170 JC131168:JC131169 SY131168:SY131169 ACU131168:ACU131169 AMQ131168:AMQ131169 AWM131168:AWM131169 BGI131168:BGI131169 BQE131168:BQE131169 CAA131168:CAA131169 CJW131168:CJW131169 CTS131168:CTS131169 DDO131168:DDO131169 DNK131168:DNK131169 DXG131168:DXG131169 EHC131168:EHC131169 EQY131168:EQY131169 FAU131168:FAU131169 FKQ131168:FKQ131169 FUM131168:FUM131169 GEI131168:GEI131169 GOE131168:GOE131169 GYA131168:GYA131169 HHW131168:HHW131169 HRS131168:HRS131169 IBO131168:IBO131169 ILK131168:ILK131169 IVG131168:IVG131169 JFC131168:JFC131169 JOY131168:JOY131169 JYU131168:JYU131169 KIQ131168:KIQ131169 KSM131168:KSM131169 LCI131168:LCI131169 LME131168:LME131169 LWA131168:LWA131169 MFW131168:MFW131169 MPS131168:MPS131169 MZO131168:MZO131169 NJK131168:NJK131169 NTG131168:NTG131169 ODC131168:ODC131169 OMY131168:OMY131169 OWU131168:OWU131169 PGQ131168:PGQ131169 PQM131168:PQM131169 QAI131168:QAI131169 QKE131168:QKE131169 QUA131168:QUA131169 RDW131168:RDW131169 RNS131168:RNS131169 RXO131168:RXO131169 SHK131168:SHK131169 SRG131168:SRG131169 TBC131168:TBC131169 TKY131168:TKY131169 TUU131168:TUU131169 UEQ131168:UEQ131169 UOM131168:UOM131169 UYI131168:UYI131169 VIE131168:VIE131169 VSA131168:VSA131169 WBW131168:WBW131169 WLS131168:WLS131169 WVO131168:WVO131169 G196705:G196706 JC196704:JC196705 SY196704:SY196705 ACU196704:ACU196705 AMQ196704:AMQ196705 AWM196704:AWM196705 BGI196704:BGI196705 BQE196704:BQE196705 CAA196704:CAA196705 CJW196704:CJW196705 CTS196704:CTS196705 DDO196704:DDO196705 DNK196704:DNK196705 DXG196704:DXG196705 EHC196704:EHC196705 EQY196704:EQY196705 FAU196704:FAU196705 FKQ196704:FKQ196705 FUM196704:FUM196705 GEI196704:GEI196705 GOE196704:GOE196705 GYA196704:GYA196705 HHW196704:HHW196705 HRS196704:HRS196705 IBO196704:IBO196705 ILK196704:ILK196705 IVG196704:IVG196705 JFC196704:JFC196705 JOY196704:JOY196705 JYU196704:JYU196705 KIQ196704:KIQ196705 KSM196704:KSM196705 LCI196704:LCI196705 LME196704:LME196705 LWA196704:LWA196705 MFW196704:MFW196705 MPS196704:MPS196705 MZO196704:MZO196705 NJK196704:NJK196705 NTG196704:NTG196705 ODC196704:ODC196705 OMY196704:OMY196705 OWU196704:OWU196705 PGQ196704:PGQ196705 PQM196704:PQM196705 QAI196704:QAI196705 QKE196704:QKE196705 QUA196704:QUA196705 RDW196704:RDW196705 RNS196704:RNS196705 RXO196704:RXO196705 SHK196704:SHK196705 SRG196704:SRG196705 TBC196704:TBC196705 TKY196704:TKY196705 TUU196704:TUU196705 UEQ196704:UEQ196705 UOM196704:UOM196705 UYI196704:UYI196705 VIE196704:VIE196705 VSA196704:VSA196705 WBW196704:WBW196705 WLS196704:WLS196705 WVO196704:WVO196705 G262241:G262242 JC262240:JC262241 SY262240:SY262241 ACU262240:ACU262241 AMQ262240:AMQ262241 AWM262240:AWM262241 BGI262240:BGI262241 BQE262240:BQE262241 CAA262240:CAA262241 CJW262240:CJW262241 CTS262240:CTS262241 DDO262240:DDO262241 DNK262240:DNK262241 DXG262240:DXG262241 EHC262240:EHC262241 EQY262240:EQY262241 FAU262240:FAU262241 FKQ262240:FKQ262241 FUM262240:FUM262241 GEI262240:GEI262241 GOE262240:GOE262241 GYA262240:GYA262241 HHW262240:HHW262241 HRS262240:HRS262241 IBO262240:IBO262241 ILK262240:ILK262241 IVG262240:IVG262241 JFC262240:JFC262241 JOY262240:JOY262241 JYU262240:JYU262241 KIQ262240:KIQ262241 KSM262240:KSM262241 LCI262240:LCI262241 LME262240:LME262241 LWA262240:LWA262241 MFW262240:MFW262241 MPS262240:MPS262241 MZO262240:MZO262241 NJK262240:NJK262241 NTG262240:NTG262241 ODC262240:ODC262241 OMY262240:OMY262241 OWU262240:OWU262241 PGQ262240:PGQ262241 PQM262240:PQM262241 QAI262240:QAI262241 QKE262240:QKE262241 QUA262240:QUA262241 RDW262240:RDW262241 RNS262240:RNS262241 RXO262240:RXO262241 SHK262240:SHK262241 SRG262240:SRG262241 TBC262240:TBC262241 TKY262240:TKY262241 TUU262240:TUU262241 UEQ262240:UEQ262241 UOM262240:UOM262241 UYI262240:UYI262241 VIE262240:VIE262241 VSA262240:VSA262241 WBW262240:WBW262241 WLS262240:WLS262241 WVO262240:WVO262241 G327777:G327778 JC327776:JC327777 SY327776:SY327777 ACU327776:ACU327777 AMQ327776:AMQ327777 AWM327776:AWM327777 BGI327776:BGI327777 BQE327776:BQE327777 CAA327776:CAA327777 CJW327776:CJW327777 CTS327776:CTS327777 DDO327776:DDO327777 DNK327776:DNK327777 DXG327776:DXG327777 EHC327776:EHC327777 EQY327776:EQY327777 FAU327776:FAU327777 FKQ327776:FKQ327777 FUM327776:FUM327777 GEI327776:GEI327777 GOE327776:GOE327777 GYA327776:GYA327777 HHW327776:HHW327777 HRS327776:HRS327777 IBO327776:IBO327777 ILK327776:ILK327777 IVG327776:IVG327777 JFC327776:JFC327777 JOY327776:JOY327777 JYU327776:JYU327777 KIQ327776:KIQ327777 KSM327776:KSM327777 LCI327776:LCI327777 LME327776:LME327777 LWA327776:LWA327777 MFW327776:MFW327777 MPS327776:MPS327777 MZO327776:MZO327777 NJK327776:NJK327777 NTG327776:NTG327777 ODC327776:ODC327777 OMY327776:OMY327777 OWU327776:OWU327777 PGQ327776:PGQ327777 PQM327776:PQM327777 QAI327776:QAI327777 QKE327776:QKE327777 QUA327776:QUA327777 RDW327776:RDW327777 RNS327776:RNS327777 RXO327776:RXO327777 SHK327776:SHK327777 SRG327776:SRG327777 TBC327776:TBC327777 TKY327776:TKY327777 TUU327776:TUU327777 UEQ327776:UEQ327777 UOM327776:UOM327777 UYI327776:UYI327777 VIE327776:VIE327777 VSA327776:VSA327777 WBW327776:WBW327777 WLS327776:WLS327777 WVO327776:WVO327777 G393313:G393314 JC393312:JC393313 SY393312:SY393313 ACU393312:ACU393313 AMQ393312:AMQ393313 AWM393312:AWM393313 BGI393312:BGI393313 BQE393312:BQE393313 CAA393312:CAA393313 CJW393312:CJW393313 CTS393312:CTS393313 DDO393312:DDO393313 DNK393312:DNK393313 DXG393312:DXG393313 EHC393312:EHC393313 EQY393312:EQY393313 FAU393312:FAU393313 FKQ393312:FKQ393313 FUM393312:FUM393313 GEI393312:GEI393313 GOE393312:GOE393313 GYA393312:GYA393313 HHW393312:HHW393313 HRS393312:HRS393313 IBO393312:IBO393313 ILK393312:ILK393313 IVG393312:IVG393313 JFC393312:JFC393313 JOY393312:JOY393313 JYU393312:JYU393313 KIQ393312:KIQ393313 KSM393312:KSM393313 LCI393312:LCI393313 LME393312:LME393313 LWA393312:LWA393313 MFW393312:MFW393313 MPS393312:MPS393313 MZO393312:MZO393313 NJK393312:NJK393313 NTG393312:NTG393313 ODC393312:ODC393313 OMY393312:OMY393313 OWU393312:OWU393313 PGQ393312:PGQ393313 PQM393312:PQM393313 QAI393312:QAI393313 QKE393312:QKE393313 QUA393312:QUA393313 RDW393312:RDW393313 RNS393312:RNS393313 RXO393312:RXO393313 SHK393312:SHK393313 SRG393312:SRG393313 TBC393312:TBC393313 TKY393312:TKY393313 TUU393312:TUU393313 UEQ393312:UEQ393313 UOM393312:UOM393313 UYI393312:UYI393313 VIE393312:VIE393313 VSA393312:VSA393313 WBW393312:WBW393313 WLS393312:WLS393313 WVO393312:WVO393313 G458849:G458850 JC458848:JC458849 SY458848:SY458849 ACU458848:ACU458849 AMQ458848:AMQ458849 AWM458848:AWM458849 BGI458848:BGI458849 BQE458848:BQE458849 CAA458848:CAA458849 CJW458848:CJW458849 CTS458848:CTS458849 DDO458848:DDO458849 DNK458848:DNK458849 DXG458848:DXG458849 EHC458848:EHC458849 EQY458848:EQY458849 FAU458848:FAU458849 FKQ458848:FKQ458849 FUM458848:FUM458849 GEI458848:GEI458849 GOE458848:GOE458849 GYA458848:GYA458849 HHW458848:HHW458849 HRS458848:HRS458849 IBO458848:IBO458849 ILK458848:ILK458849 IVG458848:IVG458849 JFC458848:JFC458849 JOY458848:JOY458849 JYU458848:JYU458849 KIQ458848:KIQ458849 KSM458848:KSM458849 LCI458848:LCI458849 LME458848:LME458849 LWA458848:LWA458849 MFW458848:MFW458849 MPS458848:MPS458849 MZO458848:MZO458849 NJK458848:NJK458849 NTG458848:NTG458849 ODC458848:ODC458849 OMY458848:OMY458849 OWU458848:OWU458849 PGQ458848:PGQ458849 PQM458848:PQM458849 QAI458848:QAI458849 QKE458848:QKE458849 QUA458848:QUA458849 RDW458848:RDW458849 RNS458848:RNS458849 RXO458848:RXO458849 SHK458848:SHK458849 SRG458848:SRG458849 TBC458848:TBC458849 TKY458848:TKY458849 TUU458848:TUU458849 UEQ458848:UEQ458849 UOM458848:UOM458849 UYI458848:UYI458849 VIE458848:VIE458849 VSA458848:VSA458849 WBW458848:WBW458849 WLS458848:WLS458849 WVO458848:WVO458849 G524385:G524386 JC524384:JC524385 SY524384:SY524385 ACU524384:ACU524385 AMQ524384:AMQ524385 AWM524384:AWM524385 BGI524384:BGI524385 BQE524384:BQE524385 CAA524384:CAA524385 CJW524384:CJW524385 CTS524384:CTS524385 DDO524384:DDO524385 DNK524384:DNK524385 DXG524384:DXG524385 EHC524384:EHC524385 EQY524384:EQY524385 FAU524384:FAU524385 FKQ524384:FKQ524385 FUM524384:FUM524385 GEI524384:GEI524385 GOE524384:GOE524385 GYA524384:GYA524385 HHW524384:HHW524385 HRS524384:HRS524385 IBO524384:IBO524385 ILK524384:ILK524385 IVG524384:IVG524385 JFC524384:JFC524385 JOY524384:JOY524385 JYU524384:JYU524385 KIQ524384:KIQ524385 KSM524384:KSM524385 LCI524384:LCI524385 LME524384:LME524385 LWA524384:LWA524385 MFW524384:MFW524385 MPS524384:MPS524385 MZO524384:MZO524385 NJK524384:NJK524385 NTG524384:NTG524385 ODC524384:ODC524385 OMY524384:OMY524385 OWU524384:OWU524385 PGQ524384:PGQ524385 PQM524384:PQM524385 QAI524384:QAI524385 QKE524384:QKE524385 QUA524384:QUA524385 RDW524384:RDW524385 RNS524384:RNS524385 RXO524384:RXO524385 SHK524384:SHK524385 SRG524384:SRG524385 TBC524384:TBC524385 TKY524384:TKY524385 TUU524384:TUU524385 UEQ524384:UEQ524385 UOM524384:UOM524385 UYI524384:UYI524385 VIE524384:VIE524385 VSA524384:VSA524385 WBW524384:WBW524385 WLS524384:WLS524385 WVO524384:WVO524385 G589921:G589922 JC589920:JC589921 SY589920:SY589921 ACU589920:ACU589921 AMQ589920:AMQ589921 AWM589920:AWM589921 BGI589920:BGI589921 BQE589920:BQE589921 CAA589920:CAA589921 CJW589920:CJW589921 CTS589920:CTS589921 DDO589920:DDO589921 DNK589920:DNK589921 DXG589920:DXG589921 EHC589920:EHC589921 EQY589920:EQY589921 FAU589920:FAU589921 FKQ589920:FKQ589921 FUM589920:FUM589921 GEI589920:GEI589921 GOE589920:GOE589921 GYA589920:GYA589921 HHW589920:HHW589921 HRS589920:HRS589921 IBO589920:IBO589921 ILK589920:ILK589921 IVG589920:IVG589921 JFC589920:JFC589921 JOY589920:JOY589921 JYU589920:JYU589921 KIQ589920:KIQ589921 KSM589920:KSM589921 LCI589920:LCI589921 LME589920:LME589921 LWA589920:LWA589921 MFW589920:MFW589921 MPS589920:MPS589921 MZO589920:MZO589921 NJK589920:NJK589921 NTG589920:NTG589921 ODC589920:ODC589921 OMY589920:OMY589921 OWU589920:OWU589921 PGQ589920:PGQ589921 PQM589920:PQM589921 QAI589920:QAI589921 QKE589920:QKE589921 QUA589920:QUA589921 RDW589920:RDW589921 RNS589920:RNS589921 RXO589920:RXO589921 SHK589920:SHK589921 SRG589920:SRG589921 TBC589920:TBC589921 TKY589920:TKY589921 TUU589920:TUU589921 UEQ589920:UEQ589921 UOM589920:UOM589921 UYI589920:UYI589921 VIE589920:VIE589921 VSA589920:VSA589921 WBW589920:WBW589921 WLS589920:WLS589921 WVO589920:WVO589921 G655457:G655458 JC655456:JC655457 SY655456:SY655457 ACU655456:ACU655457 AMQ655456:AMQ655457 AWM655456:AWM655457 BGI655456:BGI655457 BQE655456:BQE655457 CAA655456:CAA655457 CJW655456:CJW655457 CTS655456:CTS655457 DDO655456:DDO655457 DNK655456:DNK655457 DXG655456:DXG655457 EHC655456:EHC655457 EQY655456:EQY655457 FAU655456:FAU655457 FKQ655456:FKQ655457 FUM655456:FUM655457 GEI655456:GEI655457 GOE655456:GOE655457 GYA655456:GYA655457 HHW655456:HHW655457 HRS655456:HRS655457 IBO655456:IBO655457 ILK655456:ILK655457 IVG655456:IVG655457 JFC655456:JFC655457 JOY655456:JOY655457 JYU655456:JYU655457 KIQ655456:KIQ655457 KSM655456:KSM655457 LCI655456:LCI655457 LME655456:LME655457 LWA655456:LWA655457 MFW655456:MFW655457 MPS655456:MPS655457 MZO655456:MZO655457 NJK655456:NJK655457 NTG655456:NTG655457 ODC655456:ODC655457 OMY655456:OMY655457 OWU655456:OWU655457 PGQ655456:PGQ655457 PQM655456:PQM655457 QAI655456:QAI655457 QKE655456:QKE655457 QUA655456:QUA655457 RDW655456:RDW655457 RNS655456:RNS655457 RXO655456:RXO655457 SHK655456:SHK655457 SRG655456:SRG655457 TBC655456:TBC655457 TKY655456:TKY655457 TUU655456:TUU655457 UEQ655456:UEQ655457 UOM655456:UOM655457 UYI655456:UYI655457 VIE655456:VIE655457 VSA655456:VSA655457 WBW655456:WBW655457 WLS655456:WLS655457 WVO655456:WVO655457 G720993:G720994 JC720992:JC720993 SY720992:SY720993 ACU720992:ACU720993 AMQ720992:AMQ720993 AWM720992:AWM720993 BGI720992:BGI720993 BQE720992:BQE720993 CAA720992:CAA720993 CJW720992:CJW720993 CTS720992:CTS720993 DDO720992:DDO720993 DNK720992:DNK720993 DXG720992:DXG720993 EHC720992:EHC720993 EQY720992:EQY720993 FAU720992:FAU720993 FKQ720992:FKQ720993 FUM720992:FUM720993 GEI720992:GEI720993 GOE720992:GOE720993 GYA720992:GYA720993 HHW720992:HHW720993 HRS720992:HRS720993 IBO720992:IBO720993 ILK720992:ILK720993 IVG720992:IVG720993 JFC720992:JFC720993 JOY720992:JOY720993 JYU720992:JYU720993 KIQ720992:KIQ720993 KSM720992:KSM720993 LCI720992:LCI720993 LME720992:LME720993 LWA720992:LWA720993 MFW720992:MFW720993 MPS720992:MPS720993 MZO720992:MZO720993 NJK720992:NJK720993 NTG720992:NTG720993 ODC720992:ODC720993 OMY720992:OMY720993 OWU720992:OWU720993 PGQ720992:PGQ720993 PQM720992:PQM720993 QAI720992:QAI720993 QKE720992:QKE720993 QUA720992:QUA720993 RDW720992:RDW720993 RNS720992:RNS720993 RXO720992:RXO720993 SHK720992:SHK720993 SRG720992:SRG720993 TBC720992:TBC720993 TKY720992:TKY720993 TUU720992:TUU720993 UEQ720992:UEQ720993 UOM720992:UOM720993 UYI720992:UYI720993 VIE720992:VIE720993 VSA720992:VSA720993 WBW720992:WBW720993 WLS720992:WLS720993 WVO720992:WVO720993 G786529:G786530 JC786528:JC786529 SY786528:SY786529 ACU786528:ACU786529 AMQ786528:AMQ786529 AWM786528:AWM786529 BGI786528:BGI786529 BQE786528:BQE786529 CAA786528:CAA786529 CJW786528:CJW786529 CTS786528:CTS786529 DDO786528:DDO786529 DNK786528:DNK786529 DXG786528:DXG786529 EHC786528:EHC786529 EQY786528:EQY786529 FAU786528:FAU786529 FKQ786528:FKQ786529 FUM786528:FUM786529 GEI786528:GEI786529 GOE786528:GOE786529 GYA786528:GYA786529 HHW786528:HHW786529 HRS786528:HRS786529 IBO786528:IBO786529 ILK786528:ILK786529 IVG786528:IVG786529 JFC786528:JFC786529 JOY786528:JOY786529 JYU786528:JYU786529 KIQ786528:KIQ786529 KSM786528:KSM786529 LCI786528:LCI786529 LME786528:LME786529 LWA786528:LWA786529 MFW786528:MFW786529 MPS786528:MPS786529 MZO786528:MZO786529 NJK786528:NJK786529 NTG786528:NTG786529 ODC786528:ODC786529 OMY786528:OMY786529 OWU786528:OWU786529 PGQ786528:PGQ786529 PQM786528:PQM786529 QAI786528:QAI786529 QKE786528:QKE786529 QUA786528:QUA786529 RDW786528:RDW786529 RNS786528:RNS786529 RXO786528:RXO786529 SHK786528:SHK786529 SRG786528:SRG786529 TBC786528:TBC786529 TKY786528:TKY786529 TUU786528:TUU786529 UEQ786528:UEQ786529 UOM786528:UOM786529 UYI786528:UYI786529 VIE786528:VIE786529 VSA786528:VSA786529 WBW786528:WBW786529 WLS786528:WLS786529 WVO786528:WVO786529 G852065:G852066 JC852064:JC852065 SY852064:SY852065 ACU852064:ACU852065 AMQ852064:AMQ852065 AWM852064:AWM852065 BGI852064:BGI852065 BQE852064:BQE852065 CAA852064:CAA852065 CJW852064:CJW852065 CTS852064:CTS852065 DDO852064:DDO852065 DNK852064:DNK852065 DXG852064:DXG852065 EHC852064:EHC852065 EQY852064:EQY852065 FAU852064:FAU852065 FKQ852064:FKQ852065 FUM852064:FUM852065 GEI852064:GEI852065 GOE852064:GOE852065 GYA852064:GYA852065 HHW852064:HHW852065 HRS852064:HRS852065 IBO852064:IBO852065 ILK852064:ILK852065 IVG852064:IVG852065 JFC852064:JFC852065 JOY852064:JOY852065 JYU852064:JYU852065 KIQ852064:KIQ852065 KSM852064:KSM852065 LCI852064:LCI852065 LME852064:LME852065 LWA852064:LWA852065 MFW852064:MFW852065 MPS852064:MPS852065 MZO852064:MZO852065 NJK852064:NJK852065 NTG852064:NTG852065 ODC852064:ODC852065 OMY852064:OMY852065 OWU852064:OWU852065 PGQ852064:PGQ852065 PQM852064:PQM852065 QAI852064:QAI852065 QKE852064:QKE852065 QUA852064:QUA852065 RDW852064:RDW852065 RNS852064:RNS852065 RXO852064:RXO852065 SHK852064:SHK852065 SRG852064:SRG852065 TBC852064:TBC852065 TKY852064:TKY852065 TUU852064:TUU852065 UEQ852064:UEQ852065 UOM852064:UOM852065 UYI852064:UYI852065 VIE852064:VIE852065 VSA852064:VSA852065 WBW852064:WBW852065 WLS852064:WLS852065 WVO852064:WVO852065 G917601:G917602 JC917600:JC917601 SY917600:SY917601 ACU917600:ACU917601 AMQ917600:AMQ917601 AWM917600:AWM917601 BGI917600:BGI917601 BQE917600:BQE917601 CAA917600:CAA917601 CJW917600:CJW917601 CTS917600:CTS917601 DDO917600:DDO917601 DNK917600:DNK917601 DXG917600:DXG917601 EHC917600:EHC917601 EQY917600:EQY917601 FAU917600:FAU917601 FKQ917600:FKQ917601 FUM917600:FUM917601 GEI917600:GEI917601 GOE917600:GOE917601 GYA917600:GYA917601 HHW917600:HHW917601 HRS917600:HRS917601 IBO917600:IBO917601 ILK917600:ILK917601 IVG917600:IVG917601 JFC917600:JFC917601 JOY917600:JOY917601 JYU917600:JYU917601 KIQ917600:KIQ917601 KSM917600:KSM917601 LCI917600:LCI917601 LME917600:LME917601 LWA917600:LWA917601 MFW917600:MFW917601 MPS917600:MPS917601 MZO917600:MZO917601 NJK917600:NJK917601 NTG917600:NTG917601 ODC917600:ODC917601 OMY917600:OMY917601 OWU917600:OWU917601 PGQ917600:PGQ917601 PQM917600:PQM917601 QAI917600:QAI917601 QKE917600:QKE917601 QUA917600:QUA917601 RDW917600:RDW917601 RNS917600:RNS917601 RXO917600:RXO917601 SHK917600:SHK917601 SRG917600:SRG917601 TBC917600:TBC917601 TKY917600:TKY917601 TUU917600:TUU917601 UEQ917600:UEQ917601 UOM917600:UOM917601 UYI917600:UYI917601 VIE917600:VIE917601 VSA917600:VSA917601 WBW917600:WBW917601 WLS917600:WLS917601 WVO917600:WVO917601 G983137:G983138 JC983136:JC983137 SY983136:SY983137 ACU983136:ACU983137 AMQ983136:AMQ983137 AWM983136:AWM983137 BGI983136:BGI983137 BQE983136:BQE983137 CAA983136:CAA983137 CJW983136:CJW983137 CTS983136:CTS983137 DDO983136:DDO983137 DNK983136:DNK983137 DXG983136:DXG983137 EHC983136:EHC983137 EQY983136:EQY983137 FAU983136:FAU983137 FKQ983136:FKQ983137 FUM983136:FUM983137 GEI983136:GEI983137 GOE983136:GOE983137 GYA983136:GYA983137 HHW983136:HHW983137 HRS983136:HRS983137 IBO983136:IBO983137 ILK983136:ILK983137 IVG983136:IVG983137 JFC983136:JFC983137 JOY983136:JOY983137 JYU983136:JYU983137 KIQ983136:KIQ983137 KSM983136:KSM983137 LCI983136:LCI983137 LME983136:LME983137 LWA983136:LWA983137 MFW983136:MFW983137 MPS983136:MPS983137 MZO983136:MZO983137 NJK983136:NJK983137 NTG983136:NTG983137 ODC983136:ODC983137 OMY983136:OMY983137 OWU983136:OWU983137 PGQ983136:PGQ983137 PQM983136:PQM983137 QAI983136:QAI983137 QKE983136:QKE983137 QUA983136:QUA983137 RDW983136:RDW983137 RNS983136:RNS983137 RXO983136:RXO983137 SHK983136:SHK983137 SRG983136:SRG983137 TBC983136:TBC983137 TKY983136:TKY983137 TUU983136:TUU983137 UEQ983136:UEQ983137 UOM983136:UOM983137 UYI983136:UYI983137 VIE983136:VIE983137 VSA983136:VSA983137 WBW983136:WBW983137 WLS983136:WLS983137 WVO983136:WVO983137 G92:G93 JC92:JC93 SY92:SY93 ACU92:ACU93 AMQ92:AMQ93 AWM92:AWM93 BGI92:BGI93 BQE92:BQE93 CAA92:CAA93 CJW92:CJW93 CTS92:CTS93 DDO92:DDO93 DNK92:DNK93 DXG92:DXG93 EHC92:EHC93 EQY92:EQY93 FAU92:FAU93 FKQ92:FKQ93 FUM92:FUM93 GEI92:GEI93 GOE92:GOE93 GYA92:GYA93 HHW92:HHW93 HRS92:HRS93 IBO92:IBO93 ILK92:ILK93 IVG92:IVG93 JFC92:JFC93 JOY92:JOY93 JYU92:JYU93 KIQ92:KIQ93 KSM92:KSM93 LCI92:LCI93 LME92:LME93 LWA92:LWA93 MFW92:MFW93 MPS92:MPS93 MZO92:MZO93 NJK92:NJK93 NTG92:NTG93 ODC92:ODC93 OMY92:OMY93 OWU92:OWU93 PGQ92:PGQ93 PQM92:PQM93 QAI92:QAI93 QKE92:QKE93 QUA92:QUA93 RDW92:RDW93 RNS92:RNS93 RXO92:RXO93 SHK92:SHK93 SRG92:SRG93 TBC92:TBC93 TKY92:TKY93 TUU92:TUU93 UEQ92:UEQ93 UOM92:UOM93 UYI92:UYI93 VIE92:VIE93 VSA92:VSA93 WBW92:WBW93 WLS92:WLS93 WVO92:WVO93 G65629:G65630 JC65628:JC65629 SY65628:SY65629 ACU65628:ACU65629 AMQ65628:AMQ65629 AWM65628:AWM65629 BGI65628:BGI65629 BQE65628:BQE65629 CAA65628:CAA65629 CJW65628:CJW65629 CTS65628:CTS65629 DDO65628:DDO65629 DNK65628:DNK65629 DXG65628:DXG65629 EHC65628:EHC65629 EQY65628:EQY65629 FAU65628:FAU65629 FKQ65628:FKQ65629 FUM65628:FUM65629 GEI65628:GEI65629 GOE65628:GOE65629 GYA65628:GYA65629 HHW65628:HHW65629 HRS65628:HRS65629 IBO65628:IBO65629 ILK65628:ILK65629 IVG65628:IVG65629 JFC65628:JFC65629 JOY65628:JOY65629 JYU65628:JYU65629 KIQ65628:KIQ65629 KSM65628:KSM65629 LCI65628:LCI65629 LME65628:LME65629 LWA65628:LWA65629 MFW65628:MFW65629 MPS65628:MPS65629 MZO65628:MZO65629 NJK65628:NJK65629 NTG65628:NTG65629 ODC65628:ODC65629 OMY65628:OMY65629 OWU65628:OWU65629 PGQ65628:PGQ65629 PQM65628:PQM65629 QAI65628:QAI65629 QKE65628:QKE65629 QUA65628:QUA65629 RDW65628:RDW65629 RNS65628:RNS65629 RXO65628:RXO65629 SHK65628:SHK65629 SRG65628:SRG65629 TBC65628:TBC65629 TKY65628:TKY65629 TUU65628:TUU65629 UEQ65628:UEQ65629 UOM65628:UOM65629 UYI65628:UYI65629 VIE65628:VIE65629 VSA65628:VSA65629 WBW65628:WBW65629 WLS65628:WLS65629 WVO65628:WVO65629 G131165:G131166 JC131164:JC131165 SY131164:SY131165 ACU131164:ACU131165 AMQ131164:AMQ131165 AWM131164:AWM131165 BGI131164:BGI131165 BQE131164:BQE131165 CAA131164:CAA131165 CJW131164:CJW131165 CTS131164:CTS131165 DDO131164:DDO131165 DNK131164:DNK131165 DXG131164:DXG131165 EHC131164:EHC131165 EQY131164:EQY131165 FAU131164:FAU131165 FKQ131164:FKQ131165 FUM131164:FUM131165 GEI131164:GEI131165 GOE131164:GOE131165 GYA131164:GYA131165 HHW131164:HHW131165 HRS131164:HRS131165 IBO131164:IBO131165 ILK131164:ILK131165 IVG131164:IVG131165 JFC131164:JFC131165 JOY131164:JOY131165 JYU131164:JYU131165 KIQ131164:KIQ131165 KSM131164:KSM131165 LCI131164:LCI131165 LME131164:LME131165 LWA131164:LWA131165 MFW131164:MFW131165 MPS131164:MPS131165 MZO131164:MZO131165 NJK131164:NJK131165 NTG131164:NTG131165 ODC131164:ODC131165 OMY131164:OMY131165 OWU131164:OWU131165 PGQ131164:PGQ131165 PQM131164:PQM131165 QAI131164:QAI131165 QKE131164:QKE131165 QUA131164:QUA131165 RDW131164:RDW131165 RNS131164:RNS131165 RXO131164:RXO131165 SHK131164:SHK131165 SRG131164:SRG131165 TBC131164:TBC131165 TKY131164:TKY131165 TUU131164:TUU131165 UEQ131164:UEQ131165 UOM131164:UOM131165 UYI131164:UYI131165 VIE131164:VIE131165 VSA131164:VSA131165 WBW131164:WBW131165 WLS131164:WLS131165 WVO131164:WVO131165 G196701:G196702 JC196700:JC196701 SY196700:SY196701 ACU196700:ACU196701 AMQ196700:AMQ196701 AWM196700:AWM196701 BGI196700:BGI196701 BQE196700:BQE196701 CAA196700:CAA196701 CJW196700:CJW196701 CTS196700:CTS196701 DDO196700:DDO196701 DNK196700:DNK196701 DXG196700:DXG196701 EHC196700:EHC196701 EQY196700:EQY196701 FAU196700:FAU196701 FKQ196700:FKQ196701 FUM196700:FUM196701 GEI196700:GEI196701 GOE196700:GOE196701 GYA196700:GYA196701 HHW196700:HHW196701 HRS196700:HRS196701 IBO196700:IBO196701 ILK196700:ILK196701 IVG196700:IVG196701 JFC196700:JFC196701 JOY196700:JOY196701 JYU196700:JYU196701 KIQ196700:KIQ196701 KSM196700:KSM196701 LCI196700:LCI196701 LME196700:LME196701 LWA196700:LWA196701 MFW196700:MFW196701 MPS196700:MPS196701 MZO196700:MZO196701 NJK196700:NJK196701 NTG196700:NTG196701 ODC196700:ODC196701 OMY196700:OMY196701 OWU196700:OWU196701 PGQ196700:PGQ196701 PQM196700:PQM196701 QAI196700:QAI196701 QKE196700:QKE196701 QUA196700:QUA196701 RDW196700:RDW196701 RNS196700:RNS196701 RXO196700:RXO196701 SHK196700:SHK196701 SRG196700:SRG196701 TBC196700:TBC196701 TKY196700:TKY196701 TUU196700:TUU196701 UEQ196700:UEQ196701 UOM196700:UOM196701 UYI196700:UYI196701 VIE196700:VIE196701 VSA196700:VSA196701 WBW196700:WBW196701 WLS196700:WLS196701 WVO196700:WVO196701 G262237:G262238 JC262236:JC262237 SY262236:SY262237 ACU262236:ACU262237 AMQ262236:AMQ262237 AWM262236:AWM262237 BGI262236:BGI262237 BQE262236:BQE262237 CAA262236:CAA262237 CJW262236:CJW262237 CTS262236:CTS262237 DDO262236:DDO262237 DNK262236:DNK262237 DXG262236:DXG262237 EHC262236:EHC262237 EQY262236:EQY262237 FAU262236:FAU262237 FKQ262236:FKQ262237 FUM262236:FUM262237 GEI262236:GEI262237 GOE262236:GOE262237 GYA262236:GYA262237 HHW262236:HHW262237 HRS262236:HRS262237 IBO262236:IBO262237 ILK262236:ILK262237 IVG262236:IVG262237 JFC262236:JFC262237 JOY262236:JOY262237 JYU262236:JYU262237 KIQ262236:KIQ262237 KSM262236:KSM262237 LCI262236:LCI262237 LME262236:LME262237 LWA262236:LWA262237 MFW262236:MFW262237 MPS262236:MPS262237 MZO262236:MZO262237 NJK262236:NJK262237 NTG262236:NTG262237 ODC262236:ODC262237 OMY262236:OMY262237 OWU262236:OWU262237 PGQ262236:PGQ262237 PQM262236:PQM262237 QAI262236:QAI262237 QKE262236:QKE262237 QUA262236:QUA262237 RDW262236:RDW262237 RNS262236:RNS262237 RXO262236:RXO262237 SHK262236:SHK262237 SRG262236:SRG262237 TBC262236:TBC262237 TKY262236:TKY262237 TUU262236:TUU262237 UEQ262236:UEQ262237 UOM262236:UOM262237 UYI262236:UYI262237 VIE262236:VIE262237 VSA262236:VSA262237 WBW262236:WBW262237 WLS262236:WLS262237 WVO262236:WVO262237 G327773:G327774 JC327772:JC327773 SY327772:SY327773 ACU327772:ACU327773 AMQ327772:AMQ327773 AWM327772:AWM327773 BGI327772:BGI327773 BQE327772:BQE327773 CAA327772:CAA327773 CJW327772:CJW327773 CTS327772:CTS327773 DDO327772:DDO327773 DNK327772:DNK327773 DXG327772:DXG327773 EHC327772:EHC327773 EQY327772:EQY327773 FAU327772:FAU327773 FKQ327772:FKQ327773 FUM327772:FUM327773 GEI327772:GEI327773 GOE327772:GOE327773 GYA327772:GYA327773 HHW327772:HHW327773 HRS327772:HRS327773 IBO327772:IBO327773 ILK327772:ILK327773 IVG327772:IVG327773 JFC327772:JFC327773 JOY327772:JOY327773 JYU327772:JYU327773 KIQ327772:KIQ327773 KSM327772:KSM327773 LCI327772:LCI327773 LME327772:LME327773 LWA327772:LWA327773 MFW327772:MFW327773 MPS327772:MPS327773 MZO327772:MZO327773 NJK327772:NJK327773 NTG327772:NTG327773 ODC327772:ODC327773 OMY327772:OMY327773 OWU327772:OWU327773 PGQ327772:PGQ327773 PQM327772:PQM327773 QAI327772:QAI327773 QKE327772:QKE327773 QUA327772:QUA327773 RDW327772:RDW327773 RNS327772:RNS327773 RXO327772:RXO327773 SHK327772:SHK327773 SRG327772:SRG327773 TBC327772:TBC327773 TKY327772:TKY327773 TUU327772:TUU327773 UEQ327772:UEQ327773 UOM327772:UOM327773 UYI327772:UYI327773 VIE327772:VIE327773 VSA327772:VSA327773 WBW327772:WBW327773 WLS327772:WLS327773 WVO327772:WVO327773 G393309:G393310 JC393308:JC393309 SY393308:SY393309 ACU393308:ACU393309 AMQ393308:AMQ393309 AWM393308:AWM393309 BGI393308:BGI393309 BQE393308:BQE393309 CAA393308:CAA393309 CJW393308:CJW393309 CTS393308:CTS393309 DDO393308:DDO393309 DNK393308:DNK393309 DXG393308:DXG393309 EHC393308:EHC393309 EQY393308:EQY393309 FAU393308:FAU393309 FKQ393308:FKQ393309 FUM393308:FUM393309 GEI393308:GEI393309 GOE393308:GOE393309 GYA393308:GYA393309 HHW393308:HHW393309 HRS393308:HRS393309 IBO393308:IBO393309 ILK393308:ILK393309 IVG393308:IVG393309 JFC393308:JFC393309 JOY393308:JOY393309 JYU393308:JYU393309 KIQ393308:KIQ393309 KSM393308:KSM393309 LCI393308:LCI393309 LME393308:LME393309 LWA393308:LWA393309 MFW393308:MFW393309 MPS393308:MPS393309 MZO393308:MZO393309 NJK393308:NJK393309 NTG393308:NTG393309 ODC393308:ODC393309 OMY393308:OMY393309 OWU393308:OWU393309 PGQ393308:PGQ393309 PQM393308:PQM393309 QAI393308:QAI393309 QKE393308:QKE393309 QUA393308:QUA393309 RDW393308:RDW393309 RNS393308:RNS393309 RXO393308:RXO393309 SHK393308:SHK393309 SRG393308:SRG393309 TBC393308:TBC393309 TKY393308:TKY393309 TUU393308:TUU393309 UEQ393308:UEQ393309 UOM393308:UOM393309 UYI393308:UYI393309 VIE393308:VIE393309 VSA393308:VSA393309 WBW393308:WBW393309 WLS393308:WLS393309 WVO393308:WVO393309 G458845:G458846 JC458844:JC458845 SY458844:SY458845 ACU458844:ACU458845 AMQ458844:AMQ458845 AWM458844:AWM458845 BGI458844:BGI458845 BQE458844:BQE458845 CAA458844:CAA458845 CJW458844:CJW458845 CTS458844:CTS458845 DDO458844:DDO458845 DNK458844:DNK458845 DXG458844:DXG458845 EHC458844:EHC458845 EQY458844:EQY458845 FAU458844:FAU458845 FKQ458844:FKQ458845 FUM458844:FUM458845 GEI458844:GEI458845 GOE458844:GOE458845 GYA458844:GYA458845 HHW458844:HHW458845 HRS458844:HRS458845 IBO458844:IBO458845 ILK458844:ILK458845 IVG458844:IVG458845 JFC458844:JFC458845 JOY458844:JOY458845 JYU458844:JYU458845 KIQ458844:KIQ458845 KSM458844:KSM458845 LCI458844:LCI458845 LME458844:LME458845 LWA458844:LWA458845 MFW458844:MFW458845 MPS458844:MPS458845 MZO458844:MZO458845 NJK458844:NJK458845 NTG458844:NTG458845 ODC458844:ODC458845 OMY458844:OMY458845 OWU458844:OWU458845 PGQ458844:PGQ458845 PQM458844:PQM458845 QAI458844:QAI458845 QKE458844:QKE458845 QUA458844:QUA458845 RDW458844:RDW458845 RNS458844:RNS458845 RXO458844:RXO458845 SHK458844:SHK458845 SRG458844:SRG458845 TBC458844:TBC458845 TKY458844:TKY458845 TUU458844:TUU458845 UEQ458844:UEQ458845 UOM458844:UOM458845 UYI458844:UYI458845 VIE458844:VIE458845 VSA458844:VSA458845 WBW458844:WBW458845 WLS458844:WLS458845 WVO458844:WVO458845 G524381:G524382 JC524380:JC524381 SY524380:SY524381 ACU524380:ACU524381 AMQ524380:AMQ524381 AWM524380:AWM524381 BGI524380:BGI524381 BQE524380:BQE524381 CAA524380:CAA524381 CJW524380:CJW524381 CTS524380:CTS524381 DDO524380:DDO524381 DNK524380:DNK524381 DXG524380:DXG524381 EHC524380:EHC524381 EQY524380:EQY524381 FAU524380:FAU524381 FKQ524380:FKQ524381 FUM524380:FUM524381 GEI524380:GEI524381 GOE524380:GOE524381 GYA524380:GYA524381 HHW524380:HHW524381 HRS524380:HRS524381 IBO524380:IBO524381 ILK524380:ILK524381 IVG524380:IVG524381 JFC524380:JFC524381 JOY524380:JOY524381 JYU524380:JYU524381 KIQ524380:KIQ524381 KSM524380:KSM524381 LCI524380:LCI524381 LME524380:LME524381 LWA524380:LWA524381 MFW524380:MFW524381 MPS524380:MPS524381 MZO524380:MZO524381 NJK524380:NJK524381 NTG524380:NTG524381 ODC524380:ODC524381 OMY524380:OMY524381 OWU524380:OWU524381 PGQ524380:PGQ524381 PQM524380:PQM524381 QAI524380:QAI524381 QKE524380:QKE524381 QUA524380:QUA524381 RDW524380:RDW524381 RNS524380:RNS524381 RXO524380:RXO524381 SHK524380:SHK524381 SRG524380:SRG524381 TBC524380:TBC524381 TKY524380:TKY524381 TUU524380:TUU524381 UEQ524380:UEQ524381 UOM524380:UOM524381 UYI524380:UYI524381 VIE524380:VIE524381 VSA524380:VSA524381 WBW524380:WBW524381 WLS524380:WLS524381 WVO524380:WVO524381 G589917:G589918 JC589916:JC589917 SY589916:SY589917 ACU589916:ACU589917 AMQ589916:AMQ589917 AWM589916:AWM589917 BGI589916:BGI589917 BQE589916:BQE589917 CAA589916:CAA589917 CJW589916:CJW589917 CTS589916:CTS589917 DDO589916:DDO589917 DNK589916:DNK589917 DXG589916:DXG589917 EHC589916:EHC589917 EQY589916:EQY589917 FAU589916:FAU589917 FKQ589916:FKQ589917 FUM589916:FUM589917 GEI589916:GEI589917 GOE589916:GOE589917 GYA589916:GYA589917 HHW589916:HHW589917 HRS589916:HRS589917 IBO589916:IBO589917 ILK589916:ILK589917 IVG589916:IVG589917 JFC589916:JFC589917 JOY589916:JOY589917 JYU589916:JYU589917 KIQ589916:KIQ589917 KSM589916:KSM589917 LCI589916:LCI589917 LME589916:LME589917 LWA589916:LWA589917 MFW589916:MFW589917 MPS589916:MPS589917 MZO589916:MZO589917 NJK589916:NJK589917 NTG589916:NTG589917 ODC589916:ODC589917 OMY589916:OMY589917 OWU589916:OWU589917 PGQ589916:PGQ589917 PQM589916:PQM589917 QAI589916:QAI589917 QKE589916:QKE589917 QUA589916:QUA589917 RDW589916:RDW589917 RNS589916:RNS589917 RXO589916:RXO589917 SHK589916:SHK589917 SRG589916:SRG589917 TBC589916:TBC589917 TKY589916:TKY589917 TUU589916:TUU589917 UEQ589916:UEQ589917 UOM589916:UOM589917 UYI589916:UYI589917 VIE589916:VIE589917 VSA589916:VSA589917 WBW589916:WBW589917 WLS589916:WLS589917 WVO589916:WVO589917 G655453:G655454 JC655452:JC655453 SY655452:SY655453 ACU655452:ACU655453 AMQ655452:AMQ655453 AWM655452:AWM655453 BGI655452:BGI655453 BQE655452:BQE655453 CAA655452:CAA655453 CJW655452:CJW655453 CTS655452:CTS655453 DDO655452:DDO655453 DNK655452:DNK655453 DXG655452:DXG655453 EHC655452:EHC655453 EQY655452:EQY655453 FAU655452:FAU655453 FKQ655452:FKQ655453 FUM655452:FUM655453 GEI655452:GEI655453 GOE655452:GOE655453 GYA655452:GYA655453 HHW655452:HHW655453 HRS655452:HRS655453 IBO655452:IBO655453 ILK655452:ILK655453 IVG655452:IVG655453 JFC655452:JFC655453 JOY655452:JOY655453 JYU655452:JYU655453 KIQ655452:KIQ655453 KSM655452:KSM655453 LCI655452:LCI655453 LME655452:LME655453 LWA655452:LWA655453 MFW655452:MFW655453 MPS655452:MPS655453 MZO655452:MZO655453 NJK655452:NJK655453 NTG655452:NTG655453 ODC655452:ODC655453 OMY655452:OMY655453 OWU655452:OWU655453 PGQ655452:PGQ655453 PQM655452:PQM655453 QAI655452:QAI655453 QKE655452:QKE655453 QUA655452:QUA655453 RDW655452:RDW655453 RNS655452:RNS655453 RXO655452:RXO655453 SHK655452:SHK655453 SRG655452:SRG655453 TBC655452:TBC655453 TKY655452:TKY655453 TUU655452:TUU655453 UEQ655452:UEQ655453 UOM655452:UOM655453 UYI655452:UYI655453 VIE655452:VIE655453 VSA655452:VSA655453 WBW655452:WBW655453 WLS655452:WLS655453 WVO655452:WVO655453 G720989:G720990 JC720988:JC720989 SY720988:SY720989 ACU720988:ACU720989 AMQ720988:AMQ720989 AWM720988:AWM720989 BGI720988:BGI720989 BQE720988:BQE720989 CAA720988:CAA720989 CJW720988:CJW720989 CTS720988:CTS720989 DDO720988:DDO720989 DNK720988:DNK720989 DXG720988:DXG720989 EHC720988:EHC720989 EQY720988:EQY720989 FAU720988:FAU720989 FKQ720988:FKQ720989 FUM720988:FUM720989 GEI720988:GEI720989 GOE720988:GOE720989 GYA720988:GYA720989 HHW720988:HHW720989 HRS720988:HRS720989 IBO720988:IBO720989 ILK720988:ILK720989 IVG720988:IVG720989 JFC720988:JFC720989 JOY720988:JOY720989 JYU720988:JYU720989 KIQ720988:KIQ720989 KSM720988:KSM720989 LCI720988:LCI720989 LME720988:LME720989 LWA720988:LWA720989 MFW720988:MFW720989 MPS720988:MPS720989 MZO720988:MZO720989 NJK720988:NJK720989 NTG720988:NTG720989 ODC720988:ODC720989 OMY720988:OMY720989 OWU720988:OWU720989 PGQ720988:PGQ720989 PQM720988:PQM720989 QAI720988:QAI720989 QKE720988:QKE720989 QUA720988:QUA720989 RDW720988:RDW720989 RNS720988:RNS720989 RXO720988:RXO720989 SHK720988:SHK720989 SRG720988:SRG720989 TBC720988:TBC720989 TKY720988:TKY720989 TUU720988:TUU720989 UEQ720988:UEQ720989 UOM720988:UOM720989 UYI720988:UYI720989 VIE720988:VIE720989 VSA720988:VSA720989 WBW720988:WBW720989 WLS720988:WLS720989 WVO720988:WVO720989 G786525:G786526 JC786524:JC786525 SY786524:SY786525 ACU786524:ACU786525 AMQ786524:AMQ786525 AWM786524:AWM786525 BGI786524:BGI786525 BQE786524:BQE786525 CAA786524:CAA786525 CJW786524:CJW786525 CTS786524:CTS786525 DDO786524:DDO786525 DNK786524:DNK786525 DXG786524:DXG786525 EHC786524:EHC786525 EQY786524:EQY786525 FAU786524:FAU786525 FKQ786524:FKQ786525 FUM786524:FUM786525 GEI786524:GEI786525 GOE786524:GOE786525 GYA786524:GYA786525 HHW786524:HHW786525 HRS786524:HRS786525 IBO786524:IBO786525 ILK786524:ILK786525 IVG786524:IVG786525 JFC786524:JFC786525 JOY786524:JOY786525 JYU786524:JYU786525 KIQ786524:KIQ786525 KSM786524:KSM786525 LCI786524:LCI786525 LME786524:LME786525 LWA786524:LWA786525 MFW786524:MFW786525 MPS786524:MPS786525 MZO786524:MZO786525 NJK786524:NJK786525 NTG786524:NTG786525 ODC786524:ODC786525 OMY786524:OMY786525 OWU786524:OWU786525 PGQ786524:PGQ786525 PQM786524:PQM786525 QAI786524:QAI786525 QKE786524:QKE786525 QUA786524:QUA786525 RDW786524:RDW786525 RNS786524:RNS786525 RXO786524:RXO786525 SHK786524:SHK786525 SRG786524:SRG786525 TBC786524:TBC786525 TKY786524:TKY786525 TUU786524:TUU786525 UEQ786524:UEQ786525 UOM786524:UOM786525 UYI786524:UYI786525 VIE786524:VIE786525 VSA786524:VSA786525 WBW786524:WBW786525 WLS786524:WLS786525 WVO786524:WVO786525 G852061:G852062 JC852060:JC852061 SY852060:SY852061 ACU852060:ACU852061 AMQ852060:AMQ852061 AWM852060:AWM852061 BGI852060:BGI852061 BQE852060:BQE852061 CAA852060:CAA852061 CJW852060:CJW852061 CTS852060:CTS852061 DDO852060:DDO852061 DNK852060:DNK852061 DXG852060:DXG852061 EHC852060:EHC852061 EQY852060:EQY852061 FAU852060:FAU852061 FKQ852060:FKQ852061 FUM852060:FUM852061 GEI852060:GEI852061 GOE852060:GOE852061 GYA852060:GYA852061 HHW852060:HHW852061 HRS852060:HRS852061 IBO852060:IBO852061 ILK852060:ILK852061 IVG852060:IVG852061 JFC852060:JFC852061 JOY852060:JOY852061 JYU852060:JYU852061 KIQ852060:KIQ852061 KSM852060:KSM852061 LCI852060:LCI852061 LME852060:LME852061 LWA852060:LWA852061 MFW852060:MFW852061 MPS852060:MPS852061 MZO852060:MZO852061 NJK852060:NJK852061 NTG852060:NTG852061 ODC852060:ODC852061 OMY852060:OMY852061 OWU852060:OWU852061 PGQ852060:PGQ852061 PQM852060:PQM852061 QAI852060:QAI852061 QKE852060:QKE852061 QUA852060:QUA852061 RDW852060:RDW852061 RNS852060:RNS852061 RXO852060:RXO852061 SHK852060:SHK852061 SRG852060:SRG852061 TBC852060:TBC852061 TKY852060:TKY852061 TUU852060:TUU852061 UEQ852060:UEQ852061 UOM852060:UOM852061 UYI852060:UYI852061 VIE852060:VIE852061 VSA852060:VSA852061 WBW852060:WBW852061 WLS852060:WLS852061 WVO852060:WVO852061 G917597:G917598 JC917596:JC917597 SY917596:SY917597 ACU917596:ACU917597 AMQ917596:AMQ917597 AWM917596:AWM917597 BGI917596:BGI917597 BQE917596:BQE917597 CAA917596:CAA917597 CJW917596:CJW917597 CTS917596:CTS917597 DDO917596:DDO917597 DNK917596:DNK917597 DXG917596:DXG917597 EHC917596:EHC917597 EQY917596:EQY917597 FAU917596:FAU917597 FKQ917596:FKQ917597 FUM917596:FUM917597 GEI917596:GEI917597 GOE917596:GOE917597 GYA917596:GYA917597 HHW917596:HHW917597 HRS917596:HRS917597 IBO917596:IBO917597 ILK917596:ILK917597 IVG917596:IVG917597 JFC917596:JFC917597 JOY917596:JOY917597 JYU917596:JYU917597 KIQ917596:KIQ917597 KSM917596:KSM917597 LCI917596:LCI917597 LME917596:LME917597 LWA917596:LWA917597 MFW917596:MFW917597 MPS917596:MPS917597 MZO917596:MZO917597 NJK917596:NJK917597 NTG917596:NTG917597 ODC917596:ODC917597 OMY917596:OMY917597 OWU917596:OWU917597 PGQ917596:PGQ917597 PQM917596:PQM917597 QAI917596:QAI917597 QKE917596:QKE917597 QUA917596:QUA917597 RDW917596:RDW917597 RNS917596:RNS917597 RXO917596:RXO917597 SHK917596:SHK917597 SRG917596:SRG917597 TBC917596:TBC917597 TKY917596:TKY917597 TUU917596:TUU917597 UEQ917596:UEQ917597 UOM917596:UOM917597 UYI917596:UYI917597 VIE917596:VIE917597 VSA917596:VSA917597 WBW917596:WBW917597 WLS917596:WLS917597 WVO917596:WVO917597 G983133:G983134 JC983132:JC983133 SY983132:SY983133 ACU983132:ACU983133 AMQ983132:AMQ983133 AWM983132:AWM983133 BGI983132:BGI983133 BQE983132:BQE983133 CAA983132:CAA983133 CJW983132:CJW983133 CTS983132:CTS983133 DDO983132:DDO983133 DNK983132:DNK983133 DXG983132:DXG983133 EHC983132:EHC983133 EQY983132:EQY983133 FAU983132:FAU983133 FKQ983132:FKQ983133 FUM983132:FUM983133 GEI983132:GEI983133 GOE983132:GOE983133 GYA983132:GYA983133 HHW983132:HHW983133 HRS983132:HRS983133 IBO983132:IBO983133 ILK983132:ILK983133 IVG983132:IVG983133 JFC983132:JFC983133 JOY983132:JOY983133 JYU983132:JYU983133 KIQ983132:KIQ983133 KSM983132:KSM983133 LCI983132:LCI983133 LME983132:LME983133 LWA983132:LWA983133 MFW983132:MFW983133 MPS983132:MPS983133 MZO983132:MZO983133 NJK983132:NJK983133 NTG983132:NTG983133 ODC983132:ODC983133 OMY983132:OMY983133 OWU983132:OWU983133 PGQ983132:PGQ983133 PQM983132:PQM983133 QAI983132:QAI983133 QKE983132:QKE983133 QUA983132:QUA983133 RDW983132:RDW983133 RNS983132:RNS983133 RXO983132:RXO983133 SHK983132:SHK983133 SRG983132:SRG983133 TBC983132:TBC983133 TKY983132:TKY983133 TUU983132:TUU983133 UEQ983132:UEQ983133 UOM983132:UOM983133 UYI983132:UYI983133 VIE983132:VIE983133 VSA983132:VSA983133 WBW983132:WBW983133 WLS983132:WLS983133 WVO983132:WVO983133 G88:G89 JC88:JC89 SY88:SY89 ACU88:ACU89 AMQ88:AMQ89 AWM88:AWM89 BGI88:BGI89 BQE88:BQE89 CAA88:CAA89 CJW88:CJW89 CTS88:CTS89 DDO88:DDO89 DNK88:DNK89 DXG88:DXG89 EHC88:EHC89 EQY88:EQY89 FAU88:FAU89 FKQ88:FKQ89 FUM88:FUM89 GEI88:GEI89 GOE88:GOE89 GYA88:GYA89 HHW88:HHW89 HRS88:HRS89 IBO88:IBO89 ILK88:ILK89 IVG88:IVG89 JFC88:JFC89 JOY88:JOY89 JYU88:JYU89 KIQ88:KIQ89 KSM88:KSM89 LCI88:LCI89 LME88:LME89 LWA88:LWA89 MFW88:MFW89 MPS88:MPS89 MZO88:MZO89 NJK88:NJK89 NTG88:NTG89 ODC88:ODC89 OMY88:OMY89 OWU88:OWU89 PGQ88:PGQ89 PQM88:PQM89 QAI88:QAI89 QKE88:QKE89 QUA88:QUA89 RDW88:RDW89 RNS88:RNS89 RXO88:RXO89 SHK88:SHK89 SRG88:SRG89 TBC88:TBC89 TKY88:TKY89 TUU88:TUU89 UEQ88:UEQ89 UOM88:UOM89 UYI88:UYI89 VIE88:VIE89 VSA88:VSA89 WBW88:WBW89 WLS88:WLS89 WVO88:WVO89 G65625:G65626 JC65624:JC65625 SY65624:SY65625 ACU65624:ACU65625 AMQ65624:AMQ65625 AWM65624:AWM65625 BGI65624:BGI65625 BQE65624:BQE65625 CAA65624:CAA65625 CJW65624:CJW65625 CTS65624:CTS65625 DDO65624:DDO65625 DNK65624:DNK65625 DXG65624:DXG65625 EHC65624:EHC65625 EQY65624:EQY65625 FAU65624:FAU65625 FKQ65624:FKQ65625 FUM65624:FUM65625 GEI65624:GEI65625 GOE65624:GOE65625 GYA65624:GYA65625 HHW65624:HHW65625 HRS65624:HRS65625 IBO65624:IBO65625 ILK65624:ILK65625 IVG65624:IVG65625 JFC65624:JFC65625 JOY65624:JOY65625 JYU65624:JYU65625 KIQ65624:KIQ65625 KSM65624:KSM65625 LCI65624:LCI65625 LME65624:LME65625 LWA65624:LWA65625 MFW65624:MFW65625 MPS65624:MPS65625 MZO65624:MZO65625 NJK65624:NJK65625 NTG65624:NTG65625 ODC65624:ODC65625 OMY65624:OMY65625 OWU65624:OWU65625 PGQ65624:PGQ65625 PQM65624:PQM65625 QAI65624:QAI65625 QKE65624:QKE65625 QUA65624:QUA65625 RDW65624:RDW65625 RNS65624:RNS65625 RXO65624:RXO65625 SHK65624:SHK65625 SRG65624:SRG65625 TBC65624:TBC65625 TKY65624:TKY65625 TUU65624:TUU65625 UEQ65624:UEQ65625 UOM65624:UOM65625 UYI65624:UYI65625 VIE65624:VIE65625 VSA65624:VSA65625 WBW65624:WBW65625 WLS65624:WLS65625 WVO65624:WVO65625 G131161:G131162 JC131160:JC131161 SY131160:SY131161 ACU131160:ACU131161 AMQ131160:AMQ131161 AWM131160:AWM131161 BGI131160:BGI131161 BQE131160:BQE131161 CAA131160:CAA131161 CJW131160:CJW131161 CTS131160:CTS131161 DDO131160:DDO131161 DNK131160:DNK131161 DXG131160:DXG131161 EHC131160:EHC131161 EQY131160:EQY131161 FAU131160:FAU131161 FKQ131160:FKQ131161 FUM131160:FUM131161 GEI131160:GEI131161 GOE131160:GOE131161 GYA131160:GYA131161 HHW131160:HHW131161 HRS131160:HRS131161 IBO131160:IBO131161 ILK131160:ILK131161 IVG131160:IVG131161 JFC131160:JFC131161 JOY131160:JOY131161 JYU131160:JYU131161 KIQ131160:KIQ131161 KSM131160:KSM131161 LCI131160:LCI131161 LME131160:LME131161 LWA131160:LWA131161 MFW131160:MFW131161 MPS131160:MPS131161 MZO131160:MZO131161 NJK131160:NJK131161 NTG131160:NTG131161 ODC131160:ODC131161 OMY131160:OMY131161 OWU131160:OWU131161 PGQ131160:PGQ131161 PQM131160:PQM131161 QAI131160:QAI131161 QKE131160:QKE131161 QUA131160:QUA131161 RDW131160:RDW131161 RNS131160:RNS131161 RXO131160:RXO131161 SHK131160:SHK131161 SRG131160:SRG131161 TBC131160:TBC131161 TKY131160:TKY131161 TUU131160:TUU131161 UEQ131160:UEQ131161 UOM131160:UOM131161 UYI131160:UYI131161 VIE131160:VIE131161 VSA131160:VSA131161 WBW131160:WBW131161 WLS131160:WLS131161 WVO131160:WVO131161 G196697:G196698 JC196696:JC196697 SY196696:SY196697 ACU196696:ACU196697 AMQ196696:AMQ196697 AWM196696:AWM196697 BGI196696:BGI196697 BQE196696:BQE196697 CAA196696:CAA196697 CJW196696:CJW196697 CTS196696:CTS196697 DDO196696:DDO196697 DNK196696:DNK196697 DXG196696:DXG196697 EHC196696:EHC196697 EQY196696:EQY196697 FAU196696:FAU196697 FKQ196696:FKQ196697 FUM196696:FUM196697 GEI196696:GEI196697 GOE196696:GOE196697 GYA196696:GYA196697 HHW196696:HHW196697 HRS196696:HRS196697 IBO196696:IBO196697 ILK196696:ILK196697 IVG196696:IVG196697 JFC196696:JFC196697 JOY196696:JOY196697 JYU196696:JYU196697 KIQ196696:KIQ196697 KSM196696:KSM196697 LCI196696:LCI196697 LME196696:LME196697 LWA196696:LWA196697 MFW196696:MFW196697 MPS196696:MPS196697 MZO196696:MZO196697 NJK196696:NJK196697 NTG196696:NTG196697 ODC196696:ODC196697 OMY196696:OMY196697 OWU196696:OWU196697 PGQ196696:PGQ196697 PQM196696:PQM196697 QAI196696:QAI196697 QKE196696:QKE196697 QUA196696:QUA196697 RDW196696:RDW196697 RNS196696:RNS196697 RXO196696:RXO196697 SHK196696:SHK196697 SRG196696:SRG196697 TBC196696:TBC196697 TKY196696:TKY196697 TUU196696:TUU196697 UEQ196696:UEQ196697 UOM196696:UOM196697 UYI196696:UYI196697 VIE196696:VIE196697 VSA196696:VSA196697 WBW196696:WBW196697 WLS196696:WLS196697 WVO196696:WVO196697 G262233:G262234 JC262232:JC262233 SY262232:SY262233 ACU262232:ACU262233 AMQ262232:AMQ262233 AWM262232:AWM262233 BGI262232:BGI262233 BQE262232:BQE262233 CAA262232:CAA262233 CJW262232:CJW262233 CTS262232:CTS262233 DDO262232:DDO262233 DNK262232:DNK262233 DXG262232:DXG262233 EHC262232:EHC262233 EQY262232:EQY262233 FAU262232:FAU262233 FKQ262232:FKQ262233 FUM262232:FUM262233 GEI262232:GEI262233 GOE262232:GOE262233 GYA262232:GYA262233 HHW262232:HHW262233 HRS262232:HRS262233 IBO262232:IBO262233 ILK262232:ILK262233 IVG262232:IVG262233 JFC262232:JFC262233 JOY262232:JOY262233 JYU262232:JYU262233 KIQ262232:KIQ262233 KSM262232:KSM262233 LCI262232:LCI262233 LME262232:LME262233 LWA262232:LWA262233 MFW262232:MFW262233 MPS262232:MPS262233 MZO262232:MZO262233 NJK262232:NJK262233 NTG262232:NTG262233 ODC262232:ODC262233 OMY262232:OMY262233 OWU262232:OWU262233 PGQ262232:PGQ262233 PQM262232:PQM262233 QAI262232:QAI262233 QKE262232:QKE262233 QUA262232:QUA262233 RDW262232:RDW262233 RNS262232:RNS262233 RXO262232:RXO262233 SHK262232:SHK262233 SRG262232:SRG262233 TBC262232:TBC262233 TKY262232:TKY262233 TUU262232:TUU262233 UEQ262232:UEQ262233 UOM262232:UOM262233 UYI262232:UYI262233 VIE262232:VIE262233 VSA262232:VSA262233 WBW262232:WBW262233 WLS262232:WLS262233 WVO262232:WVO262233 G327769:G327770 JC327768:JC327769 SY327768:SY327769 ACU327768:ACU327769 AMQ327768:AMQ327769 AWM327768:AWM327769 BGI327768:BGI327769 BQE327768:BQE327769 CAA327768:CAA327769 CJW327768:CJW327769 CTS327768:CTS327769 DDO327768:DDO327769 DNK327768:DNK327769 DXG327768:DXG327769 EHC327768:EHC327769 EQY327768:EQY327769 FAU327768:FAU327769 FKQ327768:FKQ327769 FUM327768:FUM327769 GEI327768:GEI327769 GOE327768:GOE327769 GYA327768:GYA327769 HHW327768:HHW327769 HRS327768:HRS327769 IBO327768:IBO327769 ILK327768:ILK327769 IVG327768:IVG327769 JFC327768:JFC327769 JOY327768:JOY327769 JYU327768:JYU327769 KIQ327768:KIQ327769 KSM327768:KSM327769 LCI327768:LCI327769 LME327768:LME327769 LWA327768:LWA327769 MFW327768:MFW327769 MPS327768:MPS327769 MZO327768:MZO327769 NJK327768:NJK327769 NTG327768:NTG327769 ODC327768:ODC327769 OMY327768:OMY327769 OWU327768:OWU327769 PGQ327768:PGQ327769 PQM327768:PQM327769 QAI327768:QAI327769 QKE327768:QKE327769 QUA327768:QUA327769 RDW327768:RDW327769 RNS327768:RNS327769 RXO327768:RXO327769 SHK327768:SHK327769 SRG327768:SRG327769 TBC327768:TBC327769 TKY327768:TKY327769 TUU327768:TUU327769 UEQ327768:UEQ327769 UOM327768:UOM327769 UYI327768:UYI327769 VIE327768:VIE327769 VSA327768:VSA327769 WBW327768:WBW327769 WLS327768:WLS327769 WVO327768:WVO327769 G393305:G393306 JC393304:JC393305 SY393304:SY393305 ACU393304:ACU393305 AMQ393304:AMQ393305 AWM393304:AWM393305 BGI393304:BGI393305 BQE393304:BQE393305 CAA393304:CAA393305 CJW393304:CJW393305 CTS393304:CTS393305 DDO393304:DDO393305 DNK393304:DNK393305 DXG393304:DXG393305 EHC393304:EHC393305 EQY393304:EQY393305 FAU393304:FAU393305 FKQ393304:FKQ393305 FUM393304:FUM393305 GEI393304:GEI393305 GOE393304:GOE393305 GYA393304:GYA393305 HHW393304:HHW393305 HRS393304:HRS393305 IBO393304:IBO393305 ILK393304:ILK393305 IVG393304:IVG393305 JFC393304:JFC393305 JOY393304:JOY393305 JYU393304:JYU393305 KIQ393304:KIQ393305 KSM393304:KSM393305 LCI393304:LCI393305 LME393304:LME393305 LWA393304:LWA393305 MFW393304:MFW393305 MPS393304:MPS393305 MZO393304:MZO393305 NJK393304:NJK393305 NTG393304:NTG393305 ODC393304:ODC393305 OMY393304:OMY393305 OWU393304:OWU393305 PGQ393304:PGQ393305 PQM393304:PQM393305 QAI393304:QAI393305 QKE393304:QKE393305 QUA393304:QUA393305 RDW393304:RDW393305 RNS393304:RNS393305 RXO393304:RXO393305 SHK393304:SHK393305 SRG393304:SRG393305 TBC393304:TBC393305 TKY393304:TKY393305 TUU393304:TUU393305 UEQ393304:UEQ393305 UOM393304:UOM393305 UYI393304:UYI393305 VIE393304:VIE393305 VSA393304:VSA393305 WBW393304:WBW393305 WLS393304:WLS393305 WVO393304:WVO393305 G458841:G458842 JC458840:JC458841 SY458840:SY458841 ACU458840:ACU458841 AMQ458840:AMQ458841 AWM458840:AWM458841 BGI458840:BGI458841 BQE458840:BQE458841 CAA458840:CAA458841 CJW458840:CJW458841 CTS458840:CTS458841 DDO458840:DDO458841 DNK458840:DNK458841 DXG458840:DXG458841 EHC458840:EHC458841 EQY458840:EQY458841 FAU458840:FAU458841 FKQ458840:FKQ458841 FUM458840:FUM458841 GEI458840:GEI458841 GOE458840:GOE458841 GYA458840:GYA458841 HHW458840:HHW458841 HRS458840:HRS458841 IBO458840:IBO458841 ILK458840:ILK458841 IVG458840:IVG458841 JFC458840:JFC458841 JOY458840:JOY458841 JYU458840:JYU458841 KIQ458840:KIQ458841 KSM458840:KSM458841 LCI458840:LCI458841 LME458840:LME458841 LWA458840:LWA458841 MFW458840:MFW458841 MPS458840:MPS458841 MZO458840:MZO458841 NJK458840:NJK458841 NTG458840:NTG458841 ODC458840:ODC458841 OMY458840:OMY458841 OWU458840:OWU458841 PGQ458840:PGQ458841 PQM458840:PQM458841 QAI458840:QAI458841 QKE458840:QKE458841 QUA458840:QUA458841 RDW458840:RDW458841 RNS458840:RNS458841 RXO458840:RXO458841 SHK458840:SHK458841 SRG458840:SRG458841 TBC458840:TBC458841 TKY458840:TKY458841 TUU458840:TUU458841 UEQ458840:UEQ458841 UOM458840:UOM458841 UYI458840:UYI458841 VIE458840:VIE458841 VSA458840:VSA458841 WBW458840:WBW458841 WLS458840:WLS458841 WVO458840:WVO458841 G524377:G524378 JC524376:JC524377 SY524376:SY524377 ACU524376:ACU524377 AMQ524376:AMQ524377 AWM524376:AWM524377 BGI524376:BGI524377 BQE524376:BQE524377 CAA524376:CAA524377 CJW524376:CJW524377 CTS524376:CTS524377 DDO524376:DDO524377 DNK524376:DNK524377 DXG524376:DXG524377 EHC524376:EHC524377 EQY524376:EQY524377 FAU524376:FAU524377 FKQ524376:FKQ524377 FUM524376:FUM524377 GEI524376:GEI524377 GOE524376:GOE524377 GYA524376:GYA524377 HHW524376:HHW524377 HRS524376:HRS524377 IBO524376:IBO524377 ILK524376:ILK524377 IVG524376:IVG524377 JFC524376:JFC524377 JOY524376:JOY524377 JYU524376:JYU524377 KIQ524376:KIQ524377 KSM524376:KSM524377 LCI524376:LCI524377 LME524376:LME524377 LWA524376:LWA524377 MFW524376:MFW524377 MPS524376:MPS524377 MZO524376:MZO524377 NJK524376:NJK524377 NTG524376:NTG524377 ODC524376:ODC524377 OMY524376:OMY524377 OWU524376:OWU524377 PGQ524376:PGQ524377 PQM524376:PQM524377 QAI524376:QAI524377 QKE524376:QKE524377 QUA524376:QUA524377 RDW524376:RDW524377 RNS524376:RNS524377 RXO524376:RXO524377 SHK524376:SHK524377 SRG524376:SRG524377 TBC524376:TBC524377 TKY524376:TKY524377 TUU524376:TUU524377 UEQ524376:UEQ524377 UOM524376:UOM524377 UYI524376:UYI524377 VIE524376:VIE524377 VSA524376:VSA524377 WBW524376:WBW524377 WLS524376:WLS524377 WVO524376:WVO524377 G589913:G589914 JC589912:JC589913 SY589912:SY589913 ACU589912:ACU589913 AMQ589912:AMQ589913 AWM589912:AWM589913 BGI589912:BGI589913 BQE589912:BQE589913 CAA589912:CAA589913 CJW589912:CJW589913 CTS589912:CTS589913 DDO589912:DDO589913 DNK589912:DNK589913 DXG589912:DXG589913 EHC589912:EHC589913 EQY589912:EQY589913 FAU589912:FAU589913 FKQ589912:FKQ589913 FUM589912:FUM589913 GEI589912:GEI589913 GOE589912:GOE589913 GYA589912:GYA589913 HHW589912:HHW589913 HRS589912:HRS589913 IBO589912:IBO589913 ILK589912:ILK589913 IVG589912:IVG589913 JFC589912:JFC589913 JOY589912:JOY589913 JYU589912:JYU589913 KIQ589912:KIQ589913 KSM589912:KSM589913 LCI589912:LCI589913 LME589912:LME589913 LWA589912:LWA589913 MFW589912:MFW589913 MPS589912:MPS589913 MZO589912:MZO589913 NJK589912:NJK589913 NTG589912:NTG589913 ODC589912:ODC589913 OMY589912:OMY589913 OWU589912:OWU589913 PGQ589912:PGQ589913 PQM589912:PQM589913 QAI589912:QAI589913 QKE589912:QKE589913 QUA589912:QUA589913 RDW589912:RDW589913 RNS589912:RNS589913 RXO589912:RXO589913 SHK589912:SHK589913 SRG589912:SRG589913 TBC589912:TBC589913 TKY589912:TKY589913 TUU589912:TUU589913 UEQ589912:UEQ589913 UOM589912:UOM589913 UYI589912:UYI589913 VIE589912:VIE589913 VSA589912:VSA589913 WBW589912:WBW589913 WLS589912:WLS589913 WVO589912:WVO589913 G655449:G655450 JC655448:JC655449 SY655448:SY655449 ACU655448:ACU655449 AMQ655448:AMQ655449 AWM655448:AWM655449 BGI655448:BGI655449 BQE655448:BQE655449 CAA655448:CAA655449 CJW655448:CJW655449 CTS655448:CTS655449 DDO655448:DDO655449 DNK655448:DNK655449 DXG655448:DXG655449 EHC655448:EHC655449 EQY655448:EQY655449 FAU655448:FAU655449 FKQ655448:FKQ655449 FUM655448:FUM655449 GEI655448:GEI655449 GOE655448:GOE655449 GYA655448:GYA655449 HHW655448:HHW655449 HRS655448:HRS655449 IBO655448:IBO655449 ILK655448:ILK655449 IVG655448:IVG655449 JFC655448:JFC655449 JOY655448:JOY655449 JYU655448:JYU655449 KIQ655448:KIQ655449 KSM655448:KSM655449 LCI655448:LCI655449 LME655448:LME655449 LWA655448:LWA655449 MFW655448:MFW655449 MPS655448:MPS655449 MZO655448:MZO655449 NJK655448:NJK655449 NTG655448:NTG655449 ODC655448:ODC655449 OMY655448:OMY655449 OWU655448:OWU655449 PGQ655448:PGQ655449 PQM655448:PQM655449 QAI655448:QAI655449 QKE655448:QKE655449 QUA655448:QUA655449 RDW655448:RDW655449 RNS655448:RNS655449 RXO655448:RXO655449 SHK655448:SHK655449 SRG655448:SRG655449 TBC655448:TBC655449 TKY655448:TKY655449 TUU655448:TUU655449 UEQ655448:UEQ655449 UOM655448:UOM655449 UYI655448:UYI655449 VIE655448:VIE655449 VSA655448:VSA655449 WBW655448:WBW655449 WLS655448:WLS655449 WVO655448:WVO655449 G720985:G720986 JC720984:JC720985 SY720984:SY720985 ACU720984:ACU720985 AMQ720984:AMQ720985 AWM720984:AWM720985 BGI720984:BGI720985 BQE720984:BQE720985 CAA720984:CAA720985 CJW720984:CJW720985 CTS720984:CTS720985 DDO720984:DDO720985 DNK720984:DNK720985 DXG720984:DXG720985 EHC720984:EHC720985 EQY720984:EQY720985 FAU720984:FAU720985 FKQ720984:FKQ720985 FUM720984:FUM720985 GEI720984:GEI720985 GOE720984:GOE720985 GYA720984:GYA720985 HHW720984:HHW720985 HRS720984:HRS720985 IBO720984:IBO720985 ILK720984:ILK720985 IVG720984:IVG720985 JFC720984:JFC720985 JOY720984:JOY720985 JYU720984:JYU720985 KIQ720984:KIQ720985 KSM720984:KSM720985 LCI720984:LCI720985 LME720984:LME720985 LWA720984:LWA720985 MFW720984:MFW720985 MPS720984:MPS720985 MZO720984:MZO720985 NJK720984:NJK720985 NTG720984:NTG720985 ODC720984:ODC720985 OMY720984:OMY720985 OWU720984:OWU720985 PGQ720984:PGQ720985 PQM720984:PQM720985 QAI720984:QAI720985 QKE720984:QKE720985 QUA720984:QUA720985 RDW720984:RDW720985 RNS720984:RNS720985 RXO720984:RXO720985 SHK720984:SHK720985 SRG720984:SRG720985 TBC720984:TBC720985 TKY720984:TKY720985 TUU720984:TUU720985 UEQ720984:UEQ720985 UOM720984:UOM720985 UYI720984:UYI720985 VIE720984:VIE720985 VSA720984:VSA720985 WBW720984:WBW720985 WLS720984:WLS720985 WVO720984:WVO720985 G786521:G786522 JC786520:JC786521 SY786520:SY786521 ACU786520:ACU786521 AMQ786520:AMQ786521 AWM786520:AWM786521 BGI786520:BGI786521 BQE786520:BQE786521 CAA786520:CAA786521 CJW786520:CJW786521 CTS786520:CTS786521 DDO786520:DDO786521 DNK786520:DNK786521 DXG786520:DXG786521 EHC786520:EHC786521 EQY786520:EQY786521 FAU786520:FAU786521 FKQ786520:FKQ786521 FUM786520:FUM786521 GEI786520:GEI786521 GOE786520:GOE786521 GYA786520:GYA786521 HHW786520:HHW786521 HRS786520:HRS786521 IBO786520:IBO786521 ILK786520:ILK786521 IVG786520:IVG786521 JFC786520:JFC786521 JOY786520:JOY786521 JYU786520:JYU786521 KIQ786520:KIQ786521 KSM786520:KSM786521 LCI786520:LCI786521 LME786520:LME786521 LWA786520:LWA786521 MFW786520:MFW786521 MPS786520:MPS786521 MZO786520:MZO786521 NJK786520:NJK786521 NTG786520:NTG786521 ODC786520:ODC786521 OMY786520:OMY786521 OWU786520:OWU786521 PGQ786520:PGQ786521 PQM786520:PQM786521 QAI786520:QAI786521 QKE786520:QKE786521 QUA786520:QUA786521 RDW786520:RDW786521 RNS786520:RNS786521 RXO786520:RXO786521 SHK786520:SHK786521 SRG786520:SRG786521 TBC786520:TBC786521 TKY786520:TKY786521 TUU786520:TUU786521 UEQ786520:UEQ786521 UOM786520:UOM786521 UYI786520:UYI786521 VIE786520:VIE786521 VSA786520:VSA786521 WBW786520:WBW786521 WLS786520:WLS786521 WVO786520:WVO786521 G852057:G852058 JC852056:JC852057 SY852056:SY852057 ACU852056:ACU852057 AMQ852056:AMQ852057 AWM852056:AWM852057 BGI852056:BGI852057 BQE852056:BQE852057 CAA852056:CAA852057 CJW852056:CJW852057 CTS852056:CTS852057 DDO852056:DDO852057 DNK852056:DNK852057 DXG852056:DXG852057 EHC852056:EHC852057 EQY852056:EQY852057 FAU852056:FAU852057 FKQ852056:FKQ852057 FUM852056:FUM852057 GEI852056:GEI852057 GOE852056:GOE852057 GYA852056:GYA852057 HHW852056:HHW852057 HRS852056:HRS852057 IBO852056:IBO852057 ILK852056:ILK852057 IVG852056:IVG852057 JFC852056:JFC852057 JOY852056:JOY852057 JYU852056:JYU852057 KIQ852056:KIQ852057 KSM852056:KSM852057 LCI852056:LCI852057 LME852056:LME852057 LWA852056:LWA852057 MFW852056:MFW852057 MPS852056:MPS852057 MZO852056:MZO852057 NJK852056:NJK852057 NTG852056:NTG852057 ODC852056:ODC852057 OMY852056:OMY852057 OWU852056:OWU852057 PGQ852056:PGQ852057 PQM852056:PQM852057 QAI852056:QAI852057 QKE852056:QKE852057 QUA852056:QUA852057 RDW852056:RDW852057 RNS852056:RNS852057 RXO852056:RXO852057 SHK852056:SHK852057 SRG852056:SRG852057 TBC852056:TBC852057 TKY852056:TKY852057 TUU852056:TUU852057 UEQ852056:UEQ852057 UOM852056:UOM852057 UYI852056:UYI852057 VIE852056:VIE852057 VSA852056:VSA852057 WBW852056:WBW852057 WLS852056:WLS852057 WVO852056:WVO852057 G917593:G917594 JC917592:JC917593 SY917592:SY917593 ACU917592:ACU917593 AMQ917592:AMQ917593 AWM917592:AWM917593 BGI917592:BGI917593 BQE917592:BQE917593 CAA917592:CAA917593 CJW917592:CJW917593 CTS917592:CTS917593 DDO917592:DDO917593 DNK917592:DNK917593 DXG917592:DXG917593 EHC917592:EHC917593 EQY917592:EQY917593 FAU917592:FAU917593 FKQ917592:FKQ917593 FUM917592:FUM917593 GEI917592:GEI917593 GOE917592:GOE917593 GYA917592:GYA917593 HHW917592:HHW917593 HRS917592:HRS917593 IBO917592:IBO917593 ILK917592:ILK917593 IVG917592:IVG917593 JFC917592:JFC917593 JOY917592:JOY917593 JYU917592:JYU917593 KIQ917592:KIQ917593 KSM917592:KSM917593 LCI917592:LCI917593 LME917592:LME917593 LWA917592:LWA917593 MFW917592:MFW917593 MPS917592:MPS917593 MZO917592:MZO917593 NJK917592:NJK917593 NTG917592:NTG917593 ODC917592:ODC917593 OMY917592:OMY917593 OWU917592:OWU917593 PGQ917592:PGQ917593 PQM917592:PQM917593 QAI917592:QAI917593 QKE917592:QKE917593 QUA917592:QUA917593 RDW917592:RDW917593 RNS917592:RNS917593 RXO917592:RXO917593 SHK917592:SHK917593 SRG917592:SRG917593 TBC917592:TBC917593 TKY917592:TKY917593 TUU917592:TUU917593 UEQ917592:UEQ917593 UOM917592:UOM917593 UYI917592:UYI917593 VIE917592:VIE917593 VSA917592:VSA917593 WBW917592:WBW917593 WLS917592:WLS917593 WVO917592:WVO917593 G983129:G983130 JC983128:JC983129 SY983128:SY983129 ACU983128:ACU983129 AMQ983128:AMQ983129 AWM983128:AWM983129 BGI983128:BGI983129 BQE983128:BQE983129 CAA983128:CAA983129 CJW983128:CJW983129 CTS983128:CTS983129 DDO983128:DDO983129 DNK983128:DNK983129 DXG983128:DXG983129 EHC983128:EHC983129 EQY983128:EQY983129 FAU983128:FAU983129 FKQ983128:FKQ983129 FUM983128:FUM983129 GEI983128:GEI983129 GOE983128:GOE983129 GYA983128:GYA983129 HHW983128:HHW983129 HRS983128:HRS983129 IBO983128:IBO983129 ILK983128:ILK983129 IVG983128:IVG983129 JFC983128:JFC983129 JOY983128:JOY983129 JYU983128:JYU983129 KIQ983128:KIQ983129 KSM983128:KSM983129 LCI983128:LCI983129 LME983128:LME983129 LWA983128:LWA983129 MFW983128:MFW983129 MPS983128:MPS983129 MZO983128:MZO983129 NJK983128:NJK983129 NTG983128:NTG983129 ODC983128:ODC983129 OMY983128:OMY983129 OWU983128:OWU983129 PGQ983128:PGQ983129 PQM983128:PQM983129 QAI983128:QAI983129 QKE983128:QKE983129 QUA983128:QUA983129 RDW983128:RDW983129 RNS983128:RNS983129 RXO983128:RXO983129 SHK983128:SHK983129 SRG983128:SRG983129 TBC983128:TBC983129 TKY983128:TKY983129 TUU983128:TUU983129 UEQ983128:UEQ983129 UOM983128:UOM983129 UYI983128:UYI983129 VIE983128:VIE983129 VSA983128:VSA983129 WBW983128:WBW983129 WLS983128:WLS983129 WVO983128:WVO983129 G26:G31 JC26:JC31 SY26:SY31 ACU26:ACU31 AMQ26:AMQ31 AWM26:AWM31 BGI26:BGI31 BQE26:BQE31 CAA26:CAA31 CJW26:CJW31 CTS26:CTS31 DDO26:DDO31 DNK26:DNK31 DXG26:DXG31 EHC26:EHC31 EQY26:EQY31 FAU26:FAU31 FKQ26:FKQ31 FUM26:FUM31 GEI26:GEI31 GOE26:GOE31 GYA26:GYA31 HHW26:HHW31 HRS26:HRS31 IBO26:IBO31 ILK26:ILK31 IVG26:IVG31 JFC26:JFC31 JOY26:JOY31 JYU26:JYU31 KIQ26:KIQ31 KSM26:KSM31 LCI26:LCI31 LME26:LME31 LWA26:LWA31 MFW26:MFW31 MPS26:MPS31 MZO26:MZO31 NJK26:NJK31 NTG26:NTG31 ODC26:ODC31 OMY26:OMY31 OWU26:OWU31 PGQ26:PGQ31 PQM26:PQM31 QAI26:QAI31 QKE26:QKE31 QUA26:QUA31 RDW26:RDW31 RNS26:RNS31 RXO26:RXO31 SHK26:SHK31 SRG26:SRG31 TBC26:TBC31 TKY26:TKY31 TUU26:TUU31 UEQ26:UEQ31 UOM26:UOM31 UYI26:UYI31 VIE26:VIE31 VSA26:VSA31 WBW26:WBW31 WLS26:WLS31 WVO26:WVO31 G65563:G65568 JC65562:JC65567 SY65562:SY65567 ACU65562:ACU65567 AMQ65562:AMQ65567 AWM65562:AWM65567 BGI65562:BGI65567 BQE65562:BQE65567 CAA65562:CAA65567 CJW65562:CJW65567 CTS65562:CTS65567 DDO65562:DDO65567 DNK65562:DNK65567 DXG65562:DXG65567 EHC65562:EHC65567 EQY65562:EQY65567 FAU65562:FAU65567 FKQ65562:FKQ65567 FUM65562:FUM65567 GEI65562:GEI65567 GOE65562:GOE65567 GYA65562:GYA65567 HHW65562:HHW65567 HRS65562:HRS65567 IBO65562:IBO65567 ILK65562:ILK65567 IVG65562:IVG65567 JFC65562:JFC65567 JOY65562:JOY65567 JYU65562:JYU65567 KIQ65562:KIQ65567 KSM65562:KSM65567 LCI65562:LCI65567 LME65562:LME65567 LWA65562:LWA65567 MFW65562:MFW65567 MPS65562:MPS65567 MZO65562:MZO65567 NJK65562:NJK65567 NTG65562:NTG65567 ODC65562:ODC65567 OMY65562:OMY65567 OWU65562:OWU65567 PGQ65562:PGQ65567 PQM65562:PQM65567 QAI65562:QAI65567 QKE65562:QKE65567 QUA65562:QUA65567 RDW65562:RDW65567 RNS65562:RNS65567 RXO65562:RXO65567 SHK65562:SHK65567 SRG65562:SRG65567 TBC65562:TBC65567 TKY65562:TKY65567 TUU65562:TUU65567 UEQ65562:UEQ65567 UOM65562:UOM65567 UYI65562:UYI65567 VIE65562:VIE65567 VSA65562:VSA65567 WBW65562:WBW65567 WLS65562:WLS65567 WVO65562:WVO65567 G131099:G131104 JC131098:JC131103 SY131098:SY131103 ACU131098:ACU131103 AMQ131098:AMQ131103 AWM131098:AWM131103 BGI131098:BGI131103 BQE131098:BQE131103 CAA131098:CAA131103 CJW131098:CJW131103 CTS131098:CTS131103 DDO131098:DDO131103 DNK131098:DNK131103 DXG131098:DXG131103 EHC131098:EHC131103 EQY131098:EQY131103 FAU131098:FAU131103 FKQ131098:FKQ131103 FUM131098:FUM131103 GEI131098:GEI131103 GOE131098:GOE131103 GYA131098:GYA131103 HHW131098:HHW131103 HRS131098:HRS131103 IBO131098:IBO131103 ILK131098:ILK131103 IVG131098:IVG131103 JFC131098:JFC131103 JOY131098:JOY131103 JYU131098:JYU131103 KIQ131098:KIQ131103 KSM131098:KSM131103 LCI131098:LCI131103 LME131098:LME131103 LWA131098:LWA131103 MFW131098:MFW131103 MPS131098:MPS131103 MZO131098:MZO131103 NJK131098:NJK131103 NTG131098:NTG131103 ODC131098:ODC131103 OMY131098:OMY131103 OWU131098:OWU131103 PGQ131098:PGQ131103 PQM131098:PQM131103 QAI131098:QAI131103 QKE131098:QKE131103 QUA131098:QUA131103 RDW131098:RDW131103 RNS131098:RNS131103 RXO131098:RXO131103 SHK131098:SHK131103 SRG131098:SRG131103 TBC131098:TBC131103 TKY131098:TKY131103 TUU131098:TUU131103 UEQ131098:UEQ131103 UOM131098:UOM131103 UYI131098:UYI131103 VIE131098:VIE131103 VSA131098:VSA131103 WBW131098:WBW131103 WLS131098:WLS131103 WVO131098:WVO131103 G196635:G196640 JC196634:JC196639 SY196634:SY196639 ACU196634:ACU196639 AMQ196634:AMQ196639 AWM196634:AWM196639 BGI196634:BGI196639 BQE196634:BQE196639 CAA196634:CAA196639 CJW196634:CJW196639 CTS196634:CTS196639 DDO196634:DDO196639 DNK196634:DNK196639 DXG196634:DXG196639 EHC196634:EHC196639 EQY196634:EQY196639 FAU196634:FAU196639 FKQ196634:FKQ196639 FUM196634:FUM196639 GEI196634:GEI196639 GOE196634:GOE196639 GYA196634:GYA196639 HHW196634:HHW196639 HRS196634:HRS196639 IBO196634:IBO196639 ILK196634:ILK196639 IVG196634:IVG196639 JFC196634:JFC196639 JOY196634:JOY196639 JYU196634:JYU196639 KIQ196634:KIQ196639 KSM196634:KSM196639 LCI196634:LCI196639 LME196634:LME196639 LWA196634:LWA196639 MFW196634:MFW196639 MPS196634:MPS196639 MZO196634:MZO196639 NJK196634:NJK196639 NTG196634:NTG196639 ODC196634:ODC196639 OMY196634:OMY196639 OWU196634:OWU196639 PGQ196634:PGQ196639 PQM196634:PQM196639 QAI196634:QAI196639 QKE196634:QKE196639 QUA196634:QUA196639 RDW196634:RDW196639 RNS196634:RNS196639 RXO196634:RXO196639 SHK196634:SHK196639 SRG196634:SRG196639 TBC196634:TBC196639 TKY196634:TKY196639 TUU196634:TUU196639 UEQ196634:UEQ196639 UOM196634:UOM196639 UYI196634:UYI196639 VIE196634:VIE196639 VSA196634:VSA196639 WBW196634:WBW196639 WLS196634:WLS196639 WVO196634:WVO196639 G262171:G262176 JC262170:JC262175 SY262170:SY262175 ACU262170:ACU262175 AMQ262170:AMQ262175 AWM262170:AWM262175 BGI262170:BGI262175 BQE262170:BQE262175 CAA262170:CAA262175 CJW262170:CJW262175 CTS262170:CTS262175 DDO262170:DDO262175 DNK262170:DNK262175 DXG262170:DXG262175 EHC262170:EHC262175 EQY262170:EQY262175 FAU262170:FAU262175 FKQ262170:FKQ262175 FUM262170:FUM262175 GEI262170:GEI262175 GOE262170:GOE262175 GYA262170:GYA262175 HHW262170:HHW262175 HRS262170:HRS262175 IBO262170:IBO262175 ILK262170:ILK262175 IVG262170:IVG262175 JFC262170:JFC262175 JOY262170:JOY262175 JYU262170:JYU262175 KIQ262170:KIQ262175 KSM262170:KSM262175 LCI262170:LCI262175 LME262170:LME262175 LWA262170:LWA262175 MFW262170:MFW262175 MPS262170:MPS262175 MZO262170:MZO262175 NJK262170:NJK262175 NTG262170:NTG262175 ODC262170:ODC262175 OMY262170:OMY262175 OWU262170:OWU262175 PGQ262170:PGQ262175 PQM262170:PQM262175 QAI262170:QAI262175 QKE262170:QKE262175 QUA262170:QUA262175 RDW262170:RDW262175 RNS262170:RNS262175 RXO262170:RXO262175 SHK262170:SHK262175 SRG262170:SRG262175 TBC262170:TBC262175 TKY262170:TKY262175 TUU262170:TUU262175 UEQ262170:UEQ262175 UOM262170:UOM262175 UYI262170:UYI262175 VIE262170:VIE262175 VSA262170:VSA262175 WBW262170:WBW262175 WLS262170:WLS262175 WVO262170:WVO262175 G327707:G327712 JC327706:JC327711 SY327706:SY327711 ACU327706:ACU327711 AMQ327706:AMQ327711 AWM327706:AWM327711 BGI327706:BGI327711 BQE327706:BQE327711 CAA327706:CAA327711 CJW327706:CJW327711 CTS327706:CTS327711 DDO327706:DDO327711 DNK327706:DNK327711 DXG327706:DXG327711 EHC327706:EHC327711 EQY327706:EQY327711 FAU327706:FAU327711 FKQ327706:FKQ327711 FUM327706:FUM327711 GEI327706:GEI327711 GOE327706:GOE327711 GYA327706:GYA327711 HHW327706:HHW327711 HRS327706:HRS327711 IBO327706:IBO327711 ILK327706:ILK327711 IVG327706:IVG327711 JFC327706:JFC327711 JOY327706:JOY327711 JYU327706:JYU327711 KIQ327706:KIQ327711 KSM327706:KSM327711 LCI327706:LCI327711 LME327706:LME327711 LWA327706:LWA327711 MFW327706:MFW327711 MPS327706:MPS327711 MZO327706:MZO327711 NJK327706:NJK327711 NTG327706:NTG327711 ODC327706:ODC327711 OMY327706:OMY327711 OWU327706:OWU327711 PGQ327706:PGQ327711 PQM327706:PQM327711 QAI327706:QAI327711 QKE327706:QKE327711 QUA327706:QUA327711 RDW327706:RDW327711 RNS327706:RNS327711 RXO327706:RXO327711 SHK327706:SHK327711 SRG327706:SRG327711 TBC327706:TBC327711 TKY327706:TKY327711 TUU327706:TUU327711 UEQ327706:UEQ327711 UOM327706:UOM327711 UYI327706:UYI327711 VIE327706:VIE327711 VSA327706:VSA327711 WBW327706:WBW327711 WLS327706:WLS327711 WVO327706:WVO327711 G393243:G393248 JC393242:JC393247 SY393242:SY393247 ACU393242:ACU393247 AMQ393242:AMQ393247 AWM393242:AWM393247 BGI393242:BGI393247 BQE393242:BQE393247 CAA393242:CAA393247 CJW393242:CJW393247 CTS393242:CTS393247 DDO393242:DDO393247 DNK393242:DNK393247 DXG393242:DXG393247 EHC393242:EHC393247 EQY393242:EQY393247 FAU393242:FAU393247 FKQ393242:FKQ393247 FUM393242:FUM393247 GEI393242:GEI393247 GOE393242:GOE393247 GYA393242:GYA393247 HHW393242:HHW393247 HRS393242:HRS393247 IBO393242:IBO393247 ILK393242:ILK393247 IVG393242:IVG393247 JFC393242:JFC393247 JOY393242:JOY393247 JYU393242:JYU393247 KIQ393242:KIQ393247 KSM393242:KSM393247 LCI393242:LCI393247 LME393242:LME393247 LWA393242:LWA393247 MFW393242:MFW393247 MPS393242:MPS393247 MZO393242:MZO393247 NJK393242:NJK393247 NTG393242:NTG393247 ODC393242:ODC393247 OMY393242:OMY393247 OWU393242:OWU393247 PGQ393242:PGQ393247 PQM393242:PQM393247 QAI393242:QAI393247 QKE393242:QKE393247 QUA393242:QUA393247 RDW393242:RDW393247 RNS393242:RNS393247 RXO393242:RXO393247 SHK393242:SHK393247 SRG393242:SRG393247 TBC393242:TBC393247 TKY393242:TKY393247 TUU393242:TUU393247 UEQ393242:UEQ393247 UOM393242:UOM393247 UYI393242:UYI393247 VIE393242:VIE393247 VSA393242:VSA393247 WBW393242:WBW393247 WLS393242:WLS393247 WVO393242:WVO393247 G458779:G458784 JC458778:JC458783 SY458778:SY458783 ACU458778:ACU458783 AMQ458778:AMQ458783 AWM458778:AWM458783 BGI458778:BGI458783 BQE458778:BQE458783 CAA458778:CAA458783 CJW458778:CJW458783 CTS458778:CTS458783 DDO458778:DDO458783 DNK458778:DNK458783 DXG458778:DXG458783 EHC458778:EHC458783 EQY458778:EQY458783 FAU458778:FAU458783 FKQ458778:FKQ458783 FUM458778:FUM458783 GEI458778:GEI458783 GOE458778:GOE458783 GYA458778:GYA458783 HHW458778:HHW458783 HRS458778:HRS458783 IBO458778:IBO458783 ILK458778:ILK458783 IVG458778:IVG458783 JFC458778:JFC458783 JOY458778:JOY458783 JYU458778:JYU458783 KIQ458778:KIQ458783 KSM458778:KSM458783 LCI458778:LCI458783 LME458778:LME458783 LWA458778:LWA458783 MFW458778:MFW458783 MPS458778:MPS458783 MZO458778:MZO458783 NJK458778:NJK458783 NTG458778:NTG458783 ODC458778:ODC458783 OMY458778:OMY458783 OWU458778:OWU458783 PGQ458778:PGQ458783 PQM458778:PQM458783 QAI458778:QAI458783 QKE458778:QKE458783 QUA458778:QUA458783 RDW458778:RDW458783 RNS458778:RNS458783 RXO458778:RXO458783 SHK458778:SHK458783 SRG458778:SRG458783 TBC458778:TBC458783 TKY458778:TKY458783 TUU458778:TUU458783 UEQ458778:UEQ458783 UOM458778:UOM458783 UYI458778:UYI458783 VIE458778:VIE458783 VSA458778:VSA458783 WBW458778:WBW458783 WLS458778:WLS458783 WVO458778:WVO458783 G524315:G524320 JC524314:JC524319 SY524314:SY524319 ACU524314:ACU524319 AMQ524314:AMQ524319 AWM524314:AWM524319 BGI524314:BGI524319 BQE524314:BQE524319 CAA524314:CAA524319 CJW524314:CJW524319 CTS524314:CTS524319 DDO524314:DDO524319 DNK524314:DNK524319 DXG524314:DXG524319 EHC524314:EHC524319 EQY524314:EQY524319 FAU524314:FAU524319 FKQ524314:FKQ524319 FUM524314:FUM524319 GEI524314:GEI524319 GOE524314:GOE524319 GYA524314:GYA524319 HHW524314:HHW524319 HRS524314:HRS524319 IBO524314:IBO524319 ILK524314:ILK524319 IVG524314:IVG524319 JFC524314:JFC524319 JOY524314:JOY524319 JYU524314:JYU524319 KIQ524314:KIQ524319 KSM524314:KSM524319 LCI524314:LCI524319 LME524314:LME524319 LWA524314:LWA524319 MFW524314:MFW524319 MPS524314:MPS524319 MZO524314:MZO524319 NJK524314:NJK524319 NTG524314:NTG524319 ODC524314:ODC524319 OMY524314:OMY524319 OWU524314:OWU524319 PGQ524314:PGQ524319 PQM524314:PQM524319 QAI524314:QAI524319 QKE524314:QKE524319 QUA524314:QUA524319 RDW524314:RDW524319 RNS524314:RNS524319 RXO524314:RXO524319 SHK524314:SHK524319 SRG524314:SRG524319 TBC524314:TBC524319 TKY524314:TKY524319 TUU524314:TUU524319 UEQ524314:UEQ524319 UOM524314:UOM524319 UYI524314:UYI524319 VIE524314:VIE524319 VSA524314:VSA524319 WBW524314:WBW524319 WLS524314:WLS524319 WVO524314:WVO524319 G589851:G589856 JC589850:JC589855 SY589850:SY589855 ACU589850:ACU589855 AMQ589850:AMQ589855 AWM589850:AWM589855 BGI589850:BGI589855 BQE589850:BQE589855 CAA589850:CAA589855 CJW589850:CJW589855 CTS589850:CTS589855 DDO589850:DDO589855 DNK589850:DNK589855 DXG589850:DXG589855 EHC589850:EHC589855 EQY589850:EQY589855 FAU589850:FAU589855 FKQ589850:FKQ589855 FUM589850:FUM589855 GEI589850:GEI589855 GOE589850:GOE589855 GYA589850:GYA589855 HHW589850:HHW589855 HRS589850:HRS589855 IBO589850:IBO589855 ILK589850:ILK589855 IVG589850:IVG589855 JFC589850:JFC589855 JOY589850:JOY589855 JYU589850:JYU589855 KIQ589850:KIQ589855 KSM589850:KSM589855 LCI589850:LCI589855 LME589850:LME589855 LWA589850:LWA589855 MFW589850:MFW589855 MPS589850:MPS589855 MZO589850:MZO589855 NJK589850:NJK589855 NTG589850:NTG589855 ODC589850:ODC589855 OMY589850:OMY589855 OWU589850:OWU589855 PGQ589850:PGQ589855 PQM589850:PQM589855 QAI589850:QAI589855 QKE589850:QKE589855 QUA589850:QUA589855 RDW589850:RDW589855 RNS589850:RNS589855 RXO589850:RXO589855 SHK589850:SHK589855 SRG589850:SRG589855 TBC589850:TBC589855 TKY589850:TKY589855 TUU589850:TUU589855 UEQ589850:UEQ589855 UOM589850:UOM589855 UYI589850:UYI589855 VIE589850:VIE589855 VSA589850:VSA589855 WBW589850:WBW589855 WLS589850:WLS589855 WVO589850:WVO589855 G655387:G655392 JC655386:JC655391 SY655386:SY655391 ACU655386:ACU655391 AMQ655386:AMQ655391 AWM655386:AWM655391 BGI655386:BGI655391 BQE655386:BQE655391 CAA655386:CAA655391 CJW655386:CJW655391 CTS655386:CTS655391 DDO655386:DDO655391 DNK655386:DNK655391 DXG655386:DXG655391 EHC655386:EHC655391 EQY655386:EQY655391 FAU655386:FAU655391 FKQ655386:FKQ655391 FUM655386:FUM655391 GEI655386:GEI655391 GOE655386:GOE655391 GYA655386:GYA655391 HHW655386:HHW655391 HRS655386:HRS655391 IBO655386:IBO655391 ILK655386:ILK655391 IVG655386:IVG655391 JFC655386:JFC655391 JOY655386:JOY655391 JYU655386:JYU655391 KIQ655386:KIQ655391 KSM655386:KSM655391 LCI655386:LCI655391 LME655386:LME655391 LWA655386:LWA655391 MFW655386:MFW655391 MPS655386:MPS655391 MZO655386:MZO655391 NJK655386:NJK655391 NTG655386:NTG655391 ODC655386:ODC655391 OMY655386:OMY655391 OWU655386:OWU655391 PGQ655386:PGQ655391 PQM655386:PQM655391 QAI655386:QAI655391 QKE655386:QKE655391 QUA655386:QUA655391 RDW655386:RDW655391 RNS655386:RNS655391 RXO655386:RXO655391 SHK655386:SHK655391 SRG655386:SRG655391 TBC655386:TBC655391 TKY655386:TKY655391 TUU655386:TUU655391 UEQ655386:UEQ655391 UOM655386:UOM655391 UYI655386:UYI655391 VIE655386:VIE655391 VSA655386:VSA655391 WBW655386:WBW655391 WLS655386:WLS655391 WVO655386:WVO655391 G720923:G720928 JC720922:JC720927 SY720922:SY720927 ACU720922:ACU720927 AMQ720922:AMQ720927 AWM720922:AWM720927 BGI720922:BGI720927 BQE720922:BQE720927 CAA720922:CAA720927 CJW720922:CJW720927 CTS720922:CTS720927 DDO720922:DDO720927 DNK720922:DNK720927 DXG720922:DXG720927 EHC720922:EHC720927 EQY720922:EQY720927 FAU720922:FAU720927 FKQ720922:FKQ720927 FUM720922:FUM720927 GEI720922:GEI720927 GOE720922:GOE720927 GYA720922:GYA720927 HHW720922:HHW720927 HRS720922:HRS720927 IBO720922:IBO720927 ILK720922:ILK720927 IVG720922:IVG720927 JFC720922:JFC720927 JOY720922:JOY720927 JYU720922:JYU720927 KIQ720922:KIQ720927 KSM720922:KSM720927 LCI720922:LCI720927 LME720922:LME720927 LWA720922:LWA720927 MFW720922:MFW720927 MPS720922:MPS720927 MZO720922:MZO720927 NJK720922:NJK720927 NTG720922:NTG720927 ODC720922:ODC720927 OMY720922:OMY720927 OWU720922:OWU720927 PGQ720922:PGQ720927 PQM720922:PQM720927 QAI720922:QAI720927 QKE720922:QKE720927 QUA720922:QUA720927 RDW720922:RDW720927 RNS720922:RNS720927 RXO720922:RXO720927 SHK720922:SHK720927 SRG720922:SRG720927 TBC720922:TBC720927 TKY720922:TKY720927 TUU720922:TUU720927 UEQ720922:UEQ720927 UOM720922:UOM720927 UYI720922:UYI720927 VIE720922:VIE720927 VSA720922:VSA720927 WBW720922:WBW720927 WLS720922:WLS720927 WVO720922:WVO720927 G786459:G786464 JC786458:JC786463 SY786458:SY786463 ACU786458:ACU786463 AMQ786458:AMQ786463 AWM786458:AWM786463 BGI786458:BGI786463 BQE786458:BQE786463 CAA786458:CAA786463 CJW786458:CJW786463 CTS786458:CTS786463 DDO786458:DDO786463 DNK786458:DNK786463 DXG786458:DXG786463 EHC786458:EHC786463 EQY786458:EQY786463 FAU786458:FAU786463 FKQ786458:FKQ786463 FUM786458:FUM786463 GEI786458:GEI786463 GOE786458:GOE786463 GYA786458:GYA786463 HHW786458:HHW786463 HRS786458:HRS786463 IBO786458:IBO786463 ILK786458:ILK786463 IVG786458:IVG786463 JFC786458:JFC786463 JOY786458:JOY786463 JYU786458:JYU786463 KIQ786458:KIQ786463 KSM786458:KSM786463 LCI786458:LCI786463 LME786458:LME786463 LWA786458:LWA786463 MFW786458:MFW786463 MPS786458:MPS786463 MZO786458:MZO786463 NJK786458:NJK786463 NTG786458:NTG786463 ODC786458:ODC786463 OMY786458:OMY786463 OWU786458:OWU786463 PGQ786458:PGQ786463 PQM786458:PQM786463 QAI786458:QAI786463 QKE786458:QKE786463 QUA786458:QUA786463 RDW786458:RDW786463 RNS786458:RNS786463 RXO786458:RXO786463 SHK786458:SHK786463 SRG786458:SRG786463 TBC786458:TBC786463 TKY786458:TKY786463 TUU786458:TUU786463 UEQ786458:UEQ786463 UOM786458:UOM786463 UYI786458:UYI786463 VIE786458:VIE786463 VSA786458:VSA786463 WBW786458:WBW786463 WLS786458:WLS786463 WVO786458:WVO786463 G851995:G852000 JC851994:JC851999 SY851994:SY851999 ACU851994:ACU851999 AMQ851994:AMQ851999 AWM851994:AWM851999 BGI851994:BGI851999 BQE851994:BQE851999 CAA851994:CAA851999 CJW851994:CJW851999 CTS851994:CTS851999 DDO851994:DDO851999 DNK851994:DNK851999 DXG851994:DXG851999 EHC851994:EHC851999 EQY851994:EQY851999 FAU851994:FAU851999 FKQ851994:FKQ851999 FUM851994:FUM851999 GEI851994:GEI851999 GOE851994:GOE851999 GYA851994:GYA851999 HHW851994:HHW851999 HRS851994:HRS851999 IBO851994:IBO851999 ILK851994:ILK851999 IVG851994:IVG851999 JFC851994:JFC851999 JOY851994:JOY851999 JYU851994:JYU851999 KIQ851994:KIQ851999 KSM851994:KSM851999 LCI851994:LCI851999 LME851994:LME851999 LWA851994:LWA851999 MFW851994:MFW851999 MPS851994:MPS851999 MZO851994:MZO851999 NJK851994:NJK851999 NTG851994:NTG851999 ODC851994:ODC851999 OMY851994:OMY851999 OWU851994:OWU851999 PGQ851994:PGQ851999 PQM851994:PQM851999 QAI851994:QAI851999 QKE851994:QKE851999 QUA851994:QUA851999 RDW851994:RDW851999 RNS851994:RNS851999 RXO851994:RXO851999 SHK851994:SHK851999 SRG851994:SRG851999 TBC851994:TBC851999 TKY851994:TKY851999 TUU851994:TUU851999 UEQ851994:UEQ851999 UOM851994:UOM851999 UYI851994:UYI851999 VIE851994:VIE851999 VSA851994:VSA851999 WBW851994:WBW851999 WLS851994:WLS851999 WVO851994:WVO851999 G917531:G917536 JC917530:JC917535 SY917530:SY917535 ACU917530:ACU917535 AMQ917530:AMQ917535 AWM917530:AWM917535 BGI917530:BGI917535 BQE917530:BQE917535 CAA917530:CAA917535 CJW917530:CJW917535 CTS917530:CTS917535 DDO917530:DDO917535 DNK917530:DNK917535 DXG917530:DXG917535 EHC917530:EHC917535 EQY917530:EQY917535 FAU917530:FAU917535 FKQ917530:FKQ917535 FUM917530:FUM917535 GEI917530:GEI917535 GOE917530:GOE917535 GYA917530:GYA917535 HHW917530:HHW917535 HRS917530:HRS917535 IBO917530:IBO917535 ILK917530:ILK917535 IVG917530:IVG917535 JFC917530:JFC917535 JOY917530:JOY917535 JYU917530:JYU917535 KIQ917530:KIQ917535 KSM917530:KSM917535 LCI917530:LCI917535 LME917530:LME917535 LWA917530:LWA917535 MFW917530:MFW917535 MPS917530:MPS917535 MZO917530:MZO917535 NJK917530:NJK917535 NTG917530:NTG917535 ODC917530:ODC917535 OMY917530:OMY917535 OWU917530:OWU917535 PGQ917530:PGQ917535 PQM917530:PQM917535 QAI917530:QAI917535 QKE917530:QKE917535 QUA917530:QUA917535 RDW917530:RDW917535 RNS917530:RNS917535 RXO917530:RXO917535 SHK917530:SHK917535 SRG917530:SRG917535 TBC917530:TBC917535 TKY917530:TKY917535 TUU917530:TUU917535 UEQ917530:UEQ917535 UOM917530:UOM917535 UYI917530:UYI917535 VIE917530:VIE917535 VSA917530:VSA917535 WBW917530:WBW917535 WLS917530:WLS917535 WVO917530:WVO917535 G983067:G983072 JC983066:JC983071 SY983066:SY983071 ACU983066:ACU983071 AMQ983066:AMQ983071 AWM983066:AWM983071 BGI983066:BGI983071 BQE983066:BQE983071 CAA983066:CAA983071 CJW983066:CJW983071 CTS983066:CTS983071 DDO983066:DDO983071 DNK983066:DNK983071 DXG983066:DXG983071 EHC983066:EHC983071 EQY983066:EQY983071 FAU983066:FAU983071 FKQ983066:FKQ983071 FUM983066:FUM983071 GEI983066:GEI983071 GOE983066:GOE983071 GYA983066:GYA983071 HHW983066:HHW983071 HRS983066:HRS983071 IBO983066:IBO983071 ILK983066:ILK983071 IVG983066:IVG983071 JFC983066:JFC983071 JOY983066:JOY983071 JYU983066:JYU983071 KIQ983066:KIQ983071 KSM983066:KSM983071 LCI983066:LCI983071 LME983066:LME983071 LWA983066:LWA983071 MFW983066:MFW983071 MPS983066:MPS983071 MZO983066:MZO983071 NJK983066:NJK983071 NTG983066:NTG983071 ODC983066:ODC983071 OMY983066:OMY983071 OWU983066:OWU983071 PGQ983066:PGQ983071 PQM983066:PQM983071 QAI983066:QAI983071 QKE983066:QKE983071 QUA983066:QUA983071 RDW983066:RDW983071 RNS983066:RNS983071 RXO983066:RXO983071 SHK983066:SHK983071 SRG983066:SRG983071 TBC983066:TBC983071 TKY983066:TKY983071 TUU983066:TUU983071 UEQ983066:UEQ983071 UOM983066:UOM983071 UYI983066:UYI983071 VIE983066:VIE983071 VSA983066:VSA983071 WBW983066:WBW983071 WLS983066:WLS983071 WVO983066:WVO983071 G117 JC103:JC109 SY103:SY109 ACU103:ACU109 AMQ103:AMQ109 AWM103:AWM109 BGI103:BGI109 BQE103:BQE109 CAA103:CAA109 CJW103:CJW109 CTS103:CTS109 DDO103:DDO109 DNK103:DNK109 DXG103:DXG109 EHC103:EHC109 EQY103:EQY109 FAU103:FAU109 FKQ103:FKQ109 FUM103:FUM109 GEI103:GEI109 GOE103:GOE109 GYA103:GYA109 HHW103:HHW109 HRS103:HRS109 IBO103:IBO109 ILK103:ILK109 IVG103:IVG109 JFC103:JFC109 JOY103:JOY109 JYU103:JYU109 KIQ103:KIQ109 KSM103:KSM109 LCI103:LCI109 LME103:LME109 LWA103:LWA109 MFW103:MFW109 MPS103:MPS109 MZO103:MZO109 NJK103:NJK109 NTG103:NTG109 ODC103:ODC109 OMY103:OMY109 OWU103:OWU109 PGQ103:PGQ109 PQM103:PQM109 QAI103:QAI109 QKE103:QKE109 QUA103:QUA109 RDW103:RDW109 RNS103:RNS109 RXO103:RXO109 SHK103:SHK109 SRG103:SRG109 TBC103:TBC109 TKY103:TKY109 TUU103:TUU109 UEQ103:UEQ109 UOM103:UOM109 UYI103:UYI109 VIE103:VIE109 VSA103:VSA109 WBW103:WBW109 WLS103:WLS109 WVO103:WVO109 G65640:G65646 JC65639:JC65645 SY65639:SY65645 ACU65639:ACU65645 AMQ65639:AMQ65645 AWM65639:AWM65645 BGI65639:BGI65645 BQE65639:BQE65645 CAA65639:CAA65645 CJW65639:CJW65645 CTS65639:CTS65645 DDO65639:DDO65645 DNK65639:DNK65645 DXG65639:DXG65645 EHC65639:EHC65645 EQY65639:EQY65645 FAU65639:FAU65645 FKQ65639:FKQ65645 FUM65639:FUM65645 GEI65639:GEI65645 GOE65639:GOE65645 GYA65639:GYA65645 HHW65639:HHW65645 HRS65639:HRS65645 IBO65639:IBO65645 ILK65639:ILK65645 IVG65639:IVG65645 JFC65639:JFC65645 JOY65639:JOY65645 JYU65639:JYU65645 KIQ65639:KIQ65645 KSM65639:KSM65645 LCI65639:LCI65645 LME65639:LME65645 LWA65639:LWA65645 MFW65639:MFW65645 MPS65639:MPS65645 MZO65639:MZO65645 NJK65639:NJK65645 NTG65639:NTG65645 ODC65639:ODC65645 OMY65639:OMY65645 OWU65639:OWU65645 PGQ65639:PGQ65645 PQM65639:PQM65645 QAI65639:QAI65645 QKE65639:QKE65645 QUA65639:QUA65645 RDW65639:RDW65645 RNS65639:RNS65645 RXO65639:RXO65645 SHK65639:SHK65645 SRG65639:SRG65645 TBC65639:TBC65645 TKY65639:TKY65645 TUU65639:TUU65645 UEQ65639:UEQ65645 UOM65639:UOM65645 UYI65639:UYI65645 VIE65639:VIE65645 VSA65639:VSA65645 WBW65639:WBW65645 WLS65639:WLS65645 WVO65639:WVO65645 G131176:G131182 JC131175:JC131181 SY131175:SY131181 ACU131175:ACU131181 AMQ131175:AMQ131181 AWM131175:AWM131181 BGI131175:BGI131181 BQE131175:BQE131181 CAA131175:CAA131181 CJW131175:CJW131181 CTS131175:CTS131181 DDO131175:DDO131181 DNK131175:DNK131181 DXG131175:DXG131181 EHC131175:EHC131181 EQY131175:EQY131181 FAU131175:FAU131181 FKQ131175:FKQ131181 FUM131175:FUM131181 GEI131175:GEI131181 GOE131175:GOE131181 GYA131175:GYA131181 HHW131175:HHW131181 HRS131175:HRS131181 IBO131175:IBO131181 ILK131175:ILK131181 IVG131175:IVG131181 JFC131175:JFC131181 JOY131175:JOY131181 JYU131175:JYU131181 KIQ131175:KIQ131181 KSM131175:KSM131181 LCI131175:LCI131181 LME131175:LME131181 LWA131175:LWA131181 MFW131175:MFW131181 MPS131175:MPS131181 MZO131175:MZO131181 NJK131175:NJK131181 NTG131175:NTG131181 ODC131175:ODC131181 OMY131175:OMY131181 OWU131175:OWU131181 PGQ131175:PGQ131181 PQM131175:PQM131181 QAI131175:QAI131181 QKE131175:QKE131181 QUA131175:QUA131181 RDW131175:RDW131181 RNS131175:RNS131181 RXO131175:RXO131181 SHK131175:SHK131181 SRG131175:SRG131181 TBC131175:TBC131181 TKY131175:TKY131181 TUU131175:TUU131181 UEQ131175:UEQ131181 UOM131175:UOM131181 UYI131175:UYI131181 VIE131175:VIE131181 VSA131175:VSA131181 WBW131175:WBW131181 WLS131175:WLS131181 WVO131175:WVO131181 G196712:G196718 JC196711:JC196717 SY196711:SY196717 ACU196711:ACU196717 AMQ196711:AMQ196717 AWM196711:AWM196717 BGI196711:BGI196717 BQE196711:BQE196717 CAA196711:CAA196717 CJW196711:CJW196717 CTS196711:CTS196717 DDO196711:DDO196717 DNK196711:DNK196717 DXG196711:DXG196717 EHC196711:EHC196717 EQY196711:EQY196717 FAU196711:FAU196717 FKQ196711:FKQ196717 FUM196711:FUM196717 GEI196711:GEI196717 GOE196711:GOE196717 GYA196711:GYA196717 HHW196711:HHW196717 HRS196711:HRS196717 IBO196711:IBO196717 ILK196711:ILK196717 IVG196711:IVG196717 JFC196711:JFC196717 JOY196711:JOY196717 JYU196711:JYU196717 KIQ196711:KIQ196717 KSM196711:KSM196717 LCI196711:LCI196717 LME196711:LME196717 LWA196711:LWA196717 MFW196711:MFW196717 MPS196711:MPS196717 MZO196711:MZO196717 NJK196711:NJK196717 NTG196711:NTG196717 ODC196711:ODC196717 OMY196711:OMY196717 OWU196711:OWU196717 PGQ196711:PGQ196717 PQM196711:PQM196717 QAI196711:QAI196717 QKE196711:QKE196717 QUA196711:QUA196717 RDW196711:RDW196717 RNS196711:RNS196717 RXO196711:RXO196717 SHK196711:SHK196717 SRG196711:SRG196717 TBC196711:TBC196717 TKY196711:TKY196717 TUU196711:TUU196717 UEQ196711:UEQ196717 UOM196711:UOM196717 UYI196711:UYI196717 VIE196711:VIE196717 VSA196711:VSA196717 WBW196711:WBW196717 WLS196711:WLS196717 WVO196711:WVO196717 G262248:G262254 JC262247:JC262253 SY262247:SY262253 ACU262247:ACU262253 AMQ262247:AMQ262253 AWM262247:AWM262253 BGI262247:BGI262253 BQE262247:BQE262253 CAA262247:CAA262253 CJW262247:CJW262253 CTS262247:CTS262253 DDO262247:DDO262253 DNK262247:DNK262253 DXG262247:DXG262253 EHC262247:EHC262253 EQY262247:EQY262253 FAU262247:FAU262253 FKQ262247:FKQ262253 FUM262247:FUM262253 GEI262247:GEI262253 GOE262247:GOE262253 GYA262247:GYA262253 HHW262247:HHW262253 HRS262247:HRS262253 IBO262247:IBO262253 ILK262247:ILK262253 IVG262247:IVG262253 JFC262247:JFC262253 JOY262247:JOY262253 JYU262247:JYU262253 KIQ262247:KIQ262253 KSM262247:KSM262253 LCI262247:LCI262253 LME262247:LME262253 LWA262247:LWA262253 MFW262247:MFW262253 MPS262247:MPS262253 MZO262247:MZO262253 NJK262247:NJK262253 NTG262247:NTG262253 ODC262247:ODC262253 OMY262247:OMY262253 OWU262247:OWU262253 PGQ262247:PGQ262253 PQM262247:PQM262253 QAI262247:QAI262253 QKE262247:QKE262253 QUA262247:QUA262253 RDW262247:RDW262253 RNS262247:RNS262253 RXO262247:RXO262253 SHK262247:SHK262253 SRG262247:SRG262253 TBC262247:TBC262253 TKY262247:TKY262253 TUU262247:TUU262253 UEQ262247:UEQ262253 UOM262247:UOM262253 UYI262247:UYI262253 VIE262247:VIE262253 VSA262247:VSA262253 WBW262247:WBW262253 WLS262247:WLS262253 WVO262247:WVO262253 G327784:G327790 JC327783:JC327789 SY327783:SY327789 ACU327783:ACU327789 AMQ327783:AMQ327789 AWM327783:AWM327789 BGI327783:BGI327789 BQE327783:BQE327789 CAA327783:CAA327789 CJW327783:CJW327789 CTS327783:CTS327789 DDO327783:DDO327789 DNK327783:DNK327789 DXG327783:DXG327789 EHC327783:EHC327789 EQY327783:EQY327789 FAU327783:FAU327789 FKQ327783:FKQ327789 FUM327783:FUM327789 GEI327783:GEI327789 GOE327783:GOE327789 GYA327783:GYA327789 HHW327783:HHW327789 HRS327783:HRS327789 IBO327783:IBO327789 ILK327783:ILK327789 IVG327783:IVG327789 JFC327783:JFC327789 JOY327783:JOY327789 JYU327783:JYU327789 KIQ327783:KIQ327789 KSM327783:KSM327789 LCI327783:LCI327789 LME327783:LME327789 LWA327783:LWA327789 MFW327783:MFW327789 MPS327783:MPS327789 MZO327783:MZO327789 NJK327783:NJK327789 NTG327783:NTG327789 ODC327783:ODC327789 OMY327783:OMY327789 OWU327783:OWU327789 PGQ327783:PGQ327789 PQM327783:PQM327789 QAI327783:QAI327789 QKE327783:QKE327789 QUA327783:QUA327789 RDW327783:RDW327789 RNS327783:RNS327789 RXO327783:RXO327789 SHK327783:SHK327789 SRG327783:SRG327789 TBC327783:TBC327789 TKY327783:TKY327789 TUU327783:TUU327789 UEQ327783:UEQ327789 UOM327783:UOM327789 UYI327783:UYI327789 VIE327783:VIE327789 VSA327783:VSA327789 WBW327783:WBW327789 WLS327783:WLS327789 WVO327783:WVO327789 G393320:G393326 JC393319:JC393325 SY393319:SY393325 ACU393319:ACU393325 AMQ393319:AMQ393325 AWM393319:AWM393325 BGI393319:BGI393325 BQE393319:BQE393325 CAA393319:CAA393325 CJW393319:CJW393325 CTS393319:CTS393325 DDO393319:DDO393325 DNK393319:DNK393325 DXG393319:DXG393325 EHC393319:EHC393325 EQY393319:EQY393325 FAU393319:FAU393325 FKQ393319:FKQ393325 FUM393319:FUM393325 GEI393319:GEI393325 GOE393319:GOE393325 GYA393319:GYA393325 HHW393319:HHW393325 HRS393319:HRS393325 IBO393319:IBO393325 ILK393319:ILK393325 IVG393319:IVG393325 JFC393319:JFC393325 JOY393319:JOY393325 JYU393319:JYU393325 KIQ393319:KIQ393325 KSM393319:KSM393325 LCI393319:LCI393325 LME393319:LME393325 LWA393319:LWA393325 MFW393319:MFW393325 MPS393319:MPS393325 MZO393319:MZO393325 NJK393319:NJK393325 NTG393319:NTG393325 ODC393319:ODC393325 OMY393319:OMY393325 OWU393319:OWU393325 PGQ393319:PGQ393325 PQM393319:PQM393325 QAI393319:QAI393325 QKE393319:QKE393325 QUA393319:QUA393325 RDW393319:RDW393325 RNS393319:RNS393325 RXO393319:RXO393325 SHK393319:SHK393325 SRG393319:SRG393325 TBC393319:TBC393325 TKY393319:TKY393325 TUU393319:TUU393325 UEQ393319:UEQ393325 UOM393319:UOM393325 UYI393319:UYI393325 VIE393319:VIE393325 VSA393319:VSA393325 WBW393319:WBW393325 WLS393319:WLS393325 WVO393319:WVO393325 G458856:G458862 JC458855:JC458861 SY458855:SY458861 ACU458855:ACU458861 AMQ458855:AMQ458861 AWM458855:AWM458861 BGI458855:BGI458861 BQE458855:BQE458861 CAA458855:CAA458861 CJW458855:CJW458861 CTS458855:CTS458861 DDO458855:DDO458861 DNK458855:DNK458861 DXG458855:DXG458861 EHC458855:EHC458861 EQY458855:EQY458861 FAU458855:FAU458861 FKQ458855:FKQ458861 FUM458855:FUM458861 GEI458855:GEI458861 GOE458855:GOE458861 GYA458855:GYA458861 HHW458855:HHW458861 HRS458855:HRS458861 IBO458855:IBO458861 ILK458855:ILK458861 IVG458855:IVG458861 JFC458855:JFC458861 JOY458855:JOY458861 JYU458855:JYU458861 KIQ458855:KIQ458861 KSM458855:KSM458861 LCI458855:LCI458861 LME458855:LME458861 LWA458855:LWA458861 MFW458855:MFW458861 MPS458855:MPS458861 MZO458855:MZO458861 NJK458855:NJK458861 NTG458855:NTG458861 ODC458855:ODC458861 OMY458855:OMY458861 OWU458855:OWU458861 PGQ458855:PGQ458861 PQM458855:PQM458861 QAI458855:QAI458861 QKE458855:QKE458861 QUA458855:QUA458861 RDW458855:RDW458861 RNS458855:RNS458861 RXO458855:RXO458861 SHK458855:SHK458861 SRG458855:SRG458861 TBC458855:TBC458861 TKY458855:TKY458861 TUU458855:TUU458861 UEQ458855:UEQ458861 UOM458855:UOM458861 UYI458855:UYI458861 VIE458855:VIE458861 VSA458855:VSA458861 WBW458855:WBW458861 WLS458855:WLS458861 WVO458855:WVO458861 G524392:G524398 JC524391:JC524397 SY524391:SY524397 ACU524391:ACU524397 AMQ524391:AMQ524397 AWM524391:AWM524397 BGI524391:BGI524397 BQE524391:BQE524397 CAA524391:CAA524397 CJW524391:CJW524397 CTS524391:CTS524397 DDO524391:DDO524397 DNK524391:DNK524397 DXG524391:DXG524397 EHC524391:EHC524397 EQY524391:EQY524397 FAU524391:FAU524397 FKQ524391:FKQ524397 FUM524391:FUM524397 GEI524391:GEI524397 GOE524391:GOE524397 GYA524391:GYA524397 HHW524391:HHW524397 HRS524391:HRS524397 IBO524391:IBO524397 ILK524391:ILK524397 IVG524391:IVG524397 JFC524391:JFC524397 JOY524391:JOY524397 JYU524391:JYU524397 KIQ524391:KIQ524397 KSM524391:KSM524397 LCI524391:LCI524397 LME524391:LME524397 LWA524391:LWA524397 MFW524391:MFW524397 MPS524391:MPS524397 MZO524391:MZO524397 NJK524391:NJK524397 NTG524391:NTG524397 ODC524391:ODC524397 OMY524391:OMY524397 OWU524391:OWU524397 PGQ524391:PGQ524397 PQM524391:PQM524397 QAI524391:QAI524397 QKE524391:QKE524397 QUA524391:QUA524397 RDW524391:RDW524397 RNS524391:RNS524397 RXO524391:RXO524397 SHK524391:SHK524397 SRG524391:SRG524397 TBC524391:TBC524397 TKY524391:TKY524397 TUU524391:TUU524397 UEQ524391:UEQ524397 UOM524391:UOM524397 UYI524391:UYI524397 VIE524391:VIE524397 VSA524391:VSA524397 WBW524391:WBW524397 WLS524391:WLS524397 WVO524391:WVO524397 G589928:G589934 JC589927:JC589933 SY589927:SY589933 ACU589927:ACU589933 AMQ589927:AMQ589933 AWM589927:AWM589933 BGI589927:BGI589933 BQE589927:BQE589933 CAA589927:CAA589933 CJW589927:CJW589933 CTS589927:CTS589933 DDO589927:DDO589933 DNK589927:DNK589933 DXG589927:DXG589933 EHC589927:EHC589933 EQY589927:EQY589933 FAU589927:FAU589933 FKQ589927:FKQ589933 FUM589927:FUM589933 GEI589927:GEI589933 GOE589927:GOE589933 GYA589927:GYA589933 HHW589927:HHW589933 HRS589927:HRS589933 IBO589927:IBO589933 ILK589927:ILK589933 IVG589927:IVG589933 JFC589927:JFC589933 JOY589927:JOY589933 JYU589927:JYU589933 KIQ589927:KIQ589933 KSM589927:KSM589933 LCI589927:LCI589933 LME589927:LME589933 LWA589927:LWA589933 MFW589927:MFW589933 MPS589927:MPS589933 MZO589927:MZO589933 NJK589927:NJK589933 NTG589927:NTG589933 ODC589927:ODC589933 OMY589927:OMY589933 OWU589927:OWU589933 PGQ589927:PGQ589933 PQM589927:PQM589933 QAI589927:QAI589933 QKE589927:QKE589933 QUA589927:QUA589933 RDW589927:RDW589933 RNS589927:RNS589933 RXO589927:RXO589933 SHK589927:SHK589933 SRG589927:SRG589933 TBC589927:TBC589933 TKY589927:TKY589933 TUU589927:TUU589933 UEQ589927:UEQ589933 UOM589927:UOM589933 UYI589927:UYI589933 VIE589927:VIE589933 VSA589927:VSA589933 WBW589927:WBW589933 WLS589927:WLS589933 WVO589927:WVO589933 G655464:G655470 JC655463:JC655469 SY655463:SY655469 ACU655463:ACU655469 AMQ655463:AMQ655469 AWM655463:AWM655469 BGI655463:BGI655469 BQE655463:BQE655469 CAA655463:CAA655469 CJW655463:CJW655469 CTS655463:CTS655469 DDO655463:DDO655469 DNK655463:DNK655469 DXG655463:DXG655469 EHC655463:EHC655469 EQY655463:EQY655469 FAU655463:FAU655469 FKQ655463:FKQ655469 FUM655463:FUM655469 GEI655463:GEI655469 GOE655463:GOE655469 GYA655463:GYA655469 HHW655463:HHW655469 HRS655463:HRS655469 IBO655463:IBO655469 ILK655463:ILK655469 IVG655463:IVG655469 JFC655463:JFC655469 JOY655463:JOY655469 JYU655463:JYU655469 KIQ655463:KIQ655469 KSM655463:KSM655469 LCI655463:LCI655469 LME655463:LME655469 LWA655463:LWA655469 MFW655463:MFW655469 MPS655463:MPS655469 MZO655463:MZO655469 NJK655463:NJK655469 NTG655463:NTG655469 ODC655463:ODC655469 OMY655463:OMY655469 OWU655463:OWU655469 PGQ655463:PGQ655469 PQM655463:PQM655469 QAI655463:QAI655469 QKE655463:QKE655469 QUA655463:QUA655469 RDW655463:RDW655469 RNS655463:RNS655469 RXO655463:RXO655469 SHK655463:SHK655469 SRG655463:SRG655469 TBC655463:TBC655469 TKY655463:TKY655469 TUU655463:TUU655469 UEQ655463:UEQ655469 UOM655463:UOM655469 UYI655463:UYI655469 VIE655463:VIE655469 VSA655463:VSA655469 WBW655463:WBW655469 WLS655463:WLS655469 WVO655463:WVO655469 G721000:G721006 JC720999:JC721005 SY720999:SY721005 ACU720999:ACU721005 AMQ720999:AMQ721005 AWM720999:AWM721005 BGI720999:BGI721005 BQE720999:BQE721005 CAA720999:CAA721005 CJW720999:CJW721005 CTS720999:CTS721005 DDO720999:DDO721005 DNK720999:DNK721005 DXG720999:DXG721005 EHC720999:EHC721005 EQY720999:EQY721005 FAU720999:FAU721005 FKQ720999:FKQ721005 FUM720999:FUM721005 GEI720999:GEI721005 GOE720999:GOE721005 GYA720999:GYA721005 HHW720999:HHW721005 HRS720999:HRS721005 IBO720999:IBO721005 ILK720999:ILK721005 IVG720999:IVG721005 JFC720999:JFC721005 JOY720999:JOY721005 JYU720999:JYU721005 KIQ720999:KIQ721005 KSM720999:KSM721005 LCI720999:LCI721005 LME720999:LME721005 LWA720999:LWA721005 MFW720999:MFW721005 MPS720999:MPS721005 MZO720999:MZO721005 NJK720999:NJK721005 NTG720999:NTG721005 ODC720999:ODC721005 OMY720999:OMY721005 OWU720999:OWU721005 PGQ720999:PGQ721005 PQM720999:PQM721005 QAI720999:QAI721005 QKE720999:QKE721005 QUA720999:QUA721005 RDW720999:RDW721005 RNS720999:RNS721005 RXO720999:RXO721005 SHK720999:SHK721005 SRG720999:SRG721005 TBC720999:TBC721005 TKY720999:TKY721005 TUU720999:TUU721005 UEQ720999:UEQ721005 UOM720999:UOM721005 UYI720999:UYI721005 VIE720999:VIE721005 VSA720999:VSA721005 WBW720999:WBW721005 WLS720999:WLS721005 WVO720999:WVO721005 G786536:G786542 JC786535:JC786541 SY786535:SY786541 ACU786535:ACU786541 AMQ786535:AMQ786541 AWM786535:AWM786541 BGI786535:BGI786541 BQE786535:BQE786541 CAA786535:CAA786541 CJW786535:CJW786541 CTS786535:CTS786541 DDO786535:DDO786541 DNK786535:DNK786541 DXG786535:DXG786541 EHC786535:EHC786541 EQY786535:EQY786541 FAU786535:FAU786541 FKQ786535:FKQ786541 FUM786535:FUM786541 GEI786535:GEI786541 GOE786535:GOE786541 GYA786535:GYA786541 HHW786535:HHW786541 HRS786535:HRS786541 IBO786535:IBO786541 ILK786535:ILK786541 IVG786535:IVG786541 JFC786535:JFC786541 JOY786535:JOY786541 JYU786535:JYU786541 KIQ786535:KIQ786541 KSM786535:KSM786541 LCI786535:LCI786541 LME786535:LME786541 LWA786535:LWA786541 MFW786535:MFW786541 MPS786535:MPS786541 MZO786535:MZO786541 NJK786535:NJK786541 NTG786535:NTG786541 ODC786535:ODC786541 OMY786535:OMY786541 OWU786535:OWU786541 PGQ786535:PGQ786541 PQM786535:PQM786541 QAI786535:QAI786541 QKE786535:QKE786541 QUA786535:QUA786541 RDW786535:RDW786541 RNS786535:RNS786541 RXO786535:RXO786541 SHK786535:SHK786541 SRG786535:SRG786541 TBC786535:TBC786541 TKY786535:TKY786541 TUU786535:TUU786541 UEQ786535:UEQ786541 UOM786535:UOM786541 UYI786535:UYI786541 VIE786535:VIE786541 VSA786535:VSA786541 WBW786535:WBW786541 WLS786535:WLS786541 WVO786535:WVO786541 G852072:G852078 JC852071:JC852077 SY852071:SY852077 ACU852071:ACU852077 AMQ852071:AMQ852077 AWM852071:AWM852077 BGI852071:BGI852077 BQE852071:BQE852077 CAA852071:CAA852077 CJW852071:CJW852077 CTS852071:CTS852077 DDO852071:DDO852077 DNK852071:DNK852077 DXG852071:DXG852077 EHC852071:EHC852077 EQY852071:EQY852077 FAU852071:FAU852077 FKQ852071:FKQ852077 FUM852071:FUM852077 GEI852071:GEI852077 GOE852071:GOE852077 GYA852071:GYA852077 HHW852071:HHW852077 HRS852071:HRS852077 IBO852071:IBO852077 ILK852071:ILK852077 IVG852071:IVG852077 JFC852071:JFC852077 JOY852071:JOY852077 JYU852071:JYU852077 KIQ852071:KIQ852077 KSM852071:KSM852077 LCI852071:LCI852077 LME852071:LME852077 LWA852071:LWA852077 MFW852071:MFW852077 MPS852071:MPS852077 MZO852071:MZO852077 NJK852071:NJK852077 NTG852071:NTG852077 ODC852071:ODC852077 OMY852071:OMY852077 OWU852071:OWU852077 PGQ852071:PGQ852077 PQM852071:PQM852077 QAI852071:QAI852077 QKE852071:QKE852077 QUA852071:QUA852077 RDW852071:RDW852077 RNS852071:RNS852077 RXO852071:RXO852077 SHK852071:SHK852077 SRG852071:SRG852077 TBC852071:TBC852077 TKY852071:TKY852077 TUU852071:TUU852077 UEQ852071:UEQ852077 UOM852071:UOM852077 UYI852071:UYI852077 VIE852071:VIE852077 VSA852071:VSA852077 WBW852071:WBW852077 WLS852071:WLS852077 WVO852071:WVO852077 G917608:G917614 JC917607:JC917613 SY917607:SY917613 ACU917607:ACU917613 AMQ917607:AMQ917613 AWM917607:AWM917613 BGI917607:BGI917613 BQE917607:BQE917613 CAA917607:CAA917613 CJW917607:CJW917613 CTS917607:CTS917613 DDO917607:DDO917613 DNK917607:DNK917613 DXG917607:DXG917613 EHC917607:EHC917613 EQY917607:EQY917613 FAU917607:FAU917613 FKQ917607:FKQ917613 FUM917607:FUM917613 GEI917607:GEI917613 GOE917607:GOE917613 GYA917607:GYA917613 HHW917607:HHW917613 HRS917607:HRS917613 IBO917607:IBO917613 ILK917607:ILK917613 IVG917607:IVG917613 JFC917607:JFC917613 JOY917607:JOY917613 JYU917607:JYU917613 KIQ917607:KIQ917613 KSM917607:KSM917613 LCI917607:LCI917613 LME917607:LME917613 LWA917607:LWA917613 MFW917607:MFW917613 MPS917607:MPS917613 MZO917607:MZO917613 NJK917607:NJK917613 NTG917607:NTG917613 ODC917607:ODC917613 OMY917607:OMY917613 OWU917607:OWU917613 PGQ917607:PGQ917613 PQM917607:PQM917613 QAI917607:QAI917613 QKE917607:QKE917613 QUA917607:QUA917613 RDW917607:RDW917613 RNS917607:RNS917613 RXO917607:RXO917613 SHK917607:SHK917613 SRG917607:SRG917613 TBC917607:TBC917613 TKY917607:TKY917613 TUU917607:TUU917613 UEQ917607:UEQ917613 UOM917607:UOM917613 UYI917607:UYI917613 VIE917607:VIE917613 VSA917607:VSA917613 WBW917607:WBW917613 WLS917607:WLS917613 WVO917607:WVO917613 G983144:G983150 JC983143:JC983149 SY983143:SY983149 ACU983143:ACU983149 AMQ983143:AMQ983149 AWM983143:AWM983149 BGI983143:BGI983149 BQE983143:BQE983149 CAA983143:CAA983149 CJW983143:CJW983149 CTS983143:CTS983149 DDO983143:DDO983149 DNK983143:DNK983149 DXG983143:DXG983149 EHC983143:EHC983149 EQY983143:EQY983149 FAU983143:FAU983149 FKQ983143:FKQ983149 FUM983143:FUM983149 GEI983143:GEI983149 GOE983143:GOE983149 GYA983143:GYA983149 HHW983143:HHW983149 HRS983143:HRS983149 IBO983143:IBO983149 ILK983143:ILK983149 IVG983143:IVG983149 JFC983143:JFC983149 JOY983143:JOY983149 JYU983143:JYU983149 KIQ983143:KIQ983149 KSM983143:KSM983149 LCI983143:LCI983149 LME983143:LME983149 LWA983143:LWA983149 MFW983143:MFW983149 MPS983143:MPS983149 MZO983143:MZO983149 NJK983143:NJK983149 NTG983143:NTG983149 ODC983143:ODC983149 OMY983143:OMY983149 OWU983143:OWU983149 PGQ983143:PGQ983149 PQM983143:PQM983149 QAI983143:QAI983149 QKE983143:QKE983149 QUA983143:QUA983149 RDW983143:RDW983149 RNS983143:RNS983149 RXO983143:RXO983149 SHK983143:SHK983149 SRG983143:SRG983149 TBC983143:TBC983149 TKY983143:TKY983149 TUU983143:TUU983149 UEQ983143:UEQ983149 UOM983143:UOM983149 UYI983143:UYI983149 VIE983143:VIE983149 VSA983143:VSA983149 WBW983143:WBW983149 WLS983143:WLS983149 G103:G109</xm:sqref>
        </x14:dataValidation>
        <x14:dataValidation imeMode="halfKatakana" allowBlank="1" showInputMessage="1" showErrorMessage="1" xr:uid="{00000000-0002-0000-0100-00000A000000}">
          <xm: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G65556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G131092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G196628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G262164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G327700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G393236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G458772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G524308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G589844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G655380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G720916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G786452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G851988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G917524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G983060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G65554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G131090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G196626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G262162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G327698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G393234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G458770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G524306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G589842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G655378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G720914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G786450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G851986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G917522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G983058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G65591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G131127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G196663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G262199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G327735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G393271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G458807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G524343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G589879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G655415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G720951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G786487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G852023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G917559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G983095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G65582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G131118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G196654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G262190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G327726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G393262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G458798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G524334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G589870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G655406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G720942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G786478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G852014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G917550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G983086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G65579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G131115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G196651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G262187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G327723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G393259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G458795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G524331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G589867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G655403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G720939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G786475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G852011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G917547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G983083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G65575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G131111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G196647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G262183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G327719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G393255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G458791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G524327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G589863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G655399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G720935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G786471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G852007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G917543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G983079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G65573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G131109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G196645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G262181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G327717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G393253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G458789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G524325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G589861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G655397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G720933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G786469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G852005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G917541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G983077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G65562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G131098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G196634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G262170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G327706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G393242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G458778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G524314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G589850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G655386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G720922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G786458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G851994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G917530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G983066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G65559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G131095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G196631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G262167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G327703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G393239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G458775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G524311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G589847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G655383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G720919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G786455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G851991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G917527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G983063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xm:sqref>
        </x14:dataValidation>
        <x14:dataValidation imeMode="hiragana" allowBlank="1" showInputMessage="1" showErrorMessage="1" xr:uid="{00000000-0002-0000-0100-00000B000000}">
          <xm: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G65555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G131091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G196627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G262163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G327699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G393235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G458771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G524307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G589843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G655379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G720915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G786451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G851987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G917523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G983059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G65553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G131089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G196625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G262161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G327697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G393233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G458769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G524305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G589841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G655377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G720913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G786449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G851985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G917521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G983057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G124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 G65661 JC65660 SY65660 ACU65660 AMQ65660 AWM65660 BGI65660 BQE65660 CAA65660 CJW65660 CTS65660 DDO65660 DNK65660 DXG65660 EHC65660 EQY65660 FAU65660 FKQ65660 FUM65660 GEI65660 GOE65660 GYA65660 HHW65660 HRS65660 IBO65660 ILK65660 IVG65660 JFC65660 JOY65660 JYU65660 KIQ65660 KSM65660 LCI65660 LME65660 LWA65660 MFW65660 MPS65660 MZO65660 NJK65660 NTG65660 ODC65660 OMY65660 OWU65660 PGQ65660 PQM65660 QAI65660 QKE65660 QUA65660 RDW65660 RNS65660 RXO65660 SHK65660 SRG65660 TBC65660 TKY65660 TUU65660 UEQ65660 UOM65660 UYI65660 VIE65660 VSA65660 WBW65660 WLS65660 WVO65660 G131197 JC131196 SY131196 ACU131196 AMQ131196 AWM131196 BGI131196 BQE131196 CAA131196 CJW131196 CTS131196 DDO131196 DNK131196 DXG131196 EHC131196 EQY131196 FAU131196 FKQ131196 FUM131196 GEI131196 GOE131196 GYA131196 HHW131196 HRS131196 IBO131196 ILK131196 IVG131196 JFC131196 JOY131196 JYU131196 KIQ131196 KSM131196 LCI131196 LME131196 LWA131196 MFW131196 MPS131196 MZO131196 NJK131196 NTG131196 ODC131196 OMY131196 OWU131196 PGQ131196 PQM131196 QAI131196 QKE131196 QUA131196 RDW131196 RNS131196 RXO131196 SHK131196 SRG131196 TBC131196 TKY131196 TUU131196 UEQ131196 UOM131196 UYI131196 VIE131196 VSA131196 WBW131196 WLS131196 WVO131196 G196733 JC196732 SY196732 ACU196732 AMQ196732 AWM196732 BGI196732 BQE196732 CAA196732 CJW196732 CTS196732 DDO196732 DNK196732 DXG196732 EHC196732 EQY196732 FAU196732 FKQ196732 FUM196732 GEI196732 GOE196732 GYA196732 HHW196732 HRS196732 IBO196732 ILK196732 IVG196732 JFC196732 JOY196732 JYU196732 KIQ196732 KSM196732 LCI196732 LME196732 LWA196732 MFW196732 MPS196732 MZO196732 NJK196732 NTG196732 ODC196732 OMY196732 OWU196732 PGQ196732 PQM196732 QAI196732 QKE196732 QUA196732 RDW196732 RNS196732 RXO196732 SHK196732 SRG196732 TBC196732 TKY196732 TUU196732 UEQ196732 UOM196732 UYI196732 VIE196732 VSA196732 WBW196732 WLS196732 WVO196732 G262269 JC262268 SY262268 ACU262268 AMQ262268 AWM262268 BGI262268 BQE262268 CAA262268 CJW262268 CTS262268 DDO262268 DNK262268 DXG262268 EHC262268 EQY262268 FAU262268 FKQ262268 FUM262268 GEI262268 GOE262268 GYA262268 HHW262268 HRS262268 IBO262268 ILK262268 IVG262268 JFC262268 JOY262268 JYU262268 KIQ262268 KSM262268 LCI262268 LME262268 LWA262268 MFW262268 MPS262268 MZO262268 NJK262268 NTG262268 ODC262268 OMY262268 OWU262268 PGQ262268 PQM262268 QAI262268 QKE262268 QUA262268 RDW262268 RNS262268 RXO262268 SHK262268 SRG262268 TBC262268 TKY262268 TUU262268 UEQ262268 UOM262268 UYI262268 VIE262268 VSA262268 WBW262268 WLS262268 WVO262268 G327805 JC327804 SY327804 ACU327804 AMQ327804 AWM327804 BGI327804 BQE327804 CAA327804 CJW327804 CTS327804 DDO327804 DNK327804 DXG327804 EHC327804 EQY327804 FAU327804 FKQ327804 FUM327804 GEI327804 GOE327804 GYA327804 HHW327804 HRS327804 IBO327804 ILK327804 IVG327804 JFC327804 JOY327804 JYU327804 KIQ327804 KSM327804 LCI327804 LME327804 LWA327804 MFW327804 MPS327804 MZO327804 NJK327804 NTG327804 ODC327804 OMY327804 OWU327804 PGQ327804 PQM327804 QAI327804 QKE327804 QUA327804 RDW327804 RNS327804 RXO327804 SHK327804 SRG327804 TBC327804 TKY327804 TUU327804 UEQ327804 UOM327804 UYI327804 VIE327804 VSA327804 WBW327804 WLS327804 WVO327804 G393341 JC393340 SY393340 ACU393340 AMQ393340 AWM393340 BGI393340 BQE393340 CAA393340 CJW393340 CTS393340 DDO393340 DNK393340 DXG393340 EHC393340 EQY393340 FAU393340 FKQ393340 FUM393340 GEI393340 GOE393340 GYA393340 HHW393340 HRS393340 IBO393340 ILK393340 IVG393340 JFC393340 JOY393340 JYU393340 KIQ393340 KSM393340 LCI393340 LME393340 LWA393340 MFW393340 MPS393340 MZO393340 NJK393340 NTG393340 ODC393340 OMY393340 OWU393340 PGQ393340 PQM393340 QAI393340 QKE393340 QUA393340 RDW393340 RNS393340 RXO393340 SHK393340 SRG393340 TBC393340 TKY393340 TUU393340 UEQ393340 UOM393340 UYI393340 VIE393340 VSA393340 WBW393340 WLS393340 WVO393340 G458877 JC458876 SY458876 ACU458876 AMQ458876 AWM458876 BGI458876 BQE458876 CAA458876 CJW458876 CTS458876 DDO458876 DNK458876 DXG458876 EHC458876 EQY458876 FAU458876 FKQ458876 FUM458876 GEI458876 GOE458876 GYA458876 HHW458876 HRS458876 IBO458876 ILK458876 IVG458876 JFC458876 JOY458876 JYU458876 KIQ458876 KSM458876 LCI458876 LME458876 LWA458876 MFW458876 MPS458876 MZO458876 NJK458876 NTG458876 ODC458876 OMY458876 OWU458876 PGQ458876 PQM458876 QAI458876 QKE458876 QUA458876 RDW458876 RNS458876 RXO458876 SHK458876 SRG458876 TBC458876 TKY458876 TUU458876 UEQ458876 UOM458876 UYI458876 VIE458876 VSA458876 WBW458876 WLS458876 WVO458876 G524413 JC524412 SY524412 ACU524412 AMQ524412 AWM524412 BGI524412 BQE524412 CAA524412 CJW524412 CTS524412 DDO524412 DNK524412 DXG524412 EHC524412 EQY524412 FAU524412 FKQ524412 FUM524412 GEI524412 GOE524412 GYA524412 HHW524412 HRS524412 IBO524412 ILK524412 IVG524412 JFC524412 JOY524412 JYU524412 KIQ524412 KSM524412 LCI524412 LME524412 LWA524412 MFW524412 MPS524412 MZO524412 NJK524412 NTG524412 ODC524412 OMY524412 OWU524412 PGQ524412 PQM524412 QAI524412 QKE524412 QUA524412 RDW524412 RNS524412 RXO524412 SHK524412 SRG524412 TBC524412 TKY524412 TUU524412 UEQ524412 UOM524412 UYI524412 VIE524412 VSA524412 WBW524412 WLS524412 WVO524412 G589949 JC589948 SY589948 ACU589948 AMQ589948 AWM589948 BGI589948 BQE589948 CAA589948 CJW589948 CTS589948 DDO589948 DNK589948 DXG589948 EHC589948 EQY589948 FAU589948 FKQ589948 FUM589948 GEI589948 GOE589948 GYA589948 HHW589948 HRS589948 IBO589948 ILK589948 IVG589948 JFC589948 JOY589948 JYU589948 KIQ589948 KSM589948 LCI589948 LME589948 LWA589948 MFW589948 MPS589948 MZO589948 NJK589948 NTG589948 ODC589948 OMY589948 OWU589948 PGQ589948 PQM589948 QAI589948 QKE589948 QUA589948 RDW589948 RNS589948 RXO589948 SHK589948 SRG589948 TBC589948 TKY589948 TUU589948 UEQ589948 UOM589948 UYI589948 VIE589948 VSA589948 WBW589948 WLS589948 WVO589948 G655485 JC655484 SY655484 ACU655484 AMQ655484 AWM655484 BGI655484 BQE655484 CAA655484 CJW655484 CTS655484 DDO655484 DNK655484 DXG655484 EHC655484 EQY655484 FAU655484 FKQ655484 FUM655484 GEI655484 GOE655484 GYA655484 HHW655484 HRS655484 IBO655484 ILK655484 IVG655484 JFC655484 JOY655484 JYU655484 KIQ655484 KSM655484 LCI655484 LME655484 LWA655484 MFW655484 MPS655484 MZO655484 NJK655484 NTG655484 ODC655484 OMY655484 OWU655484 PGQ655484 PQM655484 QAI655484 QKE655484 QUA655484 RDW655484 RNS655484 RXO655484 SHK655484 SRG655484 TBC655484 TKY655484 TUU655484 UEQ655484 UOM655484 UYI655484 VIE655484 VSA655484 WBW655484 WLS655484 WVO655484 G721021 JC721020 SY721020 ACU721020 AMQ721020 AWM721020 BGI721020 BQE721020 CAA721020 CJW721020 CTS721020 DDO721020 DNK721020 DXG721020 EHC721020 EQY721020 FAU721020 FKQ721020 FUM721020 GEI721020 GOE721020 GYA721020 HHW721020 HRS721020 IBO721020 ILK721020 IVG721020 JFC721020 JOY721020 JYU721020 KIQ721020 KSM721020 LCI721020 LME721020 LWA721020 MFW721020 MPS721020 MZO721020 NJK721020 NTG721020 ODC721020 OMY721020 OWU721020 PGQ721020 PQM721020 QAI721020 QKE721020 QUA721020 RDW721020 RNS721020 RXO721020 SHK721020 SRG721020 TBC721020 TKY721020 TUU721020 UEQ721020 UOM721020 UYI721020 VIE721020 VSA721020 WBW721020 WLS721020 WVO721020 G786557 JC786556 SY786556 ACU786556 AMQ786556 AWM786556 BGI786556 BQE786556 CAA786556 CJW786556 CTS786556 DDO786556 DNK786556 DXG786556 EHC786556 EQY786556 FAU786556 FKQ786556 FUM786556 GEI786556 GOE786556 GYA786556 HHW786556 HRS786556 IBO786556 ILK786556 IVG786556 JFC786556 JOY786556 JYU786556 KIQ786556 KSM786556 LCI786556 LME786556 LWA786556 MFW786556 MPS786556 MZO786556 NJK786556 NTG786556 ODC786556 OMY786556 OWU786556 PGQ786556 PQM786556 QAI786556 QKE786556 QUA786556 RDW786556 RNS786556 RXO786556 SHK786556 SRG786556 TBC786556 TKY786556 TUU786556 UEQ786556 UOM786556 UYI786556 VIE786556 VSA786556 WBW786556 WLS786556 WVO786556 G852093 JC852092 SY852092 ACU852092 AMQ852092 AWM852092 BGI852092 BQE852092 CAA852092 CJW852092 CTS852092 DDO852092 DNK852092 DXG852092 EHC852092 EQY852092 FAU852092 FKQ852092 FUM852092 GEI852092 GOE852092 GYA852092 HHW852092 HRS852092 IBO852092 ILK852092 IVG852092 JFC852092 JOY852092 JYU852092 KIQ852092 KSM852092 LCI852092 LME852092 LWA852092 MFW852092 MPS852092 MZO852092 NJK852092 NTG852092 ODC852092 OMY852092 OWU852092 PGQ852092 PQM852092 QAI852092 QKE852092 QUA852092 RDW852092 RNS852092 RXO852092 SHK852092 SRG852092 TBC852092 TKY852092 TUU852092 UEQ852092 UOM852092 UYI852092 VIE852092 VSA852092 WBW852092 WLS852092 WVO852092 G917629 JC917628 SY917628 ACU917628 AMQ917628 AWM917628 BGI917628 BQE917628 CAA917628 CJW917628 CTS917628 DDO917628 DNK917628 DXG917628 EHC917628 EQY917628 FAU917628 FKQ917628 FUM917628 GEI917628 GOE917628 GYA917628 HHW917628 HRS917628 IBO917628 ILK917628 IVG917628 JFC917628 JOY917628 JYU917628 KIQ917628 KSM917628 LCI917628 LME917628 LWA917628 MFW917628 MPS917628 MZO917628 NJK917628 NTG917628 ODC917628 OMY917628 OWU917628 PGQ917628 PQM917628 QAI917628 QKE917628 QUA917628 RDW917628 RNS917628 RXO917628 SHK917628 SRG917628 TBC917628 TKY917628 TUU917628 UEQ917628 UOM917628 UYI917628 VIE917628 VSA917628 WBW917628 WLS917628 WVO917628 G983165 JC983164 SY983164 ACU983164 AMQ983164 AWM983164 BGI983164 BQE983164 CAA983164 CJW983164 CTS983164 DDO983164 DNK983164 DXG983164 EHC983164 EQY983164 FAU983164 FKQ983164 FUM983164 GEI983164 GOE983164 GYA983164 HHW983164 HRS983164 IBO983164 ILK983164 IVG983164 JFC983164 JOY983164 JYU983164 KIQ983164 KSM983164 LCI983164 LME983164 LWA983164 MFW983164 MPS983164 MZO983164 NJK983164 NTG983164 ODC983164 OMY983164 OWU983164 PGQ983164 PQM983164 QAI983164 QKE983164 QUA983164 RDW983164 RNS983164 RXO983164 SHK983164 SRG983164 TBC983164 TKY983164 TUU983164 UEQ983164 UOM983164 UYI983164 VIE983164 VSA983164 WBW983164 WLS983164 WVO983164 G122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G65659 JC65658 SY65658 ACU65658 AMQ65658 AWM65658 BGI65658 BQE65658 CAA65658 CJW65658 CTS65658 DDO65658 DNK65658 DXG65658 EHC65658 EQY65658 FAU65658 FKQ65658 FUM65658 GEI65658 GOE65658 GYA65658 HHW65658 HRS65658 IBO65658 ILK65658 IVG65658 JFC65658 JOY65658 JYU65658 KIQ65658 KSM65658 LCI65658 LME65658 LWA65658 MFW65658 MPS65658 MZO65658 NJK65658 NTG65658 ODC65658 OMY65658 OWU65658 PGQ65658 PQM65658 QAI65658 QKE65658 QUA65658 RDW65658 RNS65658 RXO65658 SHK65658 SRG65658 TBC65658 TKY65658 TUU65658 UEQ65658 UOM65658 UYI65658 VIE65658 VSA65658 WBW65658 WLS65658 WVO65658 G131195 JC131194 SY131194 ACU131194 AMQ131194 AWM131194 BGI131194 BQE131194 CAA131194 CJW131194 CTS131194 DDO131194 DNK131194 DXG131194 EHC131194 EQY131194 FAU131194 FKQ131194 FUM131194 GEI131194 GOE131194 GYA131194 HHW131194 HRS131194 IBO131194 ILK131194 IVG131194 JFC131194 JOY131194 JYU131194 KIQ131194 KSM131194 LCI131194 LME131194 LWA131194 MFW131194 MPS131194 MZO131194 NJK131194 NTG131194 ODC131194 OMY131194 OWU131194 PGQ131194 PQM131194 QAI131194 QKE131194 QUA131194 RDW131194 RNS131194 RXO131194 SHK131194 SRG131194 TBC131194 TKY131194 TUU131194 UEQ131194 UOM131194 UYI131194 VIE131194 VSA131194 WBW131194 WLS131194 WVO131194 G196731 JC196730 SY196730 ACU196730 AMQ196730 AWM196730 BGI196730 BQE196730 CAA196730 CJW196730 CTS196730 DDO196730 DNK196730 DXG196730 EHC196730 EQY196730 FAU196730 FKQ196730 FUM196730 GEI196730 GOE196730 GYA196730 HHW196730 HRS196730 IBO196730 ILK196730 IVG196730 JFC196730 JOY196730 JYU196730 KIQ196730 KSM196730 LCI196730 LME196730 LWA196730 MFW196730 MPS196730 MZO196730 NJK196730 NTG196730 ODC196730 OMY196730 OWU196730 PGQ196730 PQM196730 QAI196730 QKE196730 QUA196730 RDW196730 RNS196730 RXO196730 SHK196730 SRG196730 TBC196730 TKY196730 TUU196730 UEQ196730 UOM196730 UYI196730 VIE196730 VSA196730 WBW196730 WLS196730 WVO196730 G262267 JC262266 SY262266 ACU262266 AMQ262266 AWM262266 BGI262266 BQE262266 CAA262266 CJW262266 CTS262266 DDO262266 DNK262266 DXG262266 EHC262266 EQY262266 FAU262266 FKQ262266 FUM262266 GEI262266 GOE262266 GYA262266 HHW262266 HRS262266 IBO262266 ILK262266 IVG262266 JFC262266 JOY262266 JYU262266 KIQ262266 KSM262266 LCI262266 LME262266 LWA262266 MFW262266 MPS262266 MZO262266 NJK262266 NTG262266 ODC262266 OMY262266 OWU262266 PGQ262266 PQM262266 QAI262266 QKE262266 QUA262266 RDW262266 RNS262266 RXO262266 SHK262266 SRG262266 TBC262266 TKY262266 TUU262266 UEQ262266 UOM262266 UYI262266 VIE262266 VSA262266 WBW262266 WLS262266 WVO262266 G327803 JC327802 SY327802 ACU327802 AMQ327802 AWM327802 BGI327802 BQE327802 CAA327802 CJW327802 CTS327802 DDO327802 DNK327802 DXG327802 EHC327802 EQY327802 FAU327802 FKQ327802 FUM327802 GEI327802 GOE327802 GYA327802 HHW327802 HRS327802 IBO327802 ILK327802 IVG327802 JFC327802 JOY327802 JYU327802 KIQ327802 KSM327802 LCI327802 LME327802 LWA327802 MFW327802 MPS327802 MZO327802 NJK327802 NTG327802 ODC327802 OMY327802 OWU327802 PGQ327802 PQM327802 QAI327802 QKE327802 QUA327802 RDW327802 RNS327802 RXO327802 SHK327802 SRG327802 TBC327802 TKY327802 TUU327802 UEQ327802 UOM327802 UYI327802 VIE327802 VSA327802 WBW327802 WLS327802 WVO327802 G393339 JC393338 SY393338 ACU393338 AMQ393338 AWM393338 BGI393338 BQE393338 CAA393338 CJW393338 CTS393338 DDO393338 DNK393338 DXG393338 EHC393338 EQY393338 FAU393338 FKQ393338 FUM393338 GEI393338 GOE393338 GYA393338 HHW393338 HRS393338 IBO393338 ILK393338 IVG393338 JFC393338 JOY393338 JYU393338 KIQ393338 KSM393338 LCI393338 LME393338 LWA393338 MFW393338 MPS393338 MZO393338 NJK393338 NTG393338 ODC393338 OMY393338 OWU393338 PGQ393338 PQM393338 QAI393338 QKE393338 QUA393338 RDW393338 RNS393338 RXO393338 SHK393338 SRG393338 TBC393338 TKY393338 TUU393338 UEQ393338 UOM393338 UYI393338 VIE393338 VSA393338 WBW393338 WLS393338 WVO393338 G458875 JC458874 SY458874 ACU458874 AMQ458874 AWM458874 BGI458874 BQE458874 CAA458874 CJW458874 CTS458874 DDO458874 DNK458874 DXG458874 EHC458874 EQY458874 FAU458874 FKQ458874 FUM458874 GEI458874 GOE458874 GYA458874 HHW458874 HRS458874 IBO458874 ILK458874 IVG458874 JFC458874 JOY458874 JYU458874 KIQ458874 KSM458874 LCI458874 LME458874 LWA458874 MFW458874 MPS458874 MZO458874 NJK458874 NTG458874 ODC458874 OMY458874 OWU458874 PGQ458874 PQM458874 QAI458874 QKE458874 QUA458874 RDW458874 RNS458874 RXO458874 SHK458874 SRG458874 TBC458874 TKY458874 TUU458874 UEQ458874 UOM458874 UYI458874 VIE458874 VSA458874 WBW458874 WLS458874 WVO458874 G524411 JC524410 SY524410 ACU524410 AMQ524410 AWM524410 BGI524410 BQE524410 CAA524410 CJW524410 CTS524410 DDO524410 DNK524410 DXG524410 EHC524410 EQY524410 FAU524410 FKQ524410 FUM524410 GEI524410 GOE524410 GYA524410 HHW524410 HRS524410 IBO524410 ILK524410 IVG524410 JFC524410 JOY524410 JYU524410 KIQ524410 KSM524410 LCI524410 LME524410 LWA524410 MFW524410 MPS524410 MZO524410 NJK524410 NTG524410 ODC524410 OMY524410 OWU524410 PGQ524410 PQM524410 QAI524410 QKE524410 QUA524410 RDW524410 RNS524410 RXO524410 SHK524410 SRG524410 TBC524410 TKY524410 TUU524410 UEQ524410 UOM524410 UYI524410 VIE524410 VSA524410 WBW524410 WLS524410 WVO524410 G589947 JC589946 SY589946 ACU589946 AMQ589946 AWM589946 BGI589946 BQE589946 CAA589946 CJW589946 CTS589946 DDO589946 DNK589946 DXG589946 EHC589946 EQY589946 FAU589946 FKQ589946 FUM589946 GEI589946 GOE589946 GYA589946 HHW589946 HRS589946 IBO589946 ILK589946 IVG589946 JFC589946 JOY589946 JYU589946 KIQ589946 KSM589946 LCI589946 LME589946 LWA589946 MFW589946 MPS589946 MZO589946 NJK589946 NTG589946 ODC589946 OMY589946 OWU589946 PGQ589946 PQM589946 QAI589946 QKE589946 QUA589946 RDW589946 RNS589946 RXO589946 SHK589946 SRG589946 TBC589946 TKY589946 TUU589946 UEQ589946 UOM589946 UYI589946 VIE589946 VSA589946 WBW589946 WLS589946 WVO589946 G655483 JC655482 SY655482 ACU655482 AMQ655482 AWM655482 BGI655482 BQE655482 CAA655482 CJW655482 CTS655482 DDO655482 DNK655482 DXG655482 EHC655482 EQY655482 FAU655482 FKQ655482 FUM655482 GEI655482 GOE655482 GYA655482 HHW655482 HRS655482 IBO655482 ILK655482 IVG655482 JFC655482 JOY655482 JYU655482 KIQ655482 KSM655482 LCI655482 LME655482 LWA655482 MFW655482 MPS655482 MZO655482 NJK655482 NTG655482 ODC655482 OMY655482 OWU655482 PGQ655482 PQM655482 QAI655482 QKE655482 QUA655482 RDW655482 RNS655482 RXO655482 SHK655482 SRG655482 TBC655482 TKY655482 TUU655482 UEQ655482 UOM655482 UYI655482 VIE655482 VSA655482 WBW655482 WLS655482 WVO655482 G721019 JC721018 SY721018 ACU721018 AMQ721018 AWM721018 BGI721018 BQE721018 CAA721018 CJW721018 CTS721018 DDO721018 DNK721018 DXG721018 EHC721018 EQY721018 FAU721018 FKQ721018 FUM721018 GEI721018 GOE721018 GYA721018 HHW721018 HRS721018 IBO721018 ILK721018 IVG721018 JFC721018 JOY721018 JYU721018 KIQ721018 KSM721018 LCI721018 LME721018 LWA721018 MFW721018 MPS721018 MZO721018 NJK721018 NTG721018 ODC721018 OMY721018 OWU721018 PGQ721018 PQM721018 QAI721018 QKE721018 QUA721018 RDW721018 RNS721018 RXO721018 SHK721018 SRG721018 TBC721018 TKY721018 TUU721018 UEQ721018 UOM721018 UYI721018 VIE721018 VSA721018 WBW721018 WLS721018 WVO721018 G786555 JC786554 SY786554 ACU786554 AMQ786554 AWM786554 BGI786554 BQE786554 CAA786554 CJW786554 CTS786554 DDO786554 DNK786554 DXG786554 EHC786554 EQY786554 FAU786554 FKQ786554 FUM786554 GEI786554 GOE786554 GYA786554 HHW786554 HRS786554 IBO786554 ILK786554 IVG786554 JFC786554 JOY786554 JYU786554 KIQ786554 KSM786554 LCI786554 LME786554 LWA786554 MFW786554 MPS786554 MZO786554 NJK786554 NTG786554 ODC786554 OMY786554 OWU786554 PGQ786554 PQM786554 QAI786554 QKE786554 QUA786554 RDW786554 RNS786554 RXO786554 SHK786554 SRG786554 TBC786554 TKY786554 TUU786554 UEQ786554 UOM786554 UYI786554 VIE786554 VSA786554 WBW786554 WLS786554 WVO786554 G852091 JC852090 SY852090 ACU852090 AMQ852090 AWM852090 BGI852090 BQE852090 CAA852090 CJW852090 CTS852090 DDO852090 DNK852090 DXG852090 EHC852090 EQY852090 FAU852090 FKQ852090 FUM852090 GEI852090 GOE852090 GYA852090 HHW852090 HRS852090 IBO852090 ILK852090 IVG852090 JFC852090 JOY852090 JYU852090 KIQ852090 KSM852090 LCI852090 LME852090 LWA852090 MFW852090 MPS852090 MZO852090 NJK852090 NTG852090 ODC852090 OMY852090 OWU852090 PGQ852090 PQM852090 QAI852090 QKE852090 QUA852090 RDW852090 RNS852090 RXO852090 SHK852090 SRG852090 TBC852090 TKY852090 TUU852090 UEQ852090 UOM852090 UYI852090 VIE852090 VSA852090 WBW852090 WLS852090 WVO852090 G917627 JC917626 SY917626 ACU917626 AMQ917626 AWM917626 BGI917626 BQE917626 CAA917626 CJW917626 CTS917626 DDO917626 DNK917626 DXG917626 EHC917626 EQY917626 FAU917626 FKQ917626 FUM917626 GEI917626 GOE917626 GYA917626 HHW917626 HRS917626 IBO917626 ILK917626 IVG917626 JFC917626 JOY917626 JYU917626 KIQ917626 KSM917626 LCI917626 LME917626 LWA917626 MFW917626 MPS917626 MZO917626 NJK917626 NTG917626 ODC917626 OMY917626 OWU917626 PGQ917626 PQM917626 QAI917626 QKE917626 QUA917626 RDW917626 RNS917626 RXO917626 SHK917626 SRG917626 TBC917626 TKY917626 TUU917626 UEQ917626 UOM917626 UYI917626 VIE917626 VSA917626 WBW917626 WLS917626 WVO917626 G983163 JC983162 SY983162 ACU983162 AMQ983162 AWM983162 BGI983162 BQE983162 CAA983162 CJW983162 CTS983162 DDO983162 DNK983162 DXG983162 EHC983162 EQY983162 FAU983162 FKQ983162 FUM983162 GEI983162 GOE983162 GYA983162 HHW983162 HRS983162 IBO983162 ILK983162 IVG983162 JFC983162 JOY983162 JYU983162 KIQ983162 KSM983162 LCI983162 LME983162 LWA983162 MFW983162 MPS983162 MZO983162 NJK983162 NTG983162 ODC983162 OMY983162 OWU983162 PGQ983162 PQM983162 QAI983162 QKE983162 QUA983162 RDW983162 RNS983162 RXO983162 SHK983162 SRG983162 TBC983162 TKY983162 TUU983162 UEQ983162 UOM983162 UYI983162 VIE983162 VSA983162 WBW983162 WLS983162 WVO983162 G120 JC120 SY120 ACU120 AMQ120 AWM120 BGI120 BQE120 CAA120 CJW120 CTS120 DDO120 DNK120 DXG120 EHC120 EQY120 FAU120 FKQ120 FUM120 GEI120 GOE120 GYA120 HHW120 HRS120 IBO120 ILK120 IVG120 JFC120 JOY120 JYU120 KIQ120 KSM120 LCI120 LME120 LWA120 MFW120 MPS120 MZO120 NJK120 NTG120 ODC120 OMY120 OWU120 PGQ120 PQM120 QAI120 QKE120 QUA120 RDW120 RNS120 RXO120 SHK120 SRG120 TBC120 TKY120 TUU120 UEQ120 UOM120 UYI120 VIE120 VSA120 WBW120 WLS120 WVO120 G65657 JC65656 SY65656 ACU65656 AMQ65656 AWM65656 BGI65656 BQE65656 CAA65656 CJW65656 CTS65656 DDO65656 DNK65656 DXG65656 EHC65656 EQY65656 FAU65656 FKQ65656 FUM65656 GEI65656 GOE65656 GYA65656 HHW65656 HRS65656 IBO65656 ILK65656 IVG65656 JFC65656 JOY65656 JYU65656 KIQ65656 KSM65656 LCI65656 LME65656 LWA65656 MFW65656 MPS65656 MZO65656 NJK65656 NTG65656 ODC65656 OMY65656 OWU65656 PGQ65656 PQM65656 QAI65656 QKE65656 QUA65656 RDW65656 RNS65656 RXO65656 SHK65656 SRG65656 TBC65656 TKY65656 TUU65656 UEQ65656 UOM65656 UYI65656 VIE65656 VSA65656 WBW65656 WLS65656 WVO65656 G131193 JC131192 SY131192 ACU131192 AMQ131192 AWM131192 BGI131192 BQE131192 CAA131192 CJW131192 CTS131192 DDO131192 DNK131192 DXG131192 EHC131192 EQY131192 FAU131192 FKQ131192 FUM131192 GEI131192 GOE131192 GYA131192 HHW131192 HRS131192 IBO131192 ILK131192 IVG131192 JFC131192 JOY131192 JYU131192 KIQ131192 KSM131192 LCI131192 LME131192 LWA131192 MFW131192 MPS131192 MZO131192 NJK131192 NTG131192 ODC131192 OMY131192 OWU131192 PGQ131192 PQM131192 QAI131192 QKE131192 QUA131192 RDW131192 RNS131192 RXO131192 SHK131192 SRG131192 TBC131192 TKY131192 TUU131192 UEQ131192 UOM131192 UYI131192 VIE131192 VSA131192 WBW131192 WLS131192 WVO131192 G196729 JC196728 SY196728 ACU196728 AMQ196728 AWM196728 BGI196728 BQE196728 CAA196728 CJW196728 CTS196728 DDO196728 DNK196728 DXG196728 EHC196728 EQY196728 FAU196728 FKQ196728 FUM196728 GEI196728 GOE196728 GYA196728 HHW196728 HRS196728 IBO196728 ILK196728 IVG196728 JFC196728 JOY196728 JYU196728 KIQ196728 KSM196728 LCI196728 LME196728 LWA196728 MFW196728 MPS196728 MZO196728 NJK196728 NTG196728 ODC196728 OMY196728 OWU196728 PGQ196728 PQM196728 QAI196728 QKE196728 QUA196728 RDW196728 RNS196728 RXO196728 SHK196728 SRG196728 TBC196728 TKY196728 TUU196728 UEQ196728 UOM196728 UYI196728 VIE196728 VSA196728 WBW196728 WLS196728 WVO196728 G262265 JC262264 SY262264 ACU262264 AMQ262264 AWM262264 BGI262264 BQE262264 CAA262264 CJW262264 CTS262264 DDO262264 DNK262264 DXG262264 EHC262264 EQY262264 FAU262264 FKQ262264 FUM262264 GEI262264 GOE262264 GYA262264 HHW262264 HRS262264 IBO262264 ILK262264 IVG262264 JFC262264 JOY262264 JYU262264 KIQ262264 KSM262264 LCI262264 LME262264 LWA262264 MFW262264 MPS262264 MZO262264 NJK262264 NTG262264 ODC262264 OMY262264 OWU262264 PGQ262264 PQM262264 QAI262264 QKE262264 QUA262264 RDW262264 RNS262264 RXO262264 SHK262264 SRG262264 TBC262264 TKY262264 TUU262264 UEQ262264 UOM262264 UYI262264 VIE262264 VSA262264 WBW262264 WLS262264 WVO262264 G327801 JC327800 SY327800 ACU327800 AMQ327800 AWM327800 BGI327800 BQE327800 CAA327800 CJW327800 CTS327800 DDO327800 DNK327800 DXG327800 EHC327800 EQY327800 FAU327800 FKQ327800 FUM327800 GEI327800 GOE327800 GYA327800 HHW327800 HRS327800 IBO327800 ILK327800 IVG327800 JFC327800 JOY327800 JYU327800 KIQ327800 KSM327800 LCI327800 LME327800 LWA327800 MFW327800 MPS327800 MZO327800 NJK327800 NTG327800 ODC327800 OMY327800 OWU327800 PGQ327800 PQM327800 QAI327800 QKE327800 QUA327800 RDW327800 RNS327800 RXO327800 SHK327800 SRG327800 TBC327800 TKY327800 TUU327800 UEQ327800 UOM327800 UYI327800 VIE327800 VSA327800 WBW327800 WLS327800 WVO327800 G393337 JC393336 SY393336 ACU393336 AMQ393336 AWM393336 BGI393336 BQE393336 CAA393336 CJW393336 CTS393336 DDO393336 DNK393336 DXG393336 EHC393336 EQY393336 FAU393336 FKQ393336 FUM393336 GEI393336 GOE393336 GYA393336 HHW393336 HRS393336 IBO393336 ILK393336 IVG393336 JFC393336 JOY393336 JYU393336 KIQ393336 KSM393336 LCI393336 LME393336 LWA393336 MFW393336 MPS393336 MZO393336 NJK393336 NTG393336 ODC393336 OMY393336 OWU393336 PGQ393336 PQM393336 QAI393336 QKE393336 QUA393336 RDW393336 RNS393336 RXO393336 SHK393336 SRG393336 TBC393336 TKY393336 TUU393336 UEQ393336 UOM393336 UYI393336 VIE393336 VSA393336 WBW393336 WLS393336 WVO393336 G458873 JC458872 SY458872 ACU458872 AMQ458872 AWM458872 BGI458872 BQE458872 CAA458872 CJW458872 CTS458872 DDO458872 DNK458872 DXG458872 EHC458872 EQY458872 FAU458872 FKQ458872 FUM458872 GEI458872 GOE458872 GYA458872 HHW458872 HRS458872 IBO458872 ILK458872 IVG458872 JFC458872 JOY458872 JYU458872 KIQ458872 KSM458872 LCI458872 LME458872 LWA458872 MFW458872 MPS458872 MZO458872 NJK458872 NTG458872 ODC458872 OMY458872 OWU458872 PGQ458872 PQM458872 QAI458872 QKE458872 QUA458872 RDW458872 RNS458872 RXO458872 SHK458872 SRG458872 TBC458872 TKY458872 TUU458872 UEQ458872 UOM458872 UYI458872 VIE458872 VSA458872 WBW458872 WLS458872 WVO458872 G524409 JC524408 SY524408 ACU524408 AMQ524408 AWM524408 BGI524408 BQE524408 CAA524408 CJW524408 CTS524408 DDO524408 DNK524408 DXG524408 EHC524408 EQY524408 FAU524408 FKQ524408 FUM524408 GEI524408 GOE524408 GYA524408 HHW524408 HRS524408 IBO524408 ILK524408 IVG524408 JFC524408 JOY524408 JYU524408 KIQ524408 KSM524408 LCI524408 LME524408 LWA524408 MFW524408 MPS524408 MZO524408 NJK524408 NTG524408 ODC524408 OMY524408 OWU524408 PGQ524408 PQM524408 QAI524408 QKE524408 QUA524408 RDW524408 RNS524408 RXO524408 SHK524408 SRG524408 TBC524408 TKY524408 TUU524408 UEQ524408 UOM524408 UYI524408 VIE524408 VSA524408 WBW524408 WLS524408 WVO524408 G589945 JC589944 SY589944 ACU589944 AMQ589944 AWM589944 BGI589944 BQE589944 CAA589944 CJW589944 CTS589944 DDO589944 DNK589944 DXG589944 EHC589944 EQY589944 FAU589944 FKQ589944 FUM589944 GEI589944 GOE589944 GYA589944 HHW589944 HRS589944 IBO589944 ILK589944 IVG589944 JFC589944 JOY589944 JYU589944 KIQ589944 KSM589944 LCI589944 LME589944 LWA589944 MFW589944 MPS589944 MZO589944 NJK589944 NTG589944 ODC589944 OMY589944 OWU589944 PGQ589944 PQM589944 QAI589944 QKE589944 QUA589944 RDW589944 RNS589944 RXO589944 SHK589944 SRG589944 TBC589944 TKY589944 TUU589944 UEQ589944 UOM589944 UYI589944 VIE589944 VSA589944 WBW589944 WLS589944 WVO589944 G655481 JC655480 SY655480 ACU655480 AMQ655480 AWM655480 BGI655480 BQE655480 CAA655480 CJW655480 CTS655480 DDO655480 DNK655480 DXG655480 EHC655480 EQY655480 FAU655480 FKQ655480 FUM655480 GEI655480 GOE655480 GYA655480 HHW655480 HRS655480 IBO655480 ILK655480 IVG655480 JFC655480 JOY655480 JYU655480 KIQ655480 KSM655480 LCI655480 LME655480 LWA655480 MFW655480 MPS655480 MZO655480 NJK655480 NTG655480 ODC655480 OMY655480 OWU655480 PGQ655480 PQM655480 QAI655480 QKE655480 QUA655480 RDW655480 RNS655480 RXO655480 SHK655480 SRG655480 TBC655480 TKY655480 TUU655480 UEQ655480 UOM655480 UYI655480 VIE655480 VSA655480 WBW655480 WLS655480 WVO655480 G721017 JC721016 SY721016 ACU721016 AMQ721016 AWM721016 BGI721016 BQE721016 CAA721016 CJW721016 CTS721016 DDO721016 DNK721016 DXG721016 EHC721016 EQY721016 FAU721016 FKQ721016 FUM721016 GEI721016 GOE721016 GYA721016 HHW721016 HRS721016 IBO721016 ILK721016 IVG721016 JFC721016 JOY721016 JYU721016 KIQ721016 KSM721016 LCI721016 LME721016 LWA721016 MFW721016 MPS721016 MZO721016 NJK721016 NTG721016 ODC721016 OMY721016 OWU721016 PGQ721016 PQM721016 QAI721016 QKE721016 QUA721016 RDW721016 RNS721016 RXO721016 SHK721016 SRG721016 TBC721016 TKY721016 TUU721016 UEQ721016 UOM721016 UYI721016 VIE721016 VSA721016 WBW721016 WLS721016 WVO721016 G786553 JC786552 SY786552 ACU786552 AMQ786552 AWM786552 BGI786552 BQE786552 CAA786552 CJW786552 CTS786552 DDO786552 DNK786552 DXG786552 EHC786552 EQY786552 FAU786552 FKQ786552 FUM786552 GEI786552 GOE786552 GYA786552 HHW786552 HRS786552 IBO786552 ILK786552 IVG786552 JFC786552 JOY786552 JYU786552 KIQ786552 KSM786552 LCI786552 LME786552 LWA786552 MFW786552 MPS786552 MZO786552 NJK786552 NTG786552 ODC786552 OMY786552 OWU786552 PGQ786552 PQM786552 QAI786552 QKE786552 QUA786552 RDW786552 RNS786552 RXO786552 SHK786552 SRG786552 TBC786552 TKY786552 TUU786552 UEQ786552 UOM786552 UYI786552 VIE786552 VSA786552 WBW786552 WLS786552 WVO786552 G852089 JC852088 SY852088 ACU852088 AMQ852088 AWM852088 BGI852088 BQE852088 CAA852088 CJW852088 CTS852088 DDO852088 DNK852088 DXG852088 EHC852088 EQY852088 FAU852088 FKQ852088 FUM852088 GEI852088 GOE852088 GYA852088 HHW852088 HRS852088 IBO852088 ILK852088 IVG852088 JFC852088 JOY852088 JYU852088 KIQ852088 KSM852088 LCI852088 LME852088 LWA852088 MFW852088 MPS852088 MZO852088 NJK852088 NTG852088 ODC852088 OMY852088 OWU852088 PGQ852088 PQM852088 QAI852088 QKE852088 QUA852088 RDW852088 RNS852088 RXO852088 SHK852088 SRG852088 TBC852088 TKY852088 TUU852088 UEQ852088 UOM852088 UYI852088 VIE852088 VSA852088 WBW852088 WLS852088 WVO852088 G917625 JC917624 SY917624 ACU917624 AMQ917624 AWM917624 BGI917624 BQE917624 CAA917624 CJW917624 CTS917624 DDO917624 DNK917624 DXG917624 EHC917624 EQY917624 FAU917624 FKQ917624 FUM917624 GEI917624 GOE917624 GYA917624 HHW917624 HRS917624 IBO917624 ILK917624 IVG917624 JFC917624 JOY917624 JYU917624 KIQ917624 KSM917624 LCI917624 LME917624 LWA917624 MFW917624 MPS917624 MZO917624 NJK917624 NTG917624 ODC917624 OMY917624 OWU917624 PGQ917624 PQM917624 QAI917624 QKE917624 QUA917624 RDW917624 RNS917624 RXO917624 SHK917624 SRG917624 TBC917624 TKY917624 TUU917624 UEQ917624 UOM917624 UYI917624 VIE917624 VSA917624 WBW917624 WLS917624 WVO917624 G983161 JC983160 SY983160 ACU983160 AMQ983160 AWM983160 BGI983160 BQE983160 CAA983160 CJW983160 CTS983160 DDO983160 DNK983160 DXG983160 EHC983160 EQY983160 FAU983160 FKQ983160 FUM983160 GEI983160 GOE983160 GYA983160 HHW983160 HRS983160 IBO983160 ILK983160 IVG983160 JFC983160 JOY983160 JYU983160 KIQ983160 KSM983160 LCI983160 LME983160 LWA983160 MFW983160 MPS983160 MZO983160 NJK983160 NTG983160 ODC983160 OMY983160 OWU983160 PGQ983160 PQM983160 QAI983160 QKE983160 QUA983160 RDW983160 RNS983160 RXO983160 SHK983160 SRG983160 TBC983160 TKY983160 TUU983160 UEQ983160 UOM983160 UYI983160 VIE983160 VSA983160 WBW983160 WLS983160 WVO983160 G118 JC118 SY118 ACU118 AMQ118 AWM118 BGI118 BQE118 CAA118 CJW118 CTS118 DDO118 DNK118 DXG118 EHC118 EQY118 FAU118 FKQ118 FUM118 GEI118 GOE118 GYA118 HHW118 HRS118 IBO118 ILK118 IVG118 JFC118 JOY118 JYU118 KIQ118 KSM118 LCI118 LME118 LWA118 MFW118 MPS118 MZO118 NJK118 NTG118 ODC118 OMY118 OWU118 PGQ118 PQM118 QAI118 QKE118 QUA118 RDW118 RNS118 RXO118 SHK118 SRG118 TBC118 TKY118 TUU118 UEQ118 UOM118 UYI118 VIE118 VSA118 WBW118 WLS118 WVO118 G65655 JC65654 SY65654 ACU65654 AMQ65654 AWM65654 BGI65654 BQE65654 CAA65654 CJW65654 CTS65654 DDO65654 DNK65654 DXG65654 EHC65654 EQY65654 FAU65654 FKQ65654 FUM65654 GEI65654 GOE65654 GYA65654 HHW65654 HRS65654 IBO65654 ILK65654 IVG65654 JFC65654 JOY65654 JYU65654 KIQ65654 KSM65654 LCI65654 LME65654 LWA65654 MFW65654 MPS65654 MZO65654 NJK65654 NTG65654 ODC65654 OMY65654 OWU65654 PGQ65654 PQM65654 QAI65654 QKE65654 QUA65654 RDW65654 RNS65654 RXO65654 SHK65654 SRG65654 TBC65654 TKY65654 TUU65654 UEQ65654 UOM65654 UYI65654 VIE65654 VSA65654 WBW65654 WLS65654 WVO65654 G131191 JC131190 SY131190 ACU131190 AMQ131190 AWM131190 BGI131190 BQE131190 CAA131190 CJW131190 CTS131190 DDO131190 DNK131190 DXG131190 EHC131190 EQY131190 FAU131190 FKQ131190 FUM131190 GEI131190 GOE131190 GYA131190 HHW131190 HRS131190 IBO131190 ILK131190 IVG131190 JFC131190 JOY131190 JYU131190 KIQ131190 KSM131190 LCI131190 LME131190 LWA131190 MFW131190 MPS131190 MZO131190 NJK131190 NTG131190 ODC131190 OMY131190 OWU131190 PGQ131190 PQM131190 QAI131190 QKE131190 QUA131190 RDW131190 RNS131190 RXO131190 SHK131190 SRG131190 TBC131190 TKY131190 TUU131190 UEQ131190 UOM131190 UYI131190 VIE131190 VSA131190 WBW131190 WLS131190 WVO131190 G196727 JC196726 SY196726 ACU196726 AMQ196726 AWM196726 BGI196726 BQE196726 CAA196726 CJW196726 CTS196726 DDO196726 DNK196726 DXG196726 EHC196726 EQY196726 FAU196726 FKQ196726 FUM196726 GEI196726 GOE196726 GYA196726 HHW196726 HRS196726 IBO196726 ILK196726 IVG196726 JFC196726 JOY196726 JYU196726 KIQ196726 KSM196726 LCI196726 LME196726 LWA196726 MFW196726 MPS196726 MZO196726 NJK196726 NTG196726 ODC196726 OMY196726 OWU196726 PGQ196726 PQM196726 QAI196726 QKE196726 QUA196726 RDW196726 RNS196726 RXO196726 SHK196726 SRG196726 TBC196726 TKY196726 TUU196726 UEQ196726 UOM196726 UYI196726 VIE196726 VSA196726 WBW196726 WLS196726 WVO196726 G262263 JC262262 SY262262 ACU262262 AMQ262262 AWM262262 BGI262262 BQE262262 CAA262262 CJW262262 CTS262262 DDO262262 DNK262262 DXG262262 EHC262262 EQY262262 FAU262262 FKQ262262 FUM262262 GEI262262 GOE262262 GYA262262 HHW262262 HRS262262 IBO262262 ILK262262 IVG262262 JFC262262 JOY262262 JYU262262 KIQ262262 KSM262262 LCI262262 LME262262 LWA262262 MFW262262 MPS262262 MZO262262 NJK262262 NTG262262 ODC262262 OMY262262 OWU262262 PGQ262262 PQM262262 QAI262262 QKE262262 QUA262262 RDW262262 RNS262262 RXO262262 SHK262262 SRG262262 TBC262262 TKY262262 TUU262262 UEQ262262 UOM262262 UYI262262 VIE262262 VSA262262 WBW262262 WLS262262 WVO262262 G327799 JC327798 SY327798 ACU327798 AMQ327798 AWM327798 BGI327798 BQE327798 CAA327798 CJW327798 CTS327798 DDO327798 DNK327798 DXG327798 EHC327798 EQY327798 FAU327798 FKQ327798 FUM327798 GEI327798 GOE327798 GYA327798 HHW327798 HRS327798 IBO327798 ILK327798 IVG327798 JFC327798 JOY327798 JYU327798 KIQ327798 KSM327798 LCI327798 LME327798 LWA327798 MFW327798 MPS327798 MZO327798 NJK327798 NTG327798 ODC327798 OMY327798 OWU327798 PGQ327798 PQM327798 QAI327798 QKE327798 QUA327798 RDW327798 RNS327798 RXO327798 SHK327798 SRG327798 TBC327798 TKY327798 TUU327798 UEQ327798 UOM327798 UYI327798 VIE327798 VSA327798 WBW327798 WLS327798 WVO327798 G393335 JC393334 SY393334 ACU393334 AMQ393334 AWM393334 BGI393334 BQE393334 CAA393334 CJW393334 CTS393334 DDO393334 DNK393334 DXG393334 EHC393334 EQY393334 FAU393334 FKQ393334 FUM393334 GEI393334 GOE393334 GYA393334 HHW393334 HRS393334 IBO393334 ILK393334 IVG393334 JFC393334 JOY393334 JYU393334 KIQ393334 KSM393334 LCI393334 LME393334 LWA393334 MFW393334 MPS393334 MZO393334 NJK393334 NTG393334 ODC393334 OMY393334 OWU393334 PGQ393334 PQM393334 QAI393334 QKE393334 QUA393334 RDW393334 RNS393334 RXO393334 SHK393334 SRG393334 TBC393334 TKY393334 TUU393334 UEQ393334 UOM393334 UYI393334 VIE393334 VSA393334 WBW393334 WLS393334 WVO393334 G458871 JC458870 SY458870 ACU458870 AMQ458870 AWM458870 BGI458870 BQE458870 CAA458870 CJW458870 CTS458870 DDO458870 DNK458870 DXG458870 EHC458870 EQY458870 FAU458870 FKQ458870 FUM458870 GEI458870 GOE458870 GYA458870 HHW458870 HRS458870 IBO458870 ILK458870 IVG458870 JFC458870 JOY458870 JYU458870 KIQ458870 KSM458870 LCI458870 LME458870 LWA458870 MFW458870 MPS458870 MZO458870 NJK458870 NTG458870 ODC458870 OMY458870 OWU458870 PGQ458870 PQM458870 QAI458870 QKE458870 QUA458870 RDW458870 RNS458870 RXO458870 SHK458870 SRG458870 TBC458870 TKY458870 TUU458870 UEQ458870 UOM458870 UYI458870 VIE458870 VSA458870 WBW458870 WLS458870 WVO458870 G524407 JC524406 SY524406 ACU524406 AMQ524406 AWM524406 BGI524406 BQE524406 CAA524406 CJW524406 CTS524406 DDO524406 DNK524406 DXG524406 EHC524406 EQY524406 FAU524406 FKQ524406 FUM524406 GEI524406 GOE524406 GYA524406 HHW524406 HRS524406 IBO524406 ILK524406 IVG524406 JFC524406 JOY524406 JYU524406 KIQ524406 KSM524406 LCI524406 LME524406 LWA524406 MFW524406 MPS524406 MZO524406 NJK524406 NTG524406 ODC524406 OMY524406 OWU524406 PGQ524406 PQM524406 QAI524406 QKE524406 QUA524406 RDW524406 RNS524406 RXO524406 SHK524406 SRG524406 TBC524406 TKY524406 TUU524406 UEQ524406 UOM524406 UYI524406 VIE524406 VSA524406 WBW524406 WLS524406 WVO524406 G589943 JC589942 SY589942 ACU589942 AMQ589942 AWM589942 BGI589942 BQE589942 CAA589942 CJW589942 CTS589942 DDO589942 DNK589942 DXG589942 EHC589942 EQY589942 FAU589942 FKQ589942 FUM589942 GEI589942 GOE589942 GYA589942 HHW589942 HRS589942 IBO589942 ILK589942 IVG589942 JFC589942 JOY589942 JYU589942 KIQ589942 KSM589942 LCI589942 LME589942 LWA589942 MFW589942 MPS589942 MZO589942 NJK589942 NTG589942 ODC589942 OMY589942 OWU589942 PGQ589942 PQM589942 QAI589942 QKE589942 QUA589942 RDW589942 RNS589942 RXO589942 SHK589942 SRG589942 TBC589942 TKY589942 TUU589942 UEQ589942 UOM589942 UYI589942 VIE589942 VSA589942 WBW589942 WLS589942 WVO589942 G655479 JC655478 SY655478 ACU655478 AMQ655478 AWM655478 BGI655478 BQE655478 CAA655478 CJW655478 CTS655478 DDO655478 DNK655478 DXG655478 EHC655478 EQY655478 FAU655478 FKQ655478 FUM655478 GEI655478 GOE655478 GYA655478 HHW655478 HRS655478 IBO655478 ILK655478 IVG655478 JFC655478 JOY655478 JYU655478 KIQ655478 KSM655478 LCI655478 LME655478 LWA655478 MFW655478 MPS655478 MZO655478 NJK655478 NTG655478 ODC655478 OMY655478 OWU655478 PGQ655478 PQM655478 QAI655478 QKE655478 QUA655478 RDW655478 RNS655478 RXO655478 SHK655478 SRG655478 TBC655478 TKY655478 TUU655478 UEQ655478 UOM655478 UYI655478 VIE655478 VSA655478 WBW655478 WLS655478 WVO655478 G721015 JC721014 SY721014 ACU721014 AMQ721014 AWM721014 BGI721014 BQE721014 CAA721014 CJW721014 CTS721014 DDO721014 DNK721014 DXG721014 EHC721014 EQY721014 FAU721014 FKQ721014 FUM721014 GEI721014 GOE721014 GYA721014 HHW721014 HRS721014 IBO721014 ILK721014 IVG721014 JFC721014 JOY721014 JYU721014 KIQ721014 KSM721014 LCI721014 LME721014 LWA721014 MFW721014 MPS721014 MZO721014 NJK721014 NTG721014 ODC721014 OMY721014 OWU721014 PGQ721014 PQM721014 QAI721014 QKE721014 QUA721014 RDW721014 RNS721014 RXO721014 SHK721014 SRG721014 TBC721014 TKY721014 TUU721014 UEQ721014 UOM721014 UYI721014 VIE721014 VSA721014 WBW721014 WLS721014 WVO721014 G786551 JC786550 SY786550 ACU786550 AMQ786550 AWM786550 BGI786550 BQE786550 CAA786550 CJW786550 CTS786550 DDO786550 DNK786550 DXG786550 EHC786550 EQY786550 FAU786550 FKQ786550 FUM786550 GEI786550 GOE786550 GYA786550 HHW786550 HRS786550 IBO786550 ILK786550 IVG786550 JFC786550 JOY786550 JYU786550 KIQ786550 KSM786550 LCI786550 LME786550 LWA786550 MFW786550 MPS786550 MZO786550 NJK786550 NTG786550 ODC786550 OMY786550 OWU786550 PGQ786550 PQM786550 QAI786550 QKE786550 QUA786550 RDW786550 RNS786550 RXO786550 SHK786550 SRG786550 TBC786550 TKY786550 TUU786550 UEQ786550 UOM786550 UYI786550 VIE786550 VSA786550 WBW786550 WLS786550 WVO786550 G852087 JC852086 SY852086 ACU852086 AMQ852086 AWM852086 BGI852086 BQE852086 CAA852086 CJW852086 CTS852086 DDO852086 DNK852086 DXG852086 EHC852086 EQY852086 FAU852086 FKQ852086 FUM852086 GEI852086 GOE852086 GYA852086 HHW852086 HRS852086 IBO852086 ILK852086 IVG852086 JFC852086 JOY852086 JYU852086 KIQ852086 KSM852086 LCI852086 LME852086 LWA852086 MFW852086 MPS852086 MZO852086 NJK852086 NTG852086 ODC852086 OMY852086 OWU852086 PGQ852086 PQM852086 QAI852086 QKE852086 QUA852086 RDW852086 RNS852086 RXO852086 SHK852086 SRG852086 TBC852086 TKY852086 TUU852086 UEQ852086 UOM852086 UYI852086 VIE852086 VSA852086 WBW852086 WLS852086 WVO852086 G917623 JC917622 SY917622 ACU917622 AMQ917622 AWM917622 BGI917622 BQE917622 CAA917622 CJW917622 CTS917622 DDO917622 DNK917622 DXG917622 EHC917622 EQY917622 FAU917622 FKQ917622 FUM917622 GEI917622 GOE917622 GYA917622 HHW917622 HRS917622 IBO917622 ILK917622 IVG917622 JFC917622 JOY917622 JYU917622 KIQ917622 KSM917622 LCI917622 LME917622 LWA917622 MFW917622 MPS917622 MZO917622 NJK917622 NTG917622 ODC917622 OMY917622 OWU917622 PGQ917622 PQM917622 QAI917622 QKE917622 QUA917622 RDW917622 RNS917622 RXO917622 SHK917622 SRG917622 TBC917622 TKY917622 TUU917622 UEQ917622 UOM917622 UYI917622 VIE917622 VSA917622 WBW917622 WLS917622 WVO917622 G983159 JC983158 SY983158 ACU983158 AMQ983158 AWM983158 BGI983158 BQE983158 CAA983158 CJW983158 CTS983158 DDO983158 DNK983158 DXG983158 EHC983158 EQY983158 FAU983158 FKQ983158 FUM983158 GEI983158 GOE983158 GYA983158 HHW983158 HRS983158 IBO983158 ILK983158 IVG983158 JFC983158 JOY983158 JYU983158 KIQ983158 KSM983158 LCI983158 LME983158 LWA983158 MFW983158 MPS983158 MZO983158 NJK983158 NTG983158 ODC983158 OMY983158 OWU983158 PGQ983158 PQM983158 QAI983158 QKE983158 QUA983158 RDW983158 RNS983158 RXO983158 SHK983158 SRG983158 TBC983158 TKY983158 TUU983158 UEQ983158 UOM983158 UYI983158 VIE983158 VSA983158 WBW983158 WLS983158 WVO983158 G112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G65653 JC65652 SY65652 ACU65652 AMQ65652 AWM65652 BGI65652 BQE65652 CAA65652 CJW65652 CTS65652 DDO65652 DNK65652 DXG65652 EHC65652 EQY65652 FAU65652 FKQ65652 FUM65652 GEI65652 GOE65652 GYA65652 HHW65652 HRS65652 IBO65652 ILK65652 IVG65652 JFC65652 JOY65652 JYU65652 KIQ65652 KSM65652 LCI65652 LME65652 LWA65652 MFW65652 MPS65652 MZO65652 NJK65652 NTG65652 ODC65652 OMY65652 OWU65652 PGQ65652 PQM65652 QAI65652 QKE65652 QUA65652 RDW65652 RNS65652 RXO65652 SHK65652 SRG65652 TBC65652 TKY65652 TUU65652 UEQ65652 UOM65652 UYI65652 VIE65652 VSA65652 WBW65652 WLS65652 WVO65652 G131189 JC131188 SY131188 ACU131188 AMQ131188 AWM131188 BGI131188 BQE131188 CAA131188 CJW131188 CTS131188 DDO131188 DNK131188 DXG131188 EHC131188 EQY131188 FAU131188 FKQ131188 FUM131188 GEI131188 GOE131188 GYA131188 HHW131188 HRS131188 IBO131188 ILK131188 IVG131188 JFC131188 JOY131188 JYU131188 KIQ131188 KSM131188 LCI131188 LME131188 LWA131188 MFW131188 MPS131188 MZO131188 NJK131188 NTG131188 ODC131188 OMY131188 OWU131188 PGQ131188 PQM131188 QAI131188 QKE131188 QUA131188 RDW131188 RNS131188 RXO131188 SHK131188 SRG131188 TBC131188 TKY131188 TUU131188 UEQ131188 UOM131188 UYI131188 VIE131188 VSA131188 WBW131188 WLS131188 WVO131188 G196725 JC196724 SY196724 ACU196724 AMQ196724 AWM196724 BGI196724 BQE196724 CAA196724 CJW196724 CTS196724 DDO196724 DNK196724 DXG196724 EHC196724 EQY196724 FAU196724 FKQ196724 FUM196724 GEI196724 GOE196724 GYA196724 HHW196724 HRS196724 IBO196724 ILK196724 IVG196724 JFC196724 JOY196724 JYU196724 KIQ196724 KSM196724 LCI196724 LME196724 LWA196724 MFW196724 MPS196724 MZO196724 NJK196724 NTG196724 ODC196724 OMY196724 OWU196724 PGQ196724 PQM196724 QAI196724 QKE196724 QUA196724 RDW196724 RNS196724 RXO196724 SHK196724 SRG196724 TBC196724 TKY196724 TUU196724 UEQ196724 UOM196724 UYI196724 VIE196724 VSA196724 WBW196724 WLS196724 WVO196724 G262261 JC262260 SY262260 ACU262260 AMQ262260 AWM262260 BGI262260 BQE262260 CAA262260 CJW262260 CTS262260 DDO262260 DNK262260 DXG262260 EHC262260 EQY262260 FAU262260 FKQ262260 FUM262260 GEI262260 GOE262260 GYA262260 HHW262260 HRS262260 IBO262260 ILK262260 IVG262260 JFC262260 JOY262260 JYU262260 KIQ262260 KSM262260 LCI262260 LME262260 LWA262260 MFW262260 MPS262260 MZO262260 NJK262260 NTG262260 ODC262260 OMY262260 OWU262260 PGQ262260 PQM262260 QAI262260 QKE262260 QUA262260 RDW262260 RNS262260 RXO262260 SHK262260 SRG262260 TBC262260 TKY262260 TUU262260 UEQ262260 UOM262260 UYI262260 VIE262260 VSA262260 WBW262260 WLS262260 WVO262260 G327797 JC327796 SY327796 ACU327796 AMQ327796 AWM327796 BGI327796 BQE327796 CAA327796 CJW327796 CTS327796 DDO327796 DNK327796 DXG327796 EHC327796 EQY327796 FAU327796 FKQ327796 FUM327796 GEI327796 GOE327796 GYA327796 HHW327796 HRS327796 IBO327796 ILK327796 IVG327796 JFC327796 JOY327796 JYU327796 KIQ327796 KSM327796 LCI327796 LME327796 LWA327796 MFW327796 MPS327796 MZO327796 NJK327796 NTG327796 ODC327796 OMY327796 OWU327796 PGQ327796 PQM327796 QAI327796 QKE327796 QUA327796 RDW327796 RNS327796 RXO327796 SHK327796 SRG327796 TBC327796 TKY327796 TUU327796 UEQ327796 UOM327796 UYI327796 VIE327796 VSA327796 WBW327796 WLS327796 WVO327796 G393333 JC393332 SY393332 ACU393332 AMQ393332 AWM393332 BGI393332 BQE393332 CAA393332 CJW393332 CTS393332 DDO393332 DNK393332 DXG393332 EHC393332 EQY393332 FAU393332 FKQ393332 FUM393332 GEI393332 GOE393332 GYA393332 HHW393332 HRS393332 IBO393332 ILK393332 IVG393332 JFC393332 JOY393332 JYU393332 KIQ393332 KSM393332 LCI393332 LME393332 LWA393332 MFW393332 MPS393332 MZO393332 NJK393332 NTG393332 ODC393332 OMY393332 OWU393332 PGQ393332 PQM393332 QAI393332 QKE393332 QUA393332 RDW393332 RNS393332 RXO393332 SHK393332 SRG393332 TBC393332 TKY393332 TUU393332 UEQ393332 UOM393332 UYI393332 VIE393332 VSA393332 WBW393332 WLS393332 WVO393332 G458869 JC458868 SY458868 ACU458868 AMQ458868 AWM458868 BGI458868 BQE458868 CAA458868 CJW458868 CTS458868 DDO458868 DNK458868 DXG458868 EHC458868 EQY458868 FAU458868 FKQ458868 FUM458868 GEI458868 GOE458868 GYA458868 HHW458868 HRS458868 IBO458868 ILK458868 IVG458868 JFC458868 JOY458868 JYU458868 KIQ458868 KSM458868 LCI458868 LME458868 LWA458868 MFW458868 MPS458868 MZO458868 NJK458868 NTG458868 ODC458868 OMY458868 OWU458868 PGQ458868 PQM458868 QAI458868 QKE458868 QUA458868 RDW458868 RNS458868 RXO458868 SHK458868 SRG458868 TBC458868 TKY458868 TUU458868 UEQ458868 UOM458868 UYI458868 VIE458868 VSA458868 WBW458868 WLS458868 WVO458868 G524405 JC524404 SY524404 ACU524404 AMQ524404 AWM524404 BGI524404 BQE524404 CAA524404 CJW524404 CTS524404 DDO524404 DNK524404 DXG524404 EHC524404 EQY524404 FAU524404 FKQ524404 FUM524404 GEI524404 GOE524404 GYA524404 HHW524404 HRS524404 IBO524404 ILK524404 IVG524404 JFC524404 JOY524404 JYU524404 KIQ524404 KSM524404 LCI524404 LME524404 LWA524404 MFW524404 MPS524404 MZO524404 NJK524404 NTG524404 ODC524404 OMY524404 OWU524404 PGQ524404 PQM524404 QAI524404 QKE524404 QUA524404 RDW524404 RNS524404 RXO524404 SHK524404 SRG524404 TBC524404 TKY524404 TUU524404 UEQ524404 UOM524404 UYI524404 VIE524404 VSA524404 WBW524404 WLS524404 WVO524404 G589941 JC589940 SY589940 ACU589940 AMQ589940 AWM589940 BGI589940 BQE589940 CAA589940 CJW589940 CTS589940 DDO589940 DNK589940 DXG589940 EHC589940 EQY589940 FAU589940 FKQ589940 FUM589940 GEI589940 GOE589940 GYA589940 HHW589940 HRS589940 IBO589940 ILK589940 IVG589940 JFC589940 JOY589940 JYU589940 KIQ589940 KSM589940 LCI589940 LME589940 LWA589940 MFW589940 MPS589940 MZO589940 NJK589940 NTG589940 ODC589940 OMY589940 OWU589940 PGQ589940 PQM589940 QAI589940 QKE589940 QUA589940 RDW589940 RNS589940 RXO589940 SHK589940 SRG589940 TBC589940 TKY589940 TUU589940 UEQ589940 UOM589940 UYI589940 VIE589940 VSA589940 WBW589940 WLS589940 WVO589940 G655477 JC655476 SY655476 ACU655476 AMQ655476 AWM655476 BGI655476 BQE655476 CAA655476 CJW655476 CTS655476 DDO655476 DNK655476 DXG655476 EHC655476 EQY655476 FAU655476 FKQ655476 FUM655476 GEI655476 GOE655476 GYA655476 HHW655476 HRS655476 IBO655476 ILK655476 IVG655476 JFC655476 JOY655476 JYU655476 KIQ655476 KSM655476 LCI655476 LME655476 LWA655476 MFW655476 MPS655476 MZO655476 NJK655476 NTG655476 ODC655476 OMY655476 OWU655476 PGQ655476 PQM655476 QAI655476 QKE655476 QUA655476 RDW655476 RNS655476 RXO655476 SHK655476 SRG655476 TBC655476 TKY655476 TUU655476 UEQ655476 UOM655476 UYI655476 VIE655476 VSA655476 WBW655476 WLS655476 WVO655476 G721013 JC721012 SY721012 ACU721012 AMQ721012 AWM721012 BGI721012 BQE721012 CAA721012 CJW721012 CTS721012 DDO721012 DNK721012 DXG721012 EHC721012 EQY721012 FAU721012 FKQ721012 FUM721012 GEI721012 GOE721012 GYA721012 HHW721012 HRS721012 IBO721012 ILK721012 IVG721012 JFC721012 JOY721012 JYU721012 KIQ721012 KSM721012 LCI721012 LME721012 LWA721012 MFW721012 MPS721012 MZO721012 NJK721012 NTG721012 ODC721012 OMY721012 OWU721012 PGQ721012 PQM721012 QAI721012 QKE721012 QUA721012 RDW721012 RNS721012 RXO721012 SHK721012 SRG721012 TBC721012 TKY721012 TUU721012 UEQ721012 UOM721012 UYI721012 VIE721012 VSA721012 WBW721012 WLS721012 WVO721012 G786549 JC786548 SY786548 ACU786548 AMQ786548 AWM786548 BGI786548 BQE786548 CAA786548 CJW786548 CTS786548 DDO786548 DNK786548 DXG786548 EHC786548 EQY786548 FAU786548 FKQ786548 FUM786548 GEI786548 GOE786548 GYA786548 HHW786548 HRS786548 IBO786548 ILK786548 IVG786548 JFC786548 JOY786548 JYU786548 KIQ786548 KSM786548 LCI786548 LME786548 LWA786548 MFW786548 MPS786548 MZO786548 NJK786548 NTG786548 ODC786548 OMY786548 OWU786548 PGQ786548 PQM786548 QAI786548 QKE786548 QUA786548 RDW786548 RNS786548 RXO786548 SHK786548 SRG786548 TBC786548 TKY786548 TUU786548 UEQ786548 UOM786548 UYI786548 VIE786548 VSA786548 WBW786548 WLS786548 WVO786548 G852085 JC852084 SY852084 ACU852084 AMQ852084 AWM852084 BGI852084 BQE852084 CAA852084 CJW852084 CTS852084 DDO852084 DNK852084 DXG852084 EHC852084 EQY852084 FAU852084 FKQ852084 FUM852084 GEI852084 GOE852084 GYA852084 HHW852084 HRS852084 IBO852084 ILK852084 IVG852084 JFC852084 JOY852084 JYU852084 KIQ852084 KSM852084 LCI852084 LME852084 LWA852084 MFW852084 MPS852084 MZO852084 NJK852084 NTG852084 ODC852084 OMY852084 OWU852084 PGQ852084 PQM852084 QAI852084 QKE852084 QUA852084 RDW852084 RNS852084 RXO852084 SHK852084 SRG852084 TBC852084 TKY852084 TUU852084 UEQ852084 UOM852084 UYI852084 VIE852084 VSA852084 WBW852084 WLS852084 WVO852084 G917621 JC917620 SY917620 ACU917620 AMQ917620 AWM917620 BGI917620 BQE917620 CAA917620 CJW917620 CTS917620 DDO917620 DNK917620 DXG917620 EHC917620 EQY917620 FAU917620 FKQ917620 FUM917620 GEI917620 GOE917620 GYA917620 HHW917620 HRS917620 IBO917620 ILK917620 IVG917620 JFC917620 JOY917620 JYU917620 KIQ917620 KSM917620 LCI917620 LME917620 LWA917620 MFW917620 MPS917620 MZO917620 NJK917620 NTG917620 ODC917620 OMY917620 OWU917620 PGQ917620 PQM917620 QAI917620 QKE917620 QUA917620 RDW917620 RNS917620 RXO917620 SHK917620 SRG917620 TBC917620 TKY917620 TUU917620 UEQ917620 UOM917620 UYI917620 VIE917620 VSA917620 WBW917620 WLS917620 WVO917620 G983157 JC983156 SY983156 ACU983156 AMQ983156 AWM983156 BGI983156 BQE983156 CAA983156 CJW983156 CTS983156 DDO983156 DNK983156 DXG983156 EHC983156 EQY983156 FAU983156 FKQ983156 FUM983156 GEI983156 GOE983156 GYA983156 HHW983156 HRS983156 IBO983156 ILK983156 IVG983156 JFC983156 JOY983156 JYU983156 KIQ983156 KSM983156 LCI983156 LME983156 LWA983156 MFW983156 MPS983156 MZO983156 NJK983156 NTG983156 ODC983156 OMY983156 OWU983156 PGQ983156 PQM983156 QAI983156 QKE983156 QUA983156 RDW983156 RNS983156 RXO983156 SHK983156 SRG983156 TBC983156 TKY983156 TUU983156 UEQ983156 UOM983156 UYI983156 VIE983156 VSA983156 WBW983156 WLS983156 WVO983156 G114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G65651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G131187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G196723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G262259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G327795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G393331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G458867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G524403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G589939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G655475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G721011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G786547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G852083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G917619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G983155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WVO983166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G65649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G131185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G196721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G262257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G327793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G393329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G458865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G524401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G589937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G655473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G721009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G786545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G852081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G917617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G983153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G20:G21 JC20:JC21 SY20:SY21 ACU20:ACU21 AMQ20:AMQ21 AWM20:AWM21 BGI20:BGI21 BQE20:BQE21 CAA20:CAA21 CJW20:CJW21 CTS20:CTS21 DDO20:DDO21 DNK20:DNK21 DXG20:DXG21 EHC20:EHC21 EQY20:EQY21 FAU20:FAU21 FKQ20:FKQ21 FUM20:FUM21 GEI20:GEI21 GOE20:GOE21 GYA20:GYA21 HHW20:HHW21 HRS20:HRS21 IBO20:IBO21 ILK20:ILK21 IVG20:IVG21 JFC20:JFC21 JOY20:JOY21 JYU20:JYU21 KIQ20:KIQ21 KSM20:KSM21 LCI20:LCI21 LME20:LME21 LWA20:LWA21 MFW20:MFW21 MPS20:MPS21 MZO20:MZO21 NJK20:NJK21 NTG20:NTG21 ODC20:ODC21 OMY20:OMY21 OWU20:OWU21 PGQ20:PGQ21 PQM20:PQM21 QAI20:QAI21 QKE20:QKE21 QUA20:QUA21 RDW20:RDW21 RNS20:RNS21 RXO20:RXO21 SHK20:SHK21 SRG20:SRG21 TBC20:TBC21 TKY20:TKY21 TUU20:TUU21 UEQ20:UEQ21 UOM20:UOM21 UYI20:UYI21 VIE20:VIE21 VSA20:VSA21 WBW20:WBW21 WLS20:WLS21 WVO20:WVO21 G65557:G65558 JC65556:JC65557 SY65556:SY65557 ACU65556:ACU65557 AMQ65556:AMQ65557 AWM65556:AWM65557 BGI65556:BGI65557 BQE65556:BQE65557 CAA65556:CAA65557 CJW65556:CJW65557 CTS65556:CTS65557 DDO65556:DDO65557 DNK65556:DNK65557 DXG65556:DXG65557 EHC65556:EHC65557 EQY65556:EQY65557 FAU65556:FAU65557 FKQ65556:FKQ65557 FUM65556:FUM65557 GEI65556:GEI65557 GOE65556:GOE65557 GYA65556:GYA65557 HHW65556:HHW65557 HRS65556:HRS65557 IBO65556:IBO65557 ILK65556:ILK65557 IVG65556:IVG65557 JFC65556:JFC65557 JOY65556:JOY65557 JYU65556:JYU65557 KIQ65556:KIQ65557 KSM65556:KSM65557 LCI65556:LCI65557 LME65556:LME65557 LWA65556:LWA65557 MFW65556:MFW65557 MPS65556:MPS65557 MZO65556:MZO65557 NJK65556:NJK65557 NTG65556:NTG65557 ODC65556:ODC65557 OMY65556:OMY65557 OWU65556:OWU65557 PGQ65556:PGQ65557 PQM65556:PQM65557 QAI65556:QAI65557 QKE65556:QKE65557 QUA65556:QUA65557 RDW65556:RDW65557 RNS65556:RNS65557 RXO65556:RXO65557 SHK65556:SHK65557 SRG65556:SRG65557 TBC65556:TBC65557 TKY65556:TKY65557 TUU65556:TUU65557 UEQ65556:UEQ65557 UOM65556:UOM65557 UYI65556:UYI65557 VIE65556:VIE65557 VSA65556:VSA65557 WBW65556:WBW65557 WLS65556:WLS65557 WVO65556:WVO65557 G131093:G131094 JC131092:JC131093 SY131092:SY131093 ACU131092:ACU131093 AMQ131092:AMQ131093 AWM131092:AWM131093 BGI131092:BGI131093 BQE131092:BQE131093 CAA131092:CAA131093 CJW131092:CJW131093 CTS131092:CTS131093 DDO131092:DDO131093 DNK131092:DNK131093 DXG131092:DXG131093 EHC131092:EHC131093 EQY131092:EQY131093 FAU131092:FAU131093 FKQ131092:FKQ131093 FUM131092:FUM131093 GEI131092:GEI131093 GOE131092:GOE131093 GYA131092:GYA131093 HHW131092:HHW131093 HRS131092:HRS131093 IBO131092:IBO131093 ILK131092:ILK131093 IVG131092:IVG131093 JFC131092:JFC131093 JOY131092:JOY131093 JYU131092:JYU131093 KIQ131092:KIQ131093 KSM131092:KSM131093 LCI131092:LCI131093 LME131092:LME131093 LWA131092:LWA131093 MFW131092:MFW131093 MPS131092:MPS131093 MZO131092:MZO131093 NJK131092:NJK131093 NTG131092:NTG131093 ODC131092:ODC131093 OMY131092:OMY131093 OWU131092:OWU131093 PGQ131092:PGQ131093 PQM131092:PQM131093 QAI131092:QAI131093 QKE131092:QKE131093 QUA131092:QUA131093 RDW131092:RDW131093 RNS131092:RNS131093 RXO131092:RXO131093 SHK131092:SHK131093 SRG131092:SRG131093 TBC131092:TBC131093 TKY131092:TKY131093 TUU131092:TUU131093 UEQ131092:UEQ131093 UOM131092:UOM131093 UYI131092:UYI131093 VIE131092:VIE131093 VSA131092:VSA131093 WBW131092:WBW131093 WLS131092:WLS131093 WVO131092:WVO131093 G196629:G196630 JC196628:JC196629 SY196628:SY196629 ACU196628:ACU196629 AMQ196628:AMQ196629 AWM196628:AWM196629 BGI196628:BGI196629 BQE196628:BQE196629 CAA196628:CAA196629 CJW196628:CJW196629 CTS196628:CTS196629 DDO196628:DDO196629 DNK196628:DNK196629 DXG196628:DXG196629 EHC196628:EHC196629 EQY196628:EQY196629 FAU196628:FAU196629 FKQ196628:FKQ196629 FUM196628:FUM196629 GEI196628:GEI196629 GOE196628:GOE196629 GYA196628:GYA196629 HHW196628:HHW196629 HRS196628:HRS196629 IBO196628:IBO196629 ILK196628:ILK196629 IVG196628:IVG196629 JFC196628:JFC196629 JOY196628:JOY196629 JYU196628:JYU196629 KIQ196628:KIQ196629 KSM196628:KSM196629 LCI196628:LCI196629 LME196628:LME196629 LWA196628:LWA196629 MFW196628:MFW196629 MPS196628:MPS196629 MZO196628:MZO196629 NJK196628:NJK196629 NTG196628:NTG196629 ODC196628:ODC196629 OMY196628:OMY196629 OWU196628:OWU196629 PGQ196628:PGQ196629 PQM196628:PQM196629 QAI196628:QAI196629 QKE196628:QKE196629 QUA196628:QUA196629 RDW196628:RDW196629 RNS196628:RNS196629 RXO196628:RXO196629 SHK196628:SHK196629 SRG196628:SRG196629 TBC196628:TBC196629 TKY196628:TKY196629 TUU196628:TUU196629 UEQ196628:UEQ196629 UOM196628:UOM196629 UYI196628:UYI196629 VIE196628:VIE196629 VSA196628:VSA196629 WBW196628:WBW196629 WLS196628:WLS196629 WVO196628:WVO196629 G262165:G262166 JC262164:JC262165 SY262164:SY262165 ACU262164:ACU262165 AMQ262164:AMQ262165 AWM262164:AWM262165 BGI262164:BGI262165 BQE262164:BQE262165 CAA262164:CAA262165 CJW262164:CJW262165 CTS262164:CTS262165 DDO262164:DDO262165 DNK262164:DNK262165 DXG262164:DXG262165 EHC262164:EHC262165 EQY262164:EQY262165 FAU262164:FAU262165 FKQ262164:FKQ262165 FUM262164:FUM262165 GEI262164:GEI262165 GOE262164:GOE262165 GYA262164:GYA262165 HHW262164:HHW262165 HRS262164:HRS262165 IBO262164:IBO262165 ILK262164:ILK262165 IVG262164:IVG262165 JFC262164:JFC262165 JOY262164:JOY262165 JYU262164:JYU262165 KIQ262164:KIQ262165 KSM262164:KSM262165 LCI262164:LCI262165 LME262164:LME262165 LWA262164:LWA262165 MFW262164:MFW262165 MPS262164:MPS262165 MZO262164:MZO262165 NJK262164:NJK262165 NTG262164:NTG262165 ODC262164:ODC262165 OMY262164:OMY262165 OWU262164:OWU262165 PGQ262164:PGQ262165 PQM262164:PQM262165 QAI262164:QAI262165 QKE262164:QKE262165 QUA262164:QUA262165 RDW262164:RDW262165 RNS262164:RNS262165 RXO262164:RXO262165 SHK262164:SHK262165 SRG262164:SRG262165 TBC262164:TBC262165 TKY262164:TKY262165 TUU262164:TUU262165 UEQ262164:UEQ262165 UOM262164:UOM262165 UYI262164:UYI262165 VIE262164:VIE262165 VSA262164:VSA262165 WBW262164:WBW262165 WLS262164:WLS262165 WVO262164:WVO262165 G327701:G327702 JC327700:JC327701 SY327700:SY327701 ACU327700:ACU327701 AMQ327700:AMQ327701 AWM327700:AWM327701 BGI327700:BGI327701 BQE327700:BQE327701 CAA327700:CAA327701 CJW327700:CJW327701 CTS327700:CTS327701 DDO327700:DDO327701 DNK327700:DNK327701 DXG327700:DXG327701 EHC327700:EHC327701 EQY327700:EQY327701 FAU327700:FAU327701 FKQ327700:FKQ327701 FUM327700:FUM327701 GEI327700:GEI327701 GOE327700:GOE327701 GYA327700:GYA327701 HHW327700:HHW327701 HRS327700:HRS327701 IBO327700:IBO327701 ILK327700:ILK327701 IVG327700:IVG327701 JFC327700:JFC327701 JOY327700:JOY327701 JYU327700:JYU327701 KIQ327700:KIQ327701 KSM327700:KSM327701 LCI327700:LCI327701 LME327700:LME327701 LWA327700:LWA327701 MFW327700:MFW327701 MPS327700:MPS327701 MZO327700:MZO327701 NJK327700:NJK327701 NTG327700:NTG327701 ODC327700:ODC327701 OMY327700:OMY327701 OWU327700:OWU327701 PGQ327700:PGQ327701 PQM327700:PQM327701 QAI327700:QAI327701 QKE327700:QKE327701 QUA327700:QUA327701 RDW327700:RDW327701 RNS327700:RNS327701 RXO327700:RXO327701 SHK327700:SHK327701 SRG327700:SRG327701 TBC327700:TBC327701 TKY327700:TKY327701 TUU327700:TUU327701 UEQ327700:UEQ327701 UOM327700:UOM327701 UYI327700:UYI327701 VIE327700:VIE327701 VSA327700:VSA327701 WBW327700:WBW327701 WLS327700:WLS327701 WVO327700:WVO327701 G393237:G393238 JC393236:JC393237 SY393236:SY393237 ACU393236:ACU393237 AMQ393236:AMQ393237 AWM393236:AWM393237 BGI393236:BGI393237 BQE393236:BQE393237 CAA393236:CAA393237 CJW393236:CJW393237 CTS393236:CTS393237 DDO393236:DDO393237 DNK393236:DNK393237 DXG393236:DXG393237 EHC393236:EHC393237 EQY393236:EQY393237 FAU393236:FAU393237 FKQ393236:FKQ393237 FUM393236:FUM393237 GEI393236:GEI393237 GOE393236:GOE393237 GYA393236:GYA393237 HHW393236:HHW393237 HRS393236:HRS393237 IBO393236:IBO393237 ILK393236:ILK393237 IVG393236:IVG393237 JFC393236:JFC393237 JOY393236:JOY393237 JYU393236:JYU393237 KIQ393236:KIQ393237 KSM393236:KSM393237 LCI393236:LCI393237 LME393236:LME393237 LWA393236:LWA393237 MFW393236:MFW393237 MPS393236:MPS393237 MZO393236:MZO393237 NJK393236:NJK393237 NTG393236:NTG393237 ODC393236:ODC393237 OMY393236:OMY393237 OWU393236:OWU393237 PGQ393236:PGQ393237 PQM393236:PQM393237 QAI393236:QAI393237 QKE393236:QKE393237 QUA393236:QUA393237 RDW393236:RDW393237 RNS393236:RNS393237 RXO393236:RXO393237 SHK393236:SHK393237 SRG393236:SRG393237 TBC393236:TBC393237 TKY393236:TKY393237 TUU393236:TUU393237 UEQ393236:UEQ393237 UOM393236:UOM393237 UYI393236:UYI393237 VIE393236:VIE393237 VSA393236:VSA393237 WBW393236:WBW393237 WLS393236:WLS393237 WVO393236:WVO393237 G458773:G458774 JC458772:JC458773 SY458772:SY458773 ACU458772:ACU458773 AMQ458772:AMQ458773 AWM458772:AWM458773 BGI458772:BGI458773 BQE458772:BQE458773 CAA458772:CAA458773 CJW458772:CJW458773 CTS458772:CTS458773 DDO458772:DDO458773 DNK458772:DNK458773 DXG458772:DXG458773 EHC458772:EHC458773 EQY458772:EQY458773 FAU458772:FAU458773 FKQ458772:FKQ458773 FUM458772:FUM458773 GEI458772:GEI458773 GOE458772:GOE458773 GYA458772:GYA458773 HHW458772:HHW458773 HRS458772:HRS458773 IBO458772:IBO458773 ILK458772:ILK458773 IVG458772:IVG458773 JFC458772:JFC458773 JOY458772:JOY458773 JYU458772:JYU458773 KIQ458772:KIQ458773 KSM458772:KSM458773 LCI458772:LCI458773 LME458772:LME458773 LWA458772:LWA458773 MFW458772:MFW458773 MPS458772:MPS458773 MZO458772:MZO458773 NJK458772:NJK458773 NTG458772:NTG458773 ODC458772:ODC458773 OMY458772:OMY458773 OWU458772:OWU458773 PGQ458772:PGQ458773 PQM458772:PQM458773 QAI458772:QAI458773 QKE458772:QKE458773 QUA458772:QUA458773 RDW458772:RDW458773 RNS458772:RNS458773 RXO458772:RXO458773 SHK458772:SHK458773 SRG458772:SRG458773 TBC458772:TBC458773 TKY458772:TKY458773 TUU458772:TUU458773 UEQ458772:UEQ458773 UOM458772:UOM458773 UYI458772:UYI458773 VIE458772:VIE458773 VSA458772:VSA458773 WBW458772:WBW458773 WLS458772:WLS458773 WVO458772:WVO458773 G524309:G524310 JC524308:JC524309 SY524308:SY524309 ACU524308:ACU524309 AMQ524308:AMQ524309 AWM524308:AWM524309 BGI524308:BGI524309 BQE524308:BQE524309 CAA524308:CAA524309 CJW524308:CJW524309 CTS524308:CTS524309 DDO524308:DDO524309 DNK524308:DNK524309 DXG524308:DXG524309 EHC524308:EHC524309 EQY524308:EQY524309 FAU524308:FAU524309 FKQ524308:FKQ524309 FUM524308:FUM524309 GEI524308:GEI524309 GOE524308:GOE524309 GYA524308:GYA524309 HHW524308:HHW524309 HRS524308:HRS524309 IBO524308:IBO524309 ILK524308:ILK524309 IVG524308:IVG524309 JFC524308:JFC524309 JOY524308:JOY524309 JYU524308:JYU524309 KIQ524308:KIQ524309 KSM524308:KSM524309 LCI524308:LCI524309 LME524308:LME524309 LWA524308:LWA524309 MFW524308:MFW524309 MPS524308:MPS524309 MZO524308:MZO524309 NJK524308:NJK524309 NTG524308:NTG524309 ODC524308:ODC524309 OMY524308:OMY524309 OWU524308:OWU524309 PGQ524308:PGQ524309 PQM524308:PQM524309 QAI524308:QAI524309 QKE524308:QKE524309 QUA524308:QUA524309 RDW524308:RDW524309 RNS524308:RNS524309 RXO524308:RXO524309 SHK524308:SHK524309 SRG524308:SRG524309 TBC524308:TBC524309 TKY524308:TKY524309 TUU524308:TUU524309 UEQ524308:UEQ524309 UOM524308:UOM524309 UYI524308:UYI524309 VIE524308:VIE524309 VSA524308:VSA524309 WBW524308:WBW524309 WLS524308:WLS524309 WVO524308:WVO524309 G589845:G589846 JC589844:JC589845 SY589844:SY589845 ACU589844:ACU589845 AMQ589844:AMQ589845 AWM589844:AWM589845 BGI589844:BGI589845 BQE589844:BQE589845 CAA589844:CAA589845 CJW589844:CJW589845 CTS589844:CTS589845 DDO589844:DDO589845 DNK589844:DNK589845 DXG589844:DXG589845 EHC589844:EHC589845 EQY589844:EQY589845 FAU589844:FAU589845 FKQ589844:FKQ589845 FUM589844:FUM589845 GEI589844:GEI589845 GOE589844:GOE589845 GYA589844:GYA589845 HHW589844:HHW589845 HRS589844:HRS589845 IBO589844:IBO589845 ILK589844:ILK589845 IVG589844:IVG589845 JFC589844:JFC589845 JOY589844:JOY589845 JYU589844:JYU589845 KIQ589844:KIQ589845 KSM589844:KSM589845 LCI589844:LCI589845 LME589844:LME589845 LWA589844:LWA589845 MFW589844:MFW589845 MPS589844:MPS589845 MZO589844:MZO589845 NJK589844:NJK589845 NTG589844:NTG589845 ODC589844:ODC589845 OMY589844:OMY589845 OWU589844:OWU589845 PGQ589844:PGQ589845 PQM589844:PQM589845 QAI589844:QAI589845 QKE589844:QKE589845 QUA589844:QUA589845 RDW589844:RDW589845 RNS589844:RNS589845 RXO589844:RXO589845 SHK589844:SHK589845 SRG589844:SRG589845 TBC589844:TBC589845 TKY589844:TKY589845 TUU589844:TUU589845 UEQ589844:UEQ589845 UOM589844:UOM589845 UYI589844:UYI589845 VIE589844:VIE589845 VSA589844:VSA589845 WBW589844:WBW589845 WLS589844:WLS589845 WVO589844:WVO589845 G655381:G655382 JC655380:JC655381 SY655380:SY655381 ACU655380:ACU655381 AMQ655380:AMQ655381 AWM655380:AWM655381 BGI655380:BGI655381 BQE655380:BQE655381 CAA655380:CAA655381 CJW655380:CJW655381 CTS655380:CTS655381 DDO655380:DDO655381 DNK655380:DNK655381 DXG655380:DXG655381 EHC655380:EHC655381 EQY655380:EQY655381 FAU655380:FAU655381 FKQ655380:FKQ655381 FUM655380:FUM655381 GEI655380:GEI655381 GOE655380:GOE655381 GYA655380:GYA655381 HHW655380:HHW655381 HRS655380:HRS655381 IBO655380:IBO655381 ILK655380:ILK655381 IVG655380:IVG655381 JFC655380:JFC655381 JOY655380:JOY655381 JYU655380:JYU655381 KIQ655380:KIQ655381 KSM655380:KSM655381 LCI655380:LCI655381 LME655380:LME655381 LWA655380:LWA655381 MFW655380:MFW655381 MPS655380:MPS655381 MZO655380:MZO655381 NJK655380:NJK655381 NTG655380:NTG655381 ODC655380:ODC655381 OMY655380:OMY655381 OWU655380:OWU655381 PGQ655380:PGQ655381 PQM655380:PQM655381 QAI655380:QAI655381 QKE655380:QKE655381 QUA655380:QUA655381 RDW655380:RDW655381 RNS655380:RNS655381 RXO655380:RXO655381 SHK655380:SHK655381 SRG655380:SRG655381 TBC655380:TBC655381 TKY655380:TKY655381 TUU655380:TUU655381 UEQ655380:UEQ655381 UOM655380:UOM655381 UYI655380:UYI655381 VIE655380:VIE655381 VSA655380:VSA655381 WBW655380:WBW655381 WLS655380:WLS655381 WVO655380:WVO655381 G720917:G720918 JC720916:JC720917 SY720916:SY720917 ACU720916:ACU720917 AMQ720916:AMQ720917 AWM720916:AWM720917 BGI720916:BGI720917 BQE720916:BQE720917 CAA720916:CAA720917 CJW720916:CJW720917 CTS720916:CTS720917 DDO720916:DDO720917 DNK720916:DNK720917 DXG720916:DXG720917 EHC720916:EHC720917 EQY720916:EQY720917 FAU720916:FAU720917 FKQ720916:FKQ720917 FUM720916:FUM720917 GEI720916:GEI720917 GOE720916:GOE720917 GYA720916:GYA720917 HHW720916:HHW720917 HRS720916:HRS720917 IBO720916:IBO720917 ILK720916:ILK720917 IVG720916:IVG720917 JFC720916:JFC720917 JOY720916:JOY720917 JYU720916:JYU720917 KIQ720916:KIQ720917 KSM720916:KSM720917 LCI720916:LCI720917 LME720916:LME720917 LWA720916:LWA720917 MFW720916:MFW720917 MPS720916:MPS720917 MZO720916:MZO720917 NJK720916:NJK720917 NTG720916:NTG720917 ODC720916:ODC720917 OMY720916:OMY720917 OWU720916:OWU720917 PGQ720916:PGQ720917 PQM720916:PQM720917 QAI720916:QAI720917 QKE720916:QKE720917 QUA720916:QUA720917 RDW720916:RDW720917 RNS720916:RNS720917 RXO720916:RXO720917 SHK720916:SHK720917 SRG720916:SRG720917 TBC720916:TBC720917 TKY720916:TKY720917 TUU720916:TUU720917 UEQ720916:UEQ720917 UOM720916:UOM720917 UYI720916:UYI720917 VIE720916:VIE720917 VSA720916:VSA720917 WBW720916:WBW720917 WLS720916:WLS720917 WVO720916:WVO720917 G786453:G786454 JC786452:JC786453 SY786452:SY786453 ACU786452:ACU786453 AMQ786452:AMQ786453 AWM786452:AWM786453 BGI786452:BGI786453 BQE786452:BQE786453 CAA786452:CAA786453 CJW786452:CJW786453 CTS786452:CTS786453 DDO786452:DDO786453 DNK786452:DNK786453 DXG786452:DXG786453 EHC786452:EHC786453 EQY786452:EQY786453 FAU786452:FAU786453 FKQ786452:FKQ786453 FUM786452:FUM786453 GEI786452:GEI786453 GOE786452:GOE786453 GYA786452:GYA786453 HHW786452:HHW786453 HRS786452:HRS786453 IBO786452:IBO786453 ILK786452:ILK786453 IVG786452:IVG786453 JFC786452:JFC786453 JOY786452:JOY786453 JYU786452:JYU786453 KIQ786452:KIQ786453 KSM786452:KSM786453 LCI786452:LCI786453 LME786452:LME786453 LWA786452:LWA786453 MFW786452:MFW786453 MPS786452:MPS786453 MZO786452:MZO786453 NJK786452:NJK786453 NTG786452:NTG786453 ODC786452:ODC786453 OMY786452:OMY786453 OWU786452:OWU786453 PGQ786452:PGQ786453 PQM786452:PQM786453 QAI786452:QAI786453 QKE786452:QKE786453 QUA786452:QUA786453 RDW786452:RDW786453 RNS786452:RNS786453 RXO786452:RXO786453 SHK786452:SHK786453 SRG786452:SRG786453 TBC786452:TBC786453 TKY786452:TKY786453 TUU786452:TUU786453 UEQ786452:UEQ786453 UOM786452:UOM786453 UYI786452:UYI786453 VIE786452:VIE786453 VSA786452:VSA786453 WBW786452:WBW786453 WLS786452:WLS786453 WVO786452:WVO786453 G851989:G851990 JC851988:JC851989 SY851988:SY851989 ACU851988:ACU851989 AMQ851988:AMQ851989 AWM851988:AWM851989 BGI851988:BGI851989 BQE851988:BQE851989 CAA851988:CAA851989 CJW851988:CJW851989 CTS851988:CTS851989 DDO851988:DDO851989 DNK851988:DNK851989 DXG851988:DXG851989 EHC851988:EHC851989 EQY851988:EQY851989 FAU851988:FAU851989 FKQ851988:FKQ851989 FUM851988:FUM851989 GEI851988:GEI851989 GOE851988:GOE851989 GYA851988:GYA851989 HHW851988:HHW851989 HRS851988:HRS851989 IBO851988:IBO851989 ILK851988:ILK851989 IVG851988:IVG851989 JFC851988:JFC851989 JOY851988:JOY851989 JYU851988:JYU851989 KIQ851988:KIQ851989 KSM851988:KSM851989 LCI851988:LCI851989 LME851988:LME851989 LWA851988:LWA851989 MFW851988:MFW851989 MPS851988:MPS851989 MZO851988:MZO851989 NJK851988:NJK851989 NTG851988:NTG851989 ODC851988:ODC851989 OMY851988:OMY851989 OWU851988:OWU851989 PGQ851988:PGQ851989 PQM851988:PQM851989 QAI851988:QAI851989 QKE851988:QKE851989 QUA851988:QUA851989 RDW851988:RDW851989 RNS851988:RNS851989 RXO851988:RXO851989 SHK851988:SHK851989 SRG851988:SRG851989 TBC851988:TBC851989 TKY851988:TKY851989 TUU851988:TUU851989 UEQ851988:UEQ851989 UOM851988:UOM851989 UYI851988:UYI851989 VIE851988:VIE851989 VSA851988:VSA851989 WBW851988:WBW851989 WLS851988:WLS851989 WVO851988:WVO851989 G917525:G917526 JC917524:JC917525 SY917524:SY917525 ACU917524:ACU917525 AMQ917524:AMQ917525 AWM917524:AWM917525 BGI917524:BGI917525 BQE917524:BQE917525 CAA917524:CAA917525 CJW917524:CJW917525 CTS917524:CTS917525 DDO917524:DDO917525 DNK917524:DNK917525 DXG917524:DXG917525 EHC917524:EHC917525 EQY917524:EQY917525 FAU917524:FAU917525 FKQ917524:FKQ917525 FUM917524:FUM917525 GEI917524:GEI917525 GOE917524:GOE917525 GYA917524:GYA917525 HHW917524:HHW917525 HRS917524:HRS917525 IBO917524:IBO917525 ILK917524:ILK917525 IVG917524:IVG917525 JFC917524:JFC917525 JOY917524:JOY917525 JYU917524:JYU917525 KIQ917524:KIQ917525 KSM917524:KSM917525 LCI917524:LCI917525 LME917524:LME917525 LWA917524:LWA917525 MFW917524:MFW917525 MPS917524:MPS917525 MZO917524:MZO917525 NJK917524:NJK917525 NTG917524:NTG917525 ODC917524:ODC917525 OMY917524:OMY917525 OWU917524:OWU917525 PGQ917524:PGQ917525 PQM917524:PQM917525 QAI917524:QAI917525 QKE917524:QKE917525 QUA917524:QUA917525 RDW917524:RDW917525 RNS917524:RNS917525 RXO917524:RXO917525 SHK917524:SHK917525 SRG917524:SRG917525 TBC917524:TBC917525 TKY917524:TKY917525 TUU917524:TUU917525 UEQ917524:UEQ917525 UOM917524:UOM917525 UYI917524:UYI917525 VIE917524:VIE917525 VSA917524:VSA917525 WBW917524:WBW917525 WLS917524:WLS917525 WVO917524:WVO917525 G983061:G983062 JC983060:JC983061 SY983060:SY983061 ACU983060:ACU983061 AMQ983060:AMQ983061 AWM983060:AWM983061 BGI983060:BGI983061 BQE983060:BQE983061 CAA983060:CAA983061 CJW983060:CJW983061 CTS983060:CTS983061 DDO983060:DDO983061 DNK983060:DNK983061 DXG983060:DXG983061 EHC983060:EHC983061 EQY983060:EQY983061 FAU983060:FAU983061 FKQ983060:FKQ983061 FUM983060:FUM983061 GEI983060:GEI983061 GOE983060:GOE983061 GYA983060:GYA983061 HHW983060:HHW983061 HRS983060:HRS983061 IBO983060:IBO983061 ILK983060:ILK983061 IVG983060:IVG983061 JFC983060:JFC983061 JOY983060:JOY983061 JYU983060:JYU983061 KIQ983060:KIQ983061 KSM983060:KSM983061 LCI983060:LCI983061 LME983060:LME983061 LWA983060:LWA983061 MFW983060:MFW983061 MPS983060:MPS983061 MZO983060:MZO983061 NJK983060:NJK983061 NTG983060:NTG983061 ODC983060:ODC983061 OMY983060:OMY983061 OWU983060:OWU983061 PGQ983060:PGQ983061 PQM983060:PQM983061 QAI983060:QAI983061 QKE983060:QKE983061 QUA983060:QUA983061 RDW983060:RDW983061 RNS983060:RNS983061 RXO983060:RXO983061 SHK983060:SHK983061 SRG983060:SRG983061 TBC983060:TBC983061 TKY983060:TKY983061 TUU983060:TUU983061 UEQ983060:UEQ983061 UOM983060:UOM983061 UYI983060:UYI983061 VIE983060:VIE983061 VSA983060:VSA983061 WBW983060:WBW983061 WLS983060:WLS983061 WVO983060:WVO983061 G141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G65678 JC65677 SY65677 ACU65677 AMQ65677 AWM65677 BGI65677 BQE65677 CAA65677 CJW65677 CTS65677 DDO65677 DNK65677 DXG65677 EHC65677 EQY65677 FAU65677 FKQ65677 FUM65677 GEI65677 GOE65677 GYA65677 HHW65677 HRS65677 IBO65677 ILK65677 IVG65677 JFC65677 JOY65677 JYU65677 KIQ65677 KSM65677 LCI65677 LME65677 LWA65677 MFW65677 MPS65677 MZO65677 NJK65677 NTG65677 ODC65677 OMY65677 OWU65677 PGQ65677 PQM65677 QAI65677 QKE65677 QUA65677 RDW65677 RNS65677 RXO65677 SHK65677 SRG65677 TBC65677 TKY65677 TUU65677 UEQ65677 UOM65677 UYI65677 VIE65677 VSA65677 WBW65677 WLS65677 WVO65677 G131214 JC131213 SY131213 ACU131213 AMQ131213 AWM131213 BGI131213 BQE131213 CAA131213 CJW131213 CTS131213 DDO131213 DNK131213 DXG131213 EHC131213 EQY131213 FAU131213 FKQ131213 FUM131213 GEI131213 GOE131213 GYA131213 HHW131213 HRS131213 IBO131213 ILK131213 IVG131213 JFC131213 JOY131213 JYU131213 KIQ131213 KSM131213 LCI131213 LME131213 LWA131213 MFW131213 MPS131213 MZO131213 NJK131213 NTG131213 ODC131213 OMY131213 OWU131213 PGQ131213 PQM131213 QAI131213 QKE131213 QUA131213 RDW131213 RNS131213 RXO131213 SHK131213 SRG131213 TBC131213 TKY131213 TUU131213 UEQ131213 UOM131213 UYI131213 VIE131213 VSA131213 WBW131213 WLS131213 WVO131213 G196750 JC196749 SY196749 ACU196749 AMQ196749 AWM196749 BGI196749 BQE196749 CAA196749 CJW196749 CTS196749 DDO196749 DNK196749 DXG196749 EHC196749 EQY196749 FAU196749 FKQ196749 FUM196749 GEI196749 GOE196749 GYA196749 HHW196749 HRS196749 IBO196749 ILK196749 IVG196749 JFC196749 JOY196749 JYU196749 KIQ196749 KSM196749 LCI196749 LME196749 LWA196749 MFW196749 MPS196749 MZO196749 NJK196749 NTG196749 ODC196749 OMY196749 OWU196749 PGQ196749 PQM196749 QAI196749 QKE196749 QUA196749 RDW196749 RNS196749 RXO196749 SHK196749 SRG196749 TBC196749 TKY196749 TUU196749 UEQ196749 UOM196749 UYI196749 VIE196749 VSA196749 WBW196749 WLS196749 WVO196749 G262286 JC262285 SY262285 ACU262285 AMQ262285 AWM262285 BGI262285 BQE262285 CAA262285 CJW262285 CTS262285 DDO262285 DNK262285 DXG262285 EHC262285 EQY262285 FAU262285 FKQ262285 FUM262285 GEI262285 GOE262285 GYA262285 HHW262285 HRS262285 IBO262285 ILK262285 IVG262285 JFC262285 JOY262285 JYU262285 KIQ262285 KSM262285 LCI262285 LME262285 LWA262285 MFW262285 MPS262285 MZO262285 NJK262285 NTG262285 ODC262285 OMY262285 OWU262285 PGQ262285 PQM262285 QAI262285 QKE262285 QUA262285 RDW262285 RNS262285 RXO262285 SHK262285 SRG262285 TBC262285 TKY262285 TUU262285 UEQ262285 UOM262285 UYI262285 VIE262285 VSA262285 WBW262285 WLS262285 WVO262285 G327822 JC327821 SY327821 ACU327821 AMQ327821 AWM327821 BGI327821 BQE327821 CAA327821 CJW327821 CTS327821 DDO327821 DNK327821 DXG327821 EHC327821 EQY327821 FAU327821 FKQ327821 FUM327821 GEI327821 GOE327821 GYA327821 HHW327821 HRS327821 IBO327821 ILK327821 IVG327821 JFC327821 JOY327821 JYU327821 KIQ327821 KSM327821 LCI327821 LME327821 LWA327821 MFW327821 MPS327821 MZO327821 NJK327821 NTG327821 ODC327821 OMY327821 OWU327821 PGQ327821 PQM327821 QAI327821 QKE327821 QUA327821 RDW327821 RNS327821 RXO327821 SHK327821 SRG327821 TBC327821 TKY327821 TUU327821 UEQ327821 UOM327821 UYI327821 VIE327821 VSA327821 WBW327821 WLS327821 WVO327821 G393358 JC393357 SY393357 ACU393357 AMQ393357 AWM393357 BGI393357 BQE393357 CAA393357 CJW393357 CTS393357 DDO393357 DNK393357 DXG393357 EHC393357 EQY393357 FAU393357 FKQ393357 FUM393357 GEI393357 GOE393357 GYA393357 HHW393357 HRS393357 IBO393357 ILK393357 IVG393357 JFC393357 JOY393357 JYU393357 KIQ393357 KSM393357 LCI393357 LME393357 LWA393357 MFW393357 MPS393357 MZO393357 NJK393357 NTG393357 ODC393357 OMY393357 OWU393357 PGQ393357 PQM393357 QAI393357 QKE393357 QUA393357 RDW393357 RNS393357 RXO393357 SHK393357 SRG393357 TBC393357 TKY393357 TUU393357 UEQ393357 UOM393357 UYI393357 VIE393357 VSA393357 WBW393357 WLS393357 WVO393357 G458894 JC458893 SY458893 ACU458893 AMQ458893 AWM458893 BGI458893 BQE458893 CAA458893 CJW458893 CTS458893 DDO458893 DNK458893 DXG458893 EHC458893 EQY458893 FAU458893 FKQ458893 FUM458893 GEI458893 GOE458893 GYA458893 HHW458893 HRS458893 IBO458893 ILK458893 IVG458893 JFC458893 JOY458893 JYU458893 KIQ458893 KSM458893 LCI458893 LME458893 LWA458893 MFW458893 MPS458893 MZO458893 NJK458893 NTG458893 ODC458893 OMY458893 OWU458893 PGQ458893 PQM458893 QAI458893 QKE458893 QUA458893 RDW458893 RNS458893 RXO458893 SHK458893 SRG458893 TBC458893 TKY458893 TUU458893 UEQ458893 UOM458893 UYI458893 VIE458893 VSA458893 WBW458893 WLS458893 WVO458893 G524430 JC524429 SY524429 ACU524429 AMQ524429 AWM524429 BGI524429 BQE524429 CAA524429 CJW524429 CTS524429 DDO524429 DNK524429 DXG524429 EHC524429 EQY524429 FAU524429 FKQ524429 FUM524429 GEI524429 GOE524429 GYA524429 HHW524429 HRS524429 IBO524429 ILK524429 IVG524429 JFC524429 JOY524429 JYU524429 KIQ524429 KSM524429 LCI524429 LME524429 LWA524429 MFW524429 MPS524429 MZO524429 NJK524429 NTG524429 ODC524429 OMY524429 OWU524429 PGQ524429 PQM524429 QAI524429 QKE524429 QUA524429 RDW524429 RNS524429 RXO524429 SHK524429 SRG524429 TBC524429 TKY524429 TUU524429 UEQ524429 UOM524429 UYI524429 VIE524429 VSA524429 WBW524429 WLS524429 WVO524429 G589966 JC589965 SY589965 ACU589965 AMQ589965 AWM589965 BGI589965 BQE589965 CAA589965 CJW589965 CTS589965 DDO589965 DNK589965 DXG589965 EHC589965 EQY589965 FAU589965 FKQ589965 FUM589965 GEI589965 GOE589965 GYA589965 HHW589965 HRS589965 IBO589965 ILK589965 IVG589965 JFC589965 JOY589965 JYU589965 KIQ589965 KSM589965 LCI589965 LME589965 LWA589965 MFW589965 MPS589965 MZO589965 NJK589965 NTG589965 ODC589965 OMY589965 OWU589965 PGQ589965 PQM589965 QAI589965 QKE589965 QUA589965 RDW589965 RNS589965 RXO589965 SHK589965 SRG589965 TBC589965 TKY589965 TUU589965 UEQ589965 UOM589965 UYI589965 VIE589965 VSA589965 WBW589965 WLS589965 WVO589965 G655502 JC655501 SY655501 ACU655501 AMQ655501 AWM655501 BGI655501 BQE655501 CAA655501 CJW655501 CTS655501 DDO655501 DNK655501 DXG655501 EHC655501 EQY655501 FAU655501 FKQ655501 FUM655501 GEI655501 GOE655501 GYA655501 HHW655501 HRS655501 IBO655501 ILK655501 IVG655501 JFC655501 JOY655501 JYU655501 KIQ655501 KSM655501 LCI655501 LME655501 LWA655501 MFW655501 MPS655501 MZO655501 NJK655501 NTG655501 ODC655501 OMY655501 OWU655501 PGQ655501 PQM655501 QAI655501 QKE655501 QUA655501 RDW655501 RNS655501 RXO655501 SHK655501 SRG655501 TBC655501 TKY655501 TUU655501 UEQ655501 UOM655501 UYI655501 VIE655501 VSA655501 WBW655501 WLS655501 WVO655501 G721038 JC721037 SY721037 ACU721037 AMQ721037 AWM721037 BGI721037 BQE721037 CAA721037 CJW721037 CTS721037 DDO721037 DNK721037 DXG721037 EHC721037 EQY721037 FAU721037 FKQ721037 FUM721037 GEI721037 GOE721037 GYA721037 HHW721037 HRS721037 IBO721037 ILK721037 IVG721037 JFC721037 JOY721037 JYU721037 KIQ721037 KSM721037 LCI721037 LME721037 LWA721037 MFW721037 MPS721037 MZO721037 NJK721037 NTG721037 ODC721037 OMY721037 OWU721037 PGQ721037 PQM721037 QAI721037 QKE721037 QUA721037 RDW721037 RNS721037 RXO721037 SHK721037 SRG721037 TBC721037 TKY721037 TUU721037 UEQ721037 UOM721037 UYI721037 VIE721037 VSA721037 WBW721037 WLS721037 WVO721037 G786574 JC786573 SY786573 ACU786573 AMQ786573 AWM786573 BGI786573 BQE786573 CAA786573 CJW786573 CTS786573 DDO786573 DNK786573 DXG786573 EHC786573 EQY786573 FAU786573 FKQ786573 FUM786573 GEI786573 GOE786573 GYA786573 HHW786573 HRS786573 IBO786573 ILK786573 IVG786573 JFC786573 JOY786573 JYU786573 KIQ786573 KSM786573 LCI786573 LME786573 LWA786573 MFW786573 MPS786573 MZO786573 NJK786573 NTG786573 ODC786573 OMY786573 OWU786573 PGQ786573 PQM786573 QAI786573 QKE786573 QUA786573 RDW786573 RNS786573 RXO786573 SHK786573 SRG786573 TBC786573 TKY786573 TUU786573 UEQ786573 UOM786573 UYI786573 VIE786573 VSA786573 WBW786573 WLS786573 WVO786573 G852110 JC852109 SY852109 ACU852109 AMQ852109 AWM852109 BGI852109 BQE852109 CAA852109 CJW852109 CTS852109 DDO852109 DNK852109 DXG852109 EHC852109 EQY852109 FAU852109 FKQ852109 FUM852109 GEI852109 GOE852109 GYA852109 HHW852109 HRS852109 IBO852109 ILK852109 IVG852109 JFC852109 JOY852109 JYU852109 KIQ852109 KSM852109 LCI852109 LME852109 LWA852109 MFW852109 MPS852109 MZO852109 NJK852109 NTG852109 ODC852109 OMY852109 OWU852109 PGQ852109 PQM852109 QAI852109 QKE852109 QUA852109 RDW852109 RNS852109 RXO852109 SHK852109 SRG852109 TBC852109 TKY852109 TUU852109 UEQ852109 UOM852109 UYI852109 VIE852109 VSA852109 WBW852109 WLS852109 WVO852109 G917646 JC917645 SY917645 ACU917645 AMQ917645 AWM917645 BGI917645 BQE917645 CAA917645 CJW917645 CTS917645 DDO917645 DNK917645 DXG917645 EHC917645 EQY917645 FAU917645 FKQ917645 FUM917645 GEI917645 GOE917645 GYA917645 HHW917645 HRS917645 IBO917645 ILK917645 IVG917645 JFC917645 JOY917645 JYU917645 KIQ917645 KSM917645 LCI917645 LME917645 LWA917645 MFW917645 MPS917645 MZO917645 NJK917645 NTG917645 ODC917645 OMY917645 OWU917645 PGQ917645 PQM917645 QAI917645 QKE917645 QUA917645 RDW917645 RNS917645 RXO917645 SHK917645 SRG917645 TBC917645 TKY917645 TUU917645 UEQ917645 UOM917645 UYI917645 VIE917645 VSA917645 WBW917645 WLS917645 WVO917645 G983182 JC983181 SY983181 ACU983181 AMQ983181 AWM983181 BGI983181 BQE983181 CAA983181 CJW983181 CTS983181 DDO983181 DNK983181 DXG983181 EHC983181 EQY983181 FAU983181 FKQ983181 FUM983181 GEI983181 GOE983181 GYA983181 HHW983181 HRS983181 IBO983181 ILK983181 IVG983181 JFC983181 JOY983181 JYU983181 KIQ983181 KSM983181 LCI983181 LME983181 LWA983181 MFW983181 MPS983181 MZO983181 NJK983181 NTG983181 ODC983181 OMY983181 OWU983181 PGQ983181 PQM983181 QAI983181 QKE983181 QUA983181 RDW983181 RNS983181 RXO983181 SHK983181 SRG983181 TBC983181 TKY983181 TUU983181 UEQ983181 UOM983181 UYI983181 VIE983181 VSA983181 WBW983181 WLS983181 WVO983181 G110 JC110 SY110 ACU110 AMQ110 AWM110 BGI110 BQE110 CAA110 CJW110 CTS110 DDO110 DNK110 DXG110 EHC110 EQY110 FAU110 FKQ110 FUM110 GEI110 GOE110 GYA110 HHW110 HRS110 IBO110 ILK110 IVG110 JFC110 JOY110 JYU110 KIQ110 KSM110 LCI110 LME110 LWA110 MFW110 MPS110 MZO110 NJK110 NTG110 ODC110 OMY110 OWU110 PGQ110 PQM110 QAI110 QKE110 QUA110 RDW110 RNS110 RXO110 SHK110 SRG110 TBC110 TKY110 TUU110 UEQ110 UOM110 UYI110 VIE110 VSA110 WBW110 WLS110 WVO110 G65647 JC65646 SY65646 ACU65646 AMQ65646 AWM65646 BGI65646 BQE65646 CAA65646 CJW65646 CTS65646 DDO65646 DNK65646 DXG65646 EHC65646 EQY65646 FAU65646 FKQ65646 FUM65646 GEI65646 GOE65646 GYA65646 HHW65646 HRS65646 IBO65646 ILK65646 IVG65646 JFC65646 JOY65646 JYU65646 KIQ65646 KSM65646 LCI65646 LME65646 LWA65646 MFW65646 MPS65646 MZO65646 NJK65646 NTG65646 ODC65646 OMY65646 OWU65646 PGQ65646 PQM65646 QAI65646 QKE65646 QUA65646 RDW65646 RNS65646 RXO65646 SHK65646 SRG65646 TBC65646 TKY65646 TUU65646 UEQ65646 UOM65646 UYI65646 VIE65646 VSA65646 WBW65646 WLS65646 WVO65646 G131183 JC131182 SY131182 ACU131182 AMQ131182 AWM131182 BGI131182 BQE131182 CAA131182 CJW131182 CTS131182 DDO131182 DNK131182 DXG131182 EHC131182 EQY131182 FAU131182 FKQ131182 FUM131182 GEI131182 GOE131182 GYA131182 HHW131182 HRS131182 IBO131182 ILK131182 IVG131182 JFC131182 JOY131182 JYU131182 KIQ131182 KSM131182 LCI131182 LME131182 LWA131182 MFW131182 MPS131182 MZO131182 NJK131182 NTG131182 ODC131182 OMY131182 OWU131182 PGQ131182 PQM131182 QAI131182 QKE131182 QUA131182 RDW131182 RNS131182 RXO131182 SHK131182 SRG131182 TBC131182 TKY131182 TUU131182 UEQ131182 UOM131182 UYI131182 VIE131182 VSA131182 WBW131182 WLS131182 WVO131182 G196719 JC196718 SY196718 ACU196718 AMQ196718 AWM196718 BGI196718 BQE196718 CAA196718 CJW196718 CTS196718 DDO196718 DNK196718 DXG196718 EHC196718 EQY196718 FAU196718 FKQ196718 FUM196718 GEI196718 GOE196718 GYA196718 HHW196718 HRS196718 IBO196718 ILK196718 IVG196718 JFC196718 JOY196718 JYU196718 KIQ196718 KSM196718 LCI196718 LME196718 LWA196718 MFW196718 MPS196718 MZO196718 NJK196718 NTG196718 ODC196718 OMY196718 OWU196718 PGQ196718 PQM196718 QAI196718 QKE196718 QUA196718 RDW196718 RNS196718 RXO196718 SHK196718 SRG196718 TBC196718 TKY196718 TUU196718 UEQ196718 UOM196718 UYI196718 VIE196718 VSA196718 WBW196718 WLS196718 WVO196718 G262255 JC262254 SY262254 ACU262254 AMQ262254 AWM262254 BGI262254 BQE262254 CAA262254 CJW262254 CTS262254 DDO262254 DNK262254 DXG262254 EHC262254 EQY262254 FAU262254 FKQ262254 FUM262254 GEI262254 GOE262254 GYA262254 HHW262254 HRS262254 IBO262254 ILK262254 IVG262254 JFC262254 JOY262254 JYU262254 KIQ262254 KSM262254 LCI262254 LME262254 LWA262254 MFW262254 MPS262254 MZO262254 NJK262254 NTG262254 ODC262254 OMY262254 OWU262254 PGQ262254 PQM262254 QAI262254 QKE262254 QUA262254 RDW262254 RNS262254 RXO262254 SHK262254 SRG262254 TBC262254 TKY262254 TUU262254 UEQ262254 UOM262254 UYI262254 VIE262254 VSA262254 WBW262254 WLS262254 WVO262254 G327791 JC327790 SY327790 ACU327790 AMQ327790 AWM327790 BGI327790 BQE327790 CAA327790 CJW327790 CTS327790 DDO327790 DNK327790 DXG327790 EHC327790 EQY327790 FAU327790 FKQ327790 FUM327790 GEI327790 GOE327790 GYA327790 HHW327790 HRS327790 IBO327790 ILK327790 IVG327790 JFC327790 JOY327790 JYU327790 KIQ327790 KSM327790 LCI327790 LME327790 LWA327790 MFW327790 MPS327790 MZO327790 NJK327790 NTG327790 ODC327790 OMY327790 OWU327790 PGQ327790 PQM327790 QAI327790 QKE327790 QUA327790 RDW327790 RNS327790 RXO327790 SHK327790 SRG327790 TBC327790 TKY327790 TUU327790 UEQ327790 UOM327790 UYI327790 VIE327790 VSA327790 WBW327790 WLS327790 WVO327790 G393327 JC393326 SY393326 ACU393326 AMQ393326 AWM393326 BGI393326 BQE393326 CAA393326 CJW393326 CTS393326 DDO393326 DNK393326 DXG393326 EHC393326 EQY393326 FAU393326 FKQ393326 FUM393326 GEI393326 GOE393326 GYA393326 HHW393326 HRS393326 IBO393326 ILK393326 IVG393326 JFC393326 JOY393326 JYU393326 KIQ393326 KSM393326 LCI393326 LME393326 LWA393326 MFW393326 MPS393326 MZO393326 NJK393326 NTG393326 ODC393326 OMY393326 OWU393326 PGQ393326 PQM393326 QAI393326 QKE393326 QUA393326 RDW393326 RNS393326 RXO393326 SHK393326 SRG393326 TBC393326 TKY393326 TUU393326 UEQ393326 UOM393326 UYI393326 VIE393326 VSA393326 WBW393326 WLS393326 WVO393326 G458863 JC458862 SY458862 ACU458862 AMQ458862 AWM458862 BGI458862 BQE458862 CAA458862 CJW458862 CTS458862 DDO458862 DNK458862 DXG458862 EHC458862 EQY458862 FAU458862 FKQ458862 FUM458862 GEI458862 GOE458862 GYA458862 HHW458862 HRS458862 IBO458862 ILK458862 IVG458862 JFC458862 JOY458862 JYU458862 KIQ458862 KSM458862 LCI458862 LME458862 LWA458862 MFW458862 MPS458862 MZO458862 NJK458862 NTG458862 ODC458862 OMY458862 OWU458862 PGQ458862 PQM458862 QAI458862 QKE458862 QUA458862 RDW458862 RNS458862 RXO458862 SHK458862 SRG458862 TBC458862 TKY458862 TUU458862 UEQ458862 UOM458862 UYI458862 VIE458862 VSA458862 WBW458862 WLS458862 WVO458862 G524399 JC524398 SY524398 ACU524398 AMQ524398 AWM524398 BGI524398 BQE524398 CAA524398 CJW524398 CTS524398 DDO524398 DNK524398 DXG524398 EHC524398 EQY524398 FAU524398 FKQ524398 FUM524398 GEI524398 GOE524398 GYA524398 HHW524398 HRS524398 IBO524398 ILK524398 IVG524398 JFC524398 JOY524398 JYU524398 KIQ524398 KSM524398 LCI524398 LME524398 LWA524398 MFW524398 MPS524398 MZO524398 NJK524398 NTG524398 ODC524398 OMY524398 OWU524398 PGQ524398 PQM524398 QAI524398 QKE524398 QUA524398 RDW524398 RNS524398 RXO524398 SHK524398 SRG524398 TBC524398 TKY524398 TUU524398 UEQ524398 UOM524398 UYI524398 VIE524398 VSA524398 WBW524398 WLS524398 WVO524398 G589935 JC589934 SY589934 ACU589934 AMQ589934 AWM589934 BGI589934 BQE589934 CAA589934 CJW589934 CTS589934 DDO589934 DNK589934 DXG589934 EHC589934 EQY589934 FAU589934 FKQ589934 FUM589934 GEI589934 GOE589934 GYA589934 HHW589934 HRS589934 IBO589934 ILK589934 IVG589934 JFC589934 JOY589934 JYU589934 KIQ589934 KSM589934 LCI589934 LME589934 LWA589934 MFW589934 MPS589934 MZO589934 NJK589934 NTG589934 ODC589934 OMY589934 OWU589934 PGQ589934 PQM589934 QAI589934 QKE589934 QUA589934 RDW589934 RNS589934 RXO589934 SHK589934 SRG589934 TBC589934 TKY589934 TUU589934 UEQ589934 UOM589934 UYI589934 VIE589934 VSA589934 WBW589934 WLS589934 WVO589934 G655471 JC655470 SY655470 ACU655470 AMQ655470 AWM655470 BGI655470 BQE655470 CAA655470 CJW655470 CTS655470 DDO655470 DNK655470 DXG655470 EHC655470 EQY655470 FAU655470 FKQ655470 FUM655470 GEI655470 GOE655470 GYA655470 HHW655470 HRS655470 IBO655470 ILK655470 IVG655470 JFC655470 JOY655470 JYU655470 KIQ655470 KSM655470 LCI655470 LME655470 LWA655470 MFW655470 MPS655470 MZO655470 NJK655470 NTG655470 ODC655470 OMY655470 OWU655470 PGQ655470 PQM655470 QAI655470 QKE655470 QUA655470 RDW655470 RNS655470 RXO655470 SHK655470 SRG655470 TBC655470 TKY655470 TUU655470 UEQ655470 UOM655470 UYI655470 VIE655470 VSA655470 WBW655470 WLS655470 WVO655470 G721007 JC721006 SY721006 ACU721006 AMQ721006 AWM721006 BGI721006 BQE721006 CAA721006 CJW721006 CTS721006 DDO721006 DNK721006 DXG721006 EHC721006 EQY721006 FAU721006 FKQ721006 FUM721006 GEI721006 GOE721006 GYA721006 HHW721006 HRS721006 IBO721006 ILK721006 IVG721006 JFC721006 JOY721006 JYU721006 KIQ721006 KSM721006 LCI721006 LME721006 LWA721006 MFW721006 MPS721006 MZO721006 NJK721006 NTG721006 ODC721006 OMY721006 OWU721006 PGQ721006 PQM721006 QAI721006 QKE721006 QUA721006 RDW721006 RNS721006 RXO721006 SHK721006 SRG721006 TBC721006 TKY721006 TUU721006 UEQ721006 UOM721006 UYI721006 VIE721006 VSA721006 WBW721006 WLS721006 WVO721006 G786543 JC786542 SY786542 ACU786542 AMQ786542 AWM786542 BGI786542 BQE786542 CAA786542 CJW786542 CTS786542 DDO786542 DNK786542 DXG786542 EHC786542 EQY786542 FAU786542 FKQ786542 FUM786542 GEI786542 GOE786542 GYA786542 HHW786542 HRS786542 IBO786542 ILK786542 IVG786542 JFC786542 JOY786542 JYU786542 KIQ786542 KSM786542 LCI786542 LME786542 LWA786542 MFW786542 MPS786542 MZO786542 NJK786542 NTG786542 ODC786542 OMY786542 OWU786542 PGQ786542 PQM786542 QAI786542 QKE786542 QUA786542 RDW786542 RNS786542 RXO786542 SHK786542 SRG786542 TBC786542 TKY786542 TUU786542 UEQ786542 UOM786542 UYI786542 VIE786542 VSA786542 WBW786542 WLS786542 WVO786542 G852079 JC852078 SY852078 ACU852078 AMQ852078 AWM852078 BGI852078 BQE852078 CAA852078 CJW852078 CTS852078 DDO852078 DNK852078 DXG852078 EHC852078 EQY852078 FAU852078 FKQ852078 FUM852078 GEI852078 GOE852078 GYA852078 HHW852078 HRS852078 IBO852078 ILK852078 IVG852078 JFC852078 JOY852078 JYU852078 KIQ852078 KSM852078 LCI852078 LME852078 LWA852078 MFW852078 MPS852078 MZO852078 NJK852078 NTG852078 ODC852078 OMY852078 OWU852078 PGQ852078 PQM852078 QAI852078 QKE852078 QUA852078 RDW852078 RNS852078 RXO852078 SHK852078 SRG852078 TBC852078 TKY852078 TUU852078 UEQ852078 UOM852078 UYI852078 VIE852078 VSA852078 WBW852078 WLS852078 WVO852078 G917615 JC917614 SY917614 ACU917614 AMQ917614 AWM917614 BGI917614 BQE917614 CAA917614 CJW917614 CTS917614 DDO917614 DNK917614 DXG917614 EHC917614 EQY917614 FAU917614 FKQ917614 FUM917614 GEI917614 GOE917614 GYA917614 HHW917614 HRS917614 IBO917614 ILK917614 IVG917614 JFC917614 JOY917614 JYU917614 KIQ917614 KSM917614 LCI917614 LME917614 LWA917614 MFW917614 MPS917614 MZO917614 NJK917614 NTG917614 ODC917614 OMY917614 OWU917614 PGQ917614 PQM917614 QAI917614 QKE917614 QUA917614 RDW917614 RNS917614 RXO917614 SHK917614 SRG917614 TBC917614 TKY917614 TUU917614 UEQ917614 UOM917614 UYI917614 VIE917614 VSA917614 WBW917614 WLS917614 WVO917614 G983151 JC983150 SY983150 ACU983150 AMQ983150 AWM983150 BGI983150 BQE983150 CAA983150 CJW983150 CTS983150 DDO983150 DNK983150 DXG983150 EHC983150 EQY983150 FAU983150 FKQ983150 FUM983150 GEI983150 GOE983150 GYA983150 HHW983150 HRS983150 IBO983150 ILK983150 IVG983150 JFC983150 JOY983150 JYU983150 KIQ983150 KSM983150 LCI983150 LME983150 LWA983150 MFW983150 MPS983150 MZO983150 NJK983150 NTG983150 ODC983150 OMY983150 OWU983150 PGQ983150 PQM983150 QAI983150 QKE983150 QUA983150 RDW983150 RNS983150 RXO983150 SHK983150 SRG983150 TBC983150 TKY983150 TUU983150 UEQ983150 UOM983150 UYI983150 VIE983150 VSA983150 WBW983150 WLS983150 WVO983150 G99 JC99 SY99 ACU99 AMQ99 AWM99 BGI99 BQE99 CAA99 CJW99 CTS99 DDO99 DNK99 DXG99 EHC99 EQY99 FAU99 FKQ99 FUM99 GEI99 GOE99 GYA99 HHW99 HRS99 IBO99 ILK99 IVG99 JFC99 JOY99 JYU99 KIQ99 KSM99 LCI99 LME99 LWA99 MFW99 MPS99 MZO99 NJK99 NTG99 ODC99 OMY99 OWU99 PGQ99 PQM99 QAI99 QKE99 QUA99 RDW99 RNS99 RXO99 SHK99 SRG99 TBC99 TKY99 TUU99 UEQ99 UOM99 UYI99 VIE99 VSA99 WBW99 WLS99 WVO99 G65636 JC65635 SY65635 ACU65635 AMQ65635 AWM65635 BGI65635 BQE65635 CAA65635 CJW65635 CTS65635 DDO65635 DNK65635 DXG65635 EHC65635 EQY65635 FAU65635 FKQ65635 FUM65635 GEI65635 GOE65635 GYA65635 HHW65635 HRS65635 IBO65635 ILK65635 IVG65635 JFC65635 JOY65635 JYU65635 KIQ65635 KSM65635 LCI65635 LME65635 LWA65635 MFW65635 MPS65635 MZO65635 NJK65635 NTG65635 ODC65635 OMY65635 OWU65635 PGQ65635 PQM65635 QAI65635 QKE65635 QUA65635 RDW65635 RNS65635 RXO65635 SHK65635 SRG65635 TBC65635 TKY65635 TUU65635 UEQ65635 UOM65635 UYI65635 VIE65635 VSA65635 WBW65635 WLS65635 WVO65635 G131172 JC131171 SY131171 ACU131171 AMQ131171 AWM131171 BGI131171 BQE131171 CAA131171 CJW131171 CTS131171 DDO131171 DNK131171 DXG131171 EHC131171 EQY131171 FAU131171 FKQ131171 FUM131171 GEI131171 GOE131171 GYA131171 HHW131171 HRS131171 IBO131171 ILK131171 IVG131171 JFC131171 JOY131171 JYU131171 KIQ131171 KSM131171 LCI131171 LME131171 LWA131171 MFW131171 MPS131171 MZO131171 NJK131171 NTG131171 ODC131171 OMY131171 OWU131171 PGQ131171 PQM131171 QAI131171 QKE131171 QUA131171 RDW131171 RNS131171 RXO131171 SHK131171 SRG131171 TBC131171 TKY131171 TUU131171 UEQ131171 UOM131171 UYI131171 VIE131171 VSA131171 WBW131171 WLS131171 WVO131171 G196708 JC196707 SY196707 ACU196707 AMQ196707 AWM196707 BGI196707 BQE196707 CAA196707 CJW196707 CTS196707 DDO196707 DNK196707 DXG196707 EHC196707 EQY196707 FAU196707 FKQ196707 FUM196707 GEI196707 GOE196707 GYA196707 HHW196707 HRS196707 IBO196707 ILK196707 IVG196707 JFC196707 JOY196707 JYU196707 KIQ196707 KSM196707 LCI196707 LME196707 LWA196707 MFW196707 MPS196707 MZO196707 NJK196707 NTG196707 ODC196707 OMY196707 OWU196707 PGQ196707 PQM196707 QAI196707 QKE196707 QUA196707 RDW196707 RNS196707 RXO196707 SHK196707 SRG196707 TBC196707 TKY196707 TUU196707 UEQ196707 UOM196707 UYI196707 VIE196707 VSA196707 WBW196707 WLS196707 WVO196707 G262244 JC262243 SY262243 ACU262243 AMQ262243 AWM262243 BGI262243 BQE262243 CAA262243 CJW262243 CTS262243 DDO262243 DNK262243 DXG262243 EHC262243 EQY262243 FAU262243 FKQ262243 FUM262243 GEI262243 GOE262243 GYA262243 HHW262243 HRS262243 IBO262243 ILK262243 IVG262243 JFC262243 JOY262243 JYU262243 KIQ262243 KSM262243 LCI262243 LME262243 LWA262243 MFW262243 MPS262243 MZO262243 NJK262243 NTG262243 ODC262243 OMY262243 OWU262243 PGQ262243 PQM262243 QAI262243 QKE262243 QUA262243 RDW262243 RNS262243 RXO262243 SHK262243 SRG262243 TBC262243 TKY262243 TUU262243 UEQ262243 UOM262243 UYI262243 VIE262243 VSA262243 WBW262243 WLS262243 WVO262243 G327780 JC327779 SY327779 ACU327779 AMQ327779 AWM327779 BGI327779 BQE327779 CAA327779 CJW327779 CTS327779 DDO327779 DNK327779 DXG327779 EHC327779 EQY327779 FAU327779 FKQ327779 FUM327779 GEI327779 GOE327779 GYA327779 HHW327779 HRS327779 IBO327779 ILK327779 IVG327779 JFC327779 JOY327779 JYU327779 KIQ327779 KSM327779 LCI327779 LME327779 LWA327779 MFW327779 MPS327779 MZO327779 NJK327779 NTG327779 ODC327779 OMY327779 OWU327779 PGQ327779 PQM327779 QAI327779 QKE327779 QUA327779 RDW327779 RNS327779 RXO327779 SHK327779 SRG327779 TBC327779 TKY327779 TUU327779 UEQ327779 UOM327779 UYI327779 VIE327779 VSA327779 WBW327779 WLS327779 WVO327779 G393316 JC393315 SY393315 ACU393315 AMQ393315 AWM393315 BGI393315 BQE393315 CAA393315 CJW393315 CTS393315 DDO393315 DNK393315 DXG393315 EHC393315 EQY393315 FAU393315 FKQ393315 FUM393315 GEI393315 GOE393315 GYA393315 HHW393315 HRS393315 IBO393315 ILK393315 IVG393315 JFC393315 JOY393315 JYU393315 KIQ393315 KSM393315 LCI393315 LME393315 LWA393315 MFW393315 MPS393315 MZO393315 NJK393315 NTG393315 ODC393315 OMY393315 OWU393315 PGQ393315 PQM393315 QAI393315 QKE393315 QUA393315 RDW393315 RNS393315 RXO393315 SHK393315 SRG393315 TBC393315 TKY393315 TUU393315 UEQ393315 UOM393315 UYI393315 VIE393315 VSA393315 WBW393315 WLS393315 WVO393315 G458852 JC458851 SY458851 ACU458851 AMQ458851 AWM458851 BGI458851 BQE458851 CAA458851 CJW458851 CTS458851 DDO458851 DNK458851 DXG458851 EHC458851 EQY458851 FAU458851 FKQ458851 FUM458851 GEI458851 GOE458851 GYA458851 HHW458851 HRS458851 IBO458851 ILK458851 IVG458851 JFC458851 JOY458851 JYU458851 KIQ458851 KSM458851 LCI458851 LME458851 LWA458851 MFW458851 MPS458851 MZO458851 NJK458851 NTG458851 ODC458851 OMY458851 OWU458851 PGQ458851 PQM458851 QAI458851 QKE458851 QUA458851 RDW458851 RNS458851 RXO458851 SHK458851 SRG458851 TBC458851 TKY458851 TUU458851 UEQ458851 UOM458851 UYI458851 VIE458851 VSA458851 WBW458851 WLS458851 WVO458851 G524388 JC524387 SY524387 ACU524387 AMQ524387 AWM524387 BGI524387 BQE524387 CAA524387 CJW524387 CTS524387 DDO524387 DNK524387 DXG524387 EHC524387 EQY524387 FAU524387 FKQ524387 FUM524387 GEI524387 GOE524387 GYA524387 HHW524387 HRS524387 IBO524387 ILK524387 IVG524387 JFC524387 JOY524387 JYU524387 KIQ524387 KSM524387 LCI524387 LME524387 LWA524387 MFW524387 MPS524387 MZO524387 NJK524387 NTG524387 ODC524387 OMY524387 OWU524387 PGQ524387 PQM524387 QAI524387 QKE524387 QUA524387 RDW524387 RNS524387 RXO524387 SHK524387 SRG524387 TBC524387 TKY524387 TUU524387 UEQ524387 UOM524387 UYI524387 VIE524387 VSA524387 WBW524387 WLS524387 WVO524387 G589924 JC589923 SY589923 ACU589923 AMQ589923 AWM589923 BGI589923 BQE589923 CAA589923 CJW589923 CTS589923 DDO589923 DNK589923 DXG589923 EHC589923 EQY589923 FAU589923 FKQ589923 FUM589923 GEI589923 GOE589923 GYA589923 HHW589923 HRS589923 IBO589923 ILK589923 IVG589923 JFC589923 JOY589923 JYU589923 KIQ589923 KSM589923 LCI589923 LME589923 LWA589923 MFW589923 MPS589923 MZO589923 NJK589923 NTG589923 ODC589923 OMY589923 OWU589923 PGQ589923 PQM589923 QAI589923 QKE589923 QUA589923 RDW589923 RNS589923 RXO589923 SHK589923 SRG589923 TBC589923 TKY589923 TUU589923 UEQ589923 UOM589923 UYI589923 VIE589923 VSA589923 WBW589923 WLS589923 WVO589923 G655460 JC655459 SY655459 ACU655459 AMQ655459 AWM655459 BGI655459 BQE655459 CAA655459 CJW655459 CTS655459 DDO655459 DNK655459 DXG655459 EHC655459 EQY655459 FAU655459 FKQ655459 FUM655459 GEI655459 GOE655459 GYA655459 HHW655459 HRS655459 IBO655459 ILK655459 IVG655459 JFC655459 JOY655459 JYU655459 KIQ655459 KSM655459 LCI655459 LME655459 LWA655459 MFW655459 MPS655459 MZO655459 NJK655459 NTG655459 ODC655459 OMY655459 OWU655459 PGQ655459 PQM655459 QAI655459 QKE655459 QUA655459 RDW655459 RNS655459 RXO655459 SHK655459 SRG655459 TBC655459 TKY655459 TUU655459 UEQ655459 UOM655459 UYI655459 VIE655459 VSA655459 WBW655459 WLS655459 WVO655459 G720996 JC720995 SY720995 ACU720995 AMQ720995 AWM720995 BGI720995 BQE720995 CAA720995 CJW720995 CTS720995 DDO720995 DNK720995 DXG720995 EHC720995 EQY720995 FAU720995 FKQ720995 FUM720995 GEI720995 GOE720995 GYA720995 HHW720995 HRS720995 IBO720995 ILK720995 IVG720995 JFC720995 JOY720995 JYU720995 KIQ720995 KSM720995 LCI720995 LME720995 LWA720995 MFW720995 MPS720995 MZO720995 NJK720995 NTG720995 ODC720995 OMY720995 OWU720995 PGQ720995 PQM720995 QAI720995 QKE720995 QUA720995 RDW720995 RNS720995 RXO720995 SHK720995 SRG720995 TBC720995 TKY720995 TUU720995 UEQ720995 UOM720995 UYI720995 VIE720995 VSA720995 WBW720995 WLS720995 WVO720995 G786532 JC786531 SY786531 ACU786531 AMQ786531 AWM786531 BGI786531 BQE786531 CAA786531 CJW786531 CTS786531 DDO786531 DNK786531 DXG786531 EHC786531 EQY786531 FAU786531 FKQ786531 FUM786531 GEI786531 GOE786531 GYA786531 HHW786531 HRS786531 IBO786531 ILK786531 IVG786531 JFC786531 JOY786531 JYU786531 KIQ786531 KSM786531 LCI786531 LME786531 LWA786531 MFW786531 MPS786531 MZO786531 NJK786531 NTG786531 ODC786531 OMY786531 OWU786531 PGQ786531 PQM786531 QAI786531 QKE786531 QUA786531 RDW786531 RNS786531 RXO786531 SHK786531 SRG786531 TBC786531 TKY786531 TUU786531 UEQ786531 UOM786531 UYI786531 VIE786531 VSA786531 WBW786531 WLS786531 WVO786531 G852068 JC852067 SY852067 ACU852067 AMQ852067 AWM852067 BGI852067 BQE852067 CAA852067 CJW852067 CTS852067 DDO852067 DNK852067 DXG852067 EHC852067 EQY852067 FAU852067 FKQ852067 FUM852067 GEI852067 GOE852067 GYA852067 HHW852067 HRS852067 IBO852067 ILK852067 IVG852067 JFC852067 JOY852067 JYU852067 KIQ852067 KSM852067 LCI852067 LME852067 LWA852067 MFW852067 MPS852067 MZO852067 NJK852067 NTG852067 ODC852067 OMY852067 OWU852067 PGQ852067 PQM852067 QAI852067 QKE852067 QUA852067 RDW852067 RNS852067 RXO852067 SHK852067 SRG852067 TBC852067 TKY852067 TUU852067 UEQ852067 UOM852067 UYI852067 VIE852067 VSA852067 WBW852067 WLS852067 WVO852067 G917604 JC917603 SY917603 ACU917603 AMQ917603 AWM917603 BGI917603 BQE917603 CAA917603 CJW917603 CTS917603 DDO917603 DNK917603 DXG917603 EHC917603 EQY917603 FAU917603 FKQ917603 FUM917603 GEI917603 GOE917603 GYA917603 HHW917603 HRS917603 IBO917603 ILK917603 IVG917603 JFC917603 JOY917603 JYU917603 KIQ917603 KSM917603 LCI917603 LME917603 LWA917603 MFW917603 MPS917603 MZO917603 NJK917603 NTG917603 ODC917603 OMY917603 OWU917603 PGQ917603 PQM917603 QAI917603 QKE917603 QUA917603 RDW917603 RNS917603 RXO917603 SHK917603 SRG917603 TBC917603 TKY917603 TUU917603 UEQ917603 UOM917603 UYI917603 VIE917603 VSA917603 WBW917603 WLS917603 WVO917603 G983140 JC983139 SY983139 ACU983139 AMQ983139 AWM983139 BGI983139 BQE983139 CAA983139 CJW983139 CTS983139 DDO983139 DNK983139 DXG983139 EHC983139 EQY983139 FAU983139 FKQ983139 FUM983139 GEI983139 GOE983139 GYA983139 HHW983139 HRS983139 IBO983139 ILK983139 IVG983139 JFC983139 JOY983139 JYU983139 KIQ983139 KSM983139 LCI983139 LME983139 LWA983139 MFW983139 MPS983139 MZO983139 NJK983139 NTG983139 ODC983139 OMY983139 OWU983139 PGQ983139 PQM983139 QAI983139 QKE983139 QUA983139 RDW983139 RNS983139 RXO983139 SHK983139 SRG983139 TBC983139 TKY983139 TUU983139 UEQ983139 UOM983139 UYI983139 VIE983139 VSA983139 WBW983139 WLS983139 WVO983139 G52:G53 JC52:JC53 SY52:SY53 ACU52:ACU53 AMQ52:AMQ53 AWM52:AWM53 BGI52:BGI53 BQE52:BQE53 CAA52:CAA53 CJW52:CJW53 CTS52:CTS53 DDO52:DDO53 DNK52:DNK53 DXG52:DXG53 EHC52:EHC53 EQY52:EQY53 FAU52:FAU53 FKQ52:FKQ53 FUM52:FUM53 GEI52:GEI53 GOE52:GOE53 GYA52:GYA53 HHW52:HHW53 HRS52:HRS53 IBO52:IBO53 ILK52:ILK53 IVG52:IVG53 JFC52:JFC53 JOY52:JOY53 JYU52:JYU53 KIQ52:KIQ53 KSM52:KSM53 LCI52:LCI53 LME52:LME53 LWA52:LWA53 MFW52:MFW53 MPS52:MPS53 MZO52:MZO53 NJK52:NJK53 NTG52:NTG53 ODC52:ODC53 OMY52:OMY53 OWU52:OWU53 PGQ52:PGQ53 PQM52:PQM53 QAI52:QAI53 QKE52:QKE53 QUA52:QUA53 RDW52:RDW53 RNS52:RNS53 RXO52:RXO53 SHK52:SHK53 SRG52:SRG53 TBC52:TBC53 TKY52:TKY53 TUU52:TUU53 UEQ52:UEQ53 UOM52:UOM53 UYI52:UYI53 VIE52:VIE53 VSA52:VSA53 WBW52:WBW53 WLS52:WLS53 WVO52:WVO53 G65589:G65590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G131125:G131126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G196661:G196662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G262197:G262198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G327733:G327734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G393269:G393270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G458805:G458806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G524341:G524342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G589877:G589878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G655413:G655414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G720949:G720950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G786485:G786486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G852021:G852022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G917557:G917558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G983093:G983094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G43:G44 JC43:JC44 SY43:SY44 ACU43:ACU44 AMQ43:AMQ44 AWM43:AWM44 BGI43:BGI44 BQE43:BQE44 CAA43:CAA44 CJW43:CJW44 CTS43:CTS44 DDO43:DDO44 DNK43:DNK44 DXG43:DXG44 EHC43:EHC44 EQY43:EQY44 FAU43:FAU44 FKQ43:FKQ44 FUM43:FUM44 GEI43:GEI44 GOE43:GOE44 GYA43:GYA44 HHW43:HHW44 HRS43:HRS44 IBO43:IBO44 ILK43:ILK44 IVG43:IVG44 JFC43:JFC44 JOY43:JOY44 JYU43:JYU44 KIQ43:KIQ44 KSM43:KSM44 LCI43:LCI44 LME43:LME44 LWA43:LWA44 MFW43:MFW44 MPS43:MPS44 MZO43:MZO44 NJK43:NJK44 NTG43:NTG44 ODC43:ODC44 OMY43:OMY44 OWU43:OWU44 PGQ43:PGQ44 PQM43:PQM44 QAI43:QAI44 QKE43:QKE44 QUA43:QUA44 RDW43:RDW44 RNS43:RNS44 RXO43:RXO44 SHK43:SHK44 SRG43:SRG44 TBC43:TBC44 TKY43:TKY44 TUU43:TUU44 UEQ43:UEQ44 UOM43:UOM44 UYI43:UYI44 VIE43:VIE44 VSA43:VSA44 WBW43:WBW44 WLS43:WLS44 WVO43:WVO44 G65580:G65581 JC65579:JC65580 SY65579:SY65580 ACU65579:ACU65580 AMQ65579:AMQ65580 AWM65579:AWM65580 BGI65579:BGI65580 BQE65579:BQE65580 CAA65579:CAA65580 CJW65579:CJW65580 CTS65579:CTS65580 DDO65579:DDO65580 DNK65579:DNK65580 DXG65579:DXG65580 EHC65579:EHC65580 EQY65579:EQY65580 FAU65579:FAU65580 FKQ65579:FKQ65580 FUM65579:FUM65580 GEI65579:GEI65580 GOE65579:GOE65580 GYA65579:GYA65580 HHW65579:HHW65580 HRS65579:HRS65580 IBO65579:IBO65580 ILK65579:ILK65580 IVG65579:IVG65580 JFC65579:JFC65580 JOY65579:JOY65580 JYU65579:JYU65580 KIQ65579:KIQ65580 KSM65579:KSM65580 LCI65579:LCI65580 LME65579:LME65580 LWA65579:LWA65580 MFW65579:MFW65580 MPS65579:MPS65580 MZO65579:MZO65580 NJK65579:NJK65580 NTG65579:NTG65580 ODC65579:ODC65580 OMY65579:OMY65580 OWU65579:OWU65580 PGQ65579:PGQ65580 PQM65579:PQM65580 QAI65579:QAI65580 QKE65579:QKE65580 QUA65579:QUA65580 RDW65579:RDW65580 RNS65579:RNS65580 RXO65579:RXO65580 SHK65579:SHK65580 SRG65579:SRG65580 TBC65579:TBC65580 TKY65579:TKY65580 TUU65579:TUU65580 UEQ65579:UEQ65580 UOM65579:UOM65580 UYI65579:UYI65580 VIE65579:VIE65580 VSA65579:VSA65580 WBW65579:WBW65580 WLS65579:WLS65580 WVO65579:WVO65580 G131116:G131117 JC131115:JC131116 SY131115:SY131116 ACU131115:ACU131116 AMQ131115:AMQ131116 AWM131115:AWM131116 BGI131115:BGI131116 BQE131115:BQE131116 CAA131115:CAA131116 CJW131115:CJW131116 CTS131115:CTS131116 DDO131115:DDO131116 DNK131115:DNK131116 DXG131115:DXG131116 EHC131115:EHC131116 EQY131115:EQY131116 FAU131115:FAU131116 FKQ131115:FKQ131116 FUM131115:FUM131116 GEI131115:GEI131116 GOE131115:GOE131116 GYA131115:GYA131116 HHW131115:HHW131116 HRS131115:HRS131116 IBO131115:IBO131116 ILK131115:ILK131116 IVG131115:IVG131116 JFC131115:JFC131116 JOY131115:JOY131116 JYU131115:JYU131116 KIQ131115:KIQ131116 KSM131115:KSM131116 LCI131115:LCI131116 LME131115:LME131116 LWA131115:LWA131116 MFW131115:MFW131116 MPS131115:MPS131116 MZO131115:MZO131116 NJK131115:NJK131116 NTG131115:NTG131116 ODC131115:ODC131116 OMY131115:OMY131116 OWU131115:OWU131116 PGQ131115:PGQ131116 PQM131115:PQM131116 QAI131115:QAI131116 QKE131115:QKE131116 QUA131115:QUA131116 RDW131115:RDW131116 RNS131115:RNS131116 RXO131115:RXO131116 SHK131115:SHK131116 SRG131115:SRG131116 TBC131115:TBC131116 TKY131115:TKY131116 TUU131115:TUU131116 UEQ131115:UEQ131116 UOM131115:UOM131116 UYI131115:UYI131116 VIE131115:VIE131116 VSA131115:VSA131116 WBW131115:WBW131116 WLS131115:WLS131116 WVO131115:WVO131116 G196652:G196653 JC196651:JC196652 SY196651:SY196652 ACU196651:ACU196652 AMQ196651:AMQ196652 AWM196651:AWM196652 BGI196651:BGI196652 BQE196651:BQE196652 CAA196651:CAA196652 CJW196651:CJW196652 CTS196651:CTS196652 DDO196651:DDO196652 DNK196651:DNK196652 DXG196651:DXG196652 EHC196651:EHC196652 EQY196651:EQY196652 FAU196651:FAU196652 FKQ196651:FKQ196652 FUM196651:FUM196652 GEI196651:GEI196652 GOE196651:GOE196652 GYA196651:GYA196652 HHW196651:HHW196652 HRS196651:HRS196652 IBO196651:IBO196652 ILK196651:ILK196652 IVG196651:IVG196652 JFC196651:JFC196652 JOY196651:JOY196652 JYU196651:JYU196652 KIQ196651:KIQ196652 KSM196651:KSM196652 LCI196651:LCI196652 LME196651:LME196652 LWA196651:LWA196652 MFW196651:MFW196652 MPS196651:MPS196652 MZO196651:MZO196652 NJK196651:NJK196652 NTG196651:NTG196652 ODC196651:ODC196652 OMY196651:OMY196652 OWU196651:OWU196652 PGQ196651:PGQ196652 PQM196651:PQM196652 QAI196651:QAI196652 QKE196651:QKE196652 QUA196651:QUA196652 RDW196651:RDW196652 RNS196651:RNS196652 RXO196651:RXO196652 SHK196651:SHK196652 SRG196651:SRG196652 TBC196651:TBC196652 TKY196651:TKY196652 TUU196651:TUU196652 UEQ196651:UEQ196652 UOM196651:UOM196652 UYI196651:UYI196652 VIE196651:VIE196652 VSA196651:VSA196652 WBW196651:WBW196652 WLS196651:WLS196652 WVO196651:WVO196652 G262188:G262189 JC262187:JC262188 SY262187:SY262188 ACU262187:ACU262188 AMQ262187:AMQ262188 AWM262187:AWM262188 BGI262187:BGI262188 BQE262187:BQE262188 CAA262187:CAA262188 CJW262187:CJW262188 CTS262187:CTS262188 DDO262187:DDO262188 DNK262187:DNK262188 DXG262187:DXG262188 EHC262187:EHC262188 EQY262187:EQY262188 FAU262187:FAU262188 FKQ262187:FKQ262188 FUM262187:FUM262188 GEI262187:GEI262188 GOE262187:GOE262188 GYA262187:GYA262188 HHW262187:HHW262188 HRS262187:HRS262188 IBO262187:IBO262188 ILK262187:ILK262188 IVG262187:IVG262188 JFC262187:JFC262188 JOY262187:JOY262188 JYU262187:JYU262188 KIQ262187:KIQ262188 KSM262187:KSM262188 LCI262187:LCI262188 LME262187:LME262188 LWA262187:LWA262188 MFW262187:MFW262188 MPS262187:MPS262188 MZO262187:MZO262188 NJK262187:NJK262188 NTG262187:NTG262188 ODC262187:ODC262188 OMY262187:OMY262188 OWU262187:OWU262188 PGQ262187:PGQ262188 PQM262187:PQM262188 QAI262187:QAI262188 QKE262187:QKE262188 QUA262187:QUA262188 RDW262187:RDW262188 RNS262187:RNS262188 RXO262187:RXO262188 SHK262187:SHK262188 SRG262187:SRG262188 TBC262187:TBC262188 TKY262187:TKY262188 TUU262187:TUU262188 UEQ262187:UEQ262188 UOM262187:UOM262188 UYI262187:UYI262188 VIE262187:VIE262188 VSA262187:VSA262188 WBW262187:WBW262188 WLS262187:WLS262188 WVO262187:WVO262188 G327724:G327725 JC327723:JC327724 SY327723:SY327724 ACU327723:ACU327724 AMQ327723:AMQ327724 AWM327723:AWM327724 BGI327723:BGI327724 BQE327723:BQE327724 CAA327723:CAA327724 CJW327723:CJW327724 CTS327723:CTS327724 DDO327723:DDO327724 DNK327723:DNK327724 DXG327723:DXG327724 EHC327723:EHC327724 EQY327723:EQY327724 FAU327723:FAU327724 FKQ327723:FKQ327724 FUM327723:FUM327724 GEI327723:GEI327724 GOE327723:GOE327724 GYA327723:GYA327724 HHW327723:HHW327724 HRS327723:HRS327724 IBO327723:IBO327724 ILK327723:ILK327724 IVG327723:IVG327724 JFC327723:JFC327724 JOY327723:JOY327724 JYU327723:JYU327724 KIQ327723:KIQ327724 KSM327723:KSM327724 LCI327723:LCI327724 LME327723:LME327724 LWA327723:LWA327724 MFW327723:MFW327724 MPS327723:MPS327724 MZO327723:MZO327724 NJK327723:NJK327724 NTG327723:NTG327724 ODC327723:ODC327724 OMY327723:OMY327724 OWU327723:OWU327724 PGQ327723:PGQ327724 PQM327723:PQM327724 QAI327723:QAI327724 QKE327723:QKE327724 QUA327723:QUA327724 RDW327723:RDW327724 RNS327723:RNS327724 RXO327723:RXO327724 SHK327723:SHK327724 SRG327723:SRG327724 TBC327723:TBC327724 TKY327723:TKY327724 TUU327723:TUU327724 UEQ327723:UEQ327724 UOM327723:UOM327724 UYI327723:UYI327724 VIE327723:VIE327724 VSA327723:VSA327724 WBW327723:WBW327724 WLS327723:WLS327724 WVO327723:WVO327724 G393260:G393261 JC393259:JC393260 SY393259:SY393260 ACU393259:ACU393260 AMQ393259:AMQ393260 AWM393259:AWM393260 BGI393259:BGI393260 BQE393259:BQE393260 CAA393259:CAA393260 CJW393259:CJW393260 CTS393259:CTS393260 DDO393259:DDO393260 DNK393259:DNK393260 DXG393259:DXG393260 EHC393259:EHC393260 EQY393259:EQY393260 FAU393259:FAU393260 FKQ393259:FKQ393260 FUM393259:FUM393260 GEI393259:GEI393260 GOE393259:GOE393260 GYA393259:GYA393260 HHW393259:HHW393260 HRS393259:HRS393260 IBO393259:IBO393260 ILK393259:ILK393260 IVG393259:IVG393260 JFC393259:JFC393260 JOY393259:JOY393260 JYU393259:JYU393260 KIQ393259:KIQ393260 KSM393259:KSM393260 LCI393259:LCI393260 LME393259:LME393260 LWA393259:LWA393260 MFW393259:MFW393260 MPS393259:MPS393260 MZO393259:MZO393260 NJK393259:NJK393260 NTG393259:NTG393260 ODC393259:ODC393260 OMY393259:OMY393260 OWU393259:OWU393260 PGQ393259:PGQ393260 PQM393259:PQM393260 QAI393259:QAI393260 QKE393259:QKE393260 QUA393259:QUA393260 RDW393259:RDW393260 RNS393259:RNS393260 RXO393259:RXO393260 SHK393259:SHK393260 SRG393259:SRG393260 TBC393259:TBC393260 TKY393259:TKY393260 TUU393259:TUU393260 UEQ393259:UEQ393260 UOM393259:UOM393260 UYI393259:UYI393260 VIE393259:VIE393260 VSA393259:VSA393260 WBW393259:WBW393260 WLS393259:WLS393260 WVO393259:WVO393260 G458796:G458797 JC458795:JC458796 SY458795:SY458796 ACU458795:ACU458796 AMQ458795:AMQ458796 AWM458795:AWM458796 BGI458795:BGI458796 BQE458795:BQE458796 CAA458795:CAA458796 CJW458795:CJW458796 CTS458795:CTS458796 DDO458795:DDO458796 DNK458795:DNK458796 DXG458795:DXG458796 EHC458795:EHC458796 EQY458795:EQY458796 FAU458795:FAU458796 FKQ458795:FKQ458796 FUM458795:FUM458796 GEI458795:GEI458796 GOE458795:GOE458796 GYA458795:GYA458796 HHW458795:HHW458796 HRS458795:HRS458796 IBO458795:IBO458796 ILK458795:ILK458796 IVG458795:IVG458796 JFC458795:JFC458796 JOY458795:JOY458796 JYU458795:JYU458796 KIQ458795:KIQ458796 KSM458795:KSM458796 LCI458795:LCI458796 LME458795:LME458796 LWA458795:LWA458796 MFW458795:MFW458796 MPS458795:MPS458796 MZO458795:MZO458796 NJK458795:NJK458796 NTG458795:NTG458796 ODC458795:ODC458796 OMY458795:OMY458796 OWU458795:OWU458796 PGQ458795:PGQ458796 PQM458795:PQM458796 QAI458795:QAI458796 QKE458795:QKE458796 QUA458795:QUA458796 RDW458795:RDW458796 RNS458795:RNS458796 RXO458795:RXO458796 SHK458795:SHK458796 SRG458795:SRG458796 TBC458795:TBC458796 TKY458795:TKY458796 TUU458795:TUU458796 UEQ458795:UEQ458796 UOM458795:UOM458796 UYI458795:UYI458796 VIE458795:VIE458796 VSA458795:VSA458796 WBW458795:WBW458796 WLS458795:WLS458796 WVO458795:WVO458796 G524332:G524333 JC524331:JC524332 SY524331:SY524332 ACU524331:ACU524332 AMQ524331:AMQ524332 AWM524331:AWM524332 BGI524331:BGI524332 BQE524331:BQE524332 CAA524331:CAA524332 CJW524331:CJW524332 CTS524331:CTS524332 DDO524331:DDO524332 DNK524331:DNK524332 DXG524331:DXG524332 EHC524331:EHC524332 EQY524331:EQY524332 FAU524331:FAU524332 FKQ524331:FKQ524332 FUM524331:FUM524332 GEI524331:GEI524332 GOE524331:GOE524332 GYA524331:GYA524332 HHW524331:HHW524332 HRS524331:HRS524332 IBO524331:IBO524332 ILK524331:ILK524332 IVG524331:IVG524332 JFC524331:JFC524332 JOY524331:JOY524332 JYU524331:JYU524332 KIQ524331:KIQ524332 KSM524331:KSM524332 LCI524331:LCI524332 LME524331:LME524332 LWA524331:LWA524332 MFW524331:MFW524332 MPS524331:MPS524332 MZO524331:MZO524332 NJK524331:NJK524332 NTG524331:NTG524332 ODC524331:ODC524332 OMY524331:OMY524332 OWU524331:OWU524332 PGQ524331:PGQ524332 PQM524331:PQM524332 QAI524331:QAI524332 QKE524331:QKE524332 QUA524331:QUA524332 RDW524331:RDW524332 RNS524331:RNS524332 RXO524331:RXO524332 SHK524331:SHK524332 SRG524331:SRG524332 TBC524331:TBC524332 TKY524331:TKY524332 TUU524331:TUU524332 UEQ524331:UEQ524332 UOM524331:UOM524332 UYI524331:UYI524332 VIE524331:VIE524332 VSA524331:VSA524332 WBW524331:WBW524332 WLS524331:WLS524332 WVO524331:WVO524332 G589868:G589869 JC589867:JC589868 SY589867:SY589868 ACU589867:ACU589868 AMQ589867:AMQ589868 AWM589867:AWM589868 BGI589867:BGI589868 BQE589867:BQE589868 CAA589867:CAA589868 CJW589867:CJW589868 CTS589867:CTS589868 DDO589867:DDO589868 DNK589867:DNK589868 DXG589867:DXG589868 EHC589867:EHC589868 EQY589867:EQY589868 FAU589867:FAU589868 FKQ589867:FKQ589868 FUM589867:FUM589868 GEI589867:GEI589868 GOE589867:GOE589868 GYA589867:GYA589868 HHW589867:HHW589868 HRS589867:HRS589868 IBO589867:IBO589868 ILK589867:ILK589868 IVG589867:IVG589868 JFC589867:JFC589868 JOY589867:JOY589868 JYU589867:JYU589868 KIQ589867:KIQ589868 KSM589867:KSM589868 LCI589867:LCI589868 LME589867:LME589868 LWA589867:LWA589868 MFW589867:MFW589868 MPS589867:MPS589868 MZO589867:MZO589868 NJK589867:NJK589868 NTG589867:NTG589868 ODC589867:ODC589868 OMY589867:OMY589868 OWU589867:OWU589868 PGQ589867:PGQ589868 PQM589867:PQM589868 QAI589867:QAI589868 QKE589867:QKE589868 QUA589867:QUA589868 RDW589867:RDW589868 RNS589867:RNS589868 RXO589867:RXO589868 SHK589867:SHK589868 SRG589867:SRG589868 TBC589867:TBC589868 TKY589867:TKY589868 TUU589867:TUU589868 UEQ589867:UEQ589868 UOM589867:UOM589868 UYI589867:UYI589868 VIE589867:VIE589868 VSA589867:VSA589868 WBW589867:WBW589868 WLS589867:WLS589868 WVO589867:WVO589868 G655404:G655405 JC655403:JC655404 SY655403:SY655404 ACU655403:ACU655404 AMQ655403:AMQ655404 AWM655403:AWM655404 BGI655403:BGI655404 BQE655403:BQE655404 CAA655403:CAA655404 CJW655403:CJW655404 CTS655403:CTS655404 DDO655403:DDO655404 DNK655403:DNK655404 DXG655403:DXG655404 EHC655403:EHC655404 EQY655403:EQY655404 FAU655403:FAU655404 FKQ655403:FKQ655404 FUM655403:FUM655404 GEI655403:GEI655404 GOE655403:GOE655404 GYA655403:GYA655404 HHW655403:HHW655404 HRS655403:HRS655404 IBO655403:IBO655404 ILK655403:ILK655404 IVG655403:IVG655404 JFC655403:JFC655404 JOY655403:JOY655404 JYU655403:JYU655404 KIQ655403:KIQ655404 KSM655403:KSM655404 LCI655403:LCI655404 LME655403:LME655404 LWA655403:LWA655404 MFW655403:MFW655404 MPS655403:MPS655404 MZO655403:MZO655404 NJK655403:NJK655404 NTG655403:NTG655404 ODC655403:ODC655404 OMY655403:OMY655404 OWU655403:OWU655404 PGQ655403:PGQ655404 PQM655403:PQM655404 QAI655403:QAI655404 QKE655403:QKE655404 QUA655403:QUA655404 RDW655403:RDW655404 RNS655403:RNS655404 RXO655403:RXO655404 SHK655403:SHK655404 SRG655403:SRG655404 TBC655403:TBC655404 TKY655403:TKY655404 TUU655403:TUU655404 UEQ655403:UEQ655404 UOM655403:UOM655404 UYI655403:UYI655404 VIE655403:VIE655404 VSA655403:VSA655404 WBW655403:WBW655404 WLS655403:WLS655404 WVO655403:WVO655404 G720940:G720941 JC720939:JC720940 SY720939:SY720940 ACU720939:ACU720940 AMQ720939:AMQ720940 AWM720939:AWM720940 BGI720939:BGI720940 BQE720939:BQE720940 CAA720939:CAA720940 CJW720939:CJW720940 CTS720939:CTS720940 DDO720939:DDO720940 DNK720939:DNK720940 DXG720939:DXG720940 EHC720939:EHC720940 EQY720939:EQY720940 FAU720939:FAU720940 FKQ720939:FKQ720940 FUM720939:FUM720940 GEI720939:GEI720940 GOE720939:GOE720940 GYA720939:GYA720940 HHW720939:HHW720940 HRS720939:HRS720940 IBO720939:IBO720940 ILK720939:ILK720940 IVG720939:IVG720940 JFC720939:JFC720940 JOY720939:JOY720940 JYU720939:JYU720940 KIQ720939:KIQ720940 KSM720939:KSM720940 LCI720939:LCI720940 LME720939:LME720940 LWA720939:LWA720940 MFW720939:MFW720940 MPS720939:MPS720940 MZO720939:MZO720940 NJK720939:NJK720940 NTG720939:NTG720940 ODC720939:ODC720940 OMY720939:OMY720940 OWU720939:OWU720940 PGQ720939:PGQ720940 PQM720939:PQM720940 QAI720939:QAI720940 QKE720939:QKE720940 QUA720939:QUA720940 RDW720939:RDW720940 RNS720939:RNS720940 RXO720939:RXO720940 SHK720939:SHK720940 SRG720939:SRG720940 TBC720939:TBC720940 TKY720939:TKY720940 TUU720939:TUU720940 UEQ720939:UEQ720940 UOM720939:UOM720940 UYI720939:UYI720940 VIE720939:VIE720940 VSA720939:VSA720940 WBW720939:WBW720940 WLS720939:WLS720940 WVO720939:WVO720940 G786476:G786477 JC786475:JC786476 SY786475:SY786476 ACU786475:ACU786476 AMQ786475:AMQ786476 AWM786475:AWM786476 BGI786475:BGI786476 BQE786475:BQE786476 CAA786475:CAA786476 CJW786475:CJW786476 CTS786475:CTS786476 DDO786475:DDO786476 DNK786475:DNK786476 DXG786475:DXG786476 EHC786475:EHC786476 EQY786475:EQY786476 FAU786475:FAU786476 FKQ786475:FKQ786476 FUM786475:FUM786476 GEI786475:GEI786476 GOE786475:GOE786476 GYA786475:GYA786476 HHW786475:HHW786476 HRS786475:HRS786476 IBO786475:IBO786476 ILK786475:ILK786476 IVG786475:IVG786476 JFC786475:JFC786476 JOY786475:JOY786476 JYU786475:JYU786476 KIQ786475:KIQ786476 KSM786475:KSM786476 LCI786475:LCI786476 LME786475:LME786476 LWA786475:LWA786476 MFW786475:MFW786476 MPS786475:MPS786476 MZO786475:MZO786476 NJK786475:NJK786476 NTG786475:NTG786476 ODC786475:ODC786476 OMY786475:OMY786476 OWU786475:OWU786476 PGQ786475:PGQ786476 PQM786475:PQM786476 QAI786475:QAI786476 QKE786475:QKE786476 QUA786475:QUA786476 RDW786475:RDW786476 RNS786475:RNS786476 RXO786475:RXO786476 SHK786475:SHK786476 SRG786475:SRG786476 TBC786475:TBC786476 TKY786475:TKY786476 TUU786475:TUU786476 UEQ786475:UEQ786476 UOM786475:UOM786476 UYI786475:UYI786476 VIE786475:VIE786476 VSA786475:VSA786476 WBW786475:WBW786476 WLS786475:WLS786476 WVO786475:WVO786476 G852012:G852013 JC852011:JC852012 SY852011:SY852012 ACU852011:ACU852012 AMQ852011:AMQ852012 AWM852011:AWM852012 BGI852011:BGI852012 BQE852011:BQE852012 CAA852011:CAA852012 CJW852011:CJW852012 CTS852011:CTS852012 DDO852011:DDO852012 DNK852011:DNK852012 DXG852011:DXG852012 EHC852011:EHC852012 EQY852011:EQY852012 FAU852011:FAU852012 FKQ852011:FKQ852012 FUM852011:FUM852012 GEI852011:GEI852012 GOE852011:GOE852012 GYA852011:GYA852012 HHW852011:HHW852012 HRS852011:HRS852012 IBO852011:IBO852012 ILK852011:ILK852012 IVG852011:IVG852012 JFC852011:JFC852012 JOY852011:JOY852012 JYU852011:JYU852012 KIQ852011:KIQ852012 KSM852011:KSM852012 LCI852011:LCI852012 LME852011:LME852012 LWA852011:LWA852012 MFW852011:MFW852012 MPS852011:MPS852012 MZO852011:MZO852012 NJK852011:NJK852012 NTG852011:NTG852012 ODC852011:ODC852012 OMY852011:OMY852012 OWU852011:OWU852012 PGQ852011:PGQ852012 PQM852011:PQM852012 QAI852011:QAI852012 QKE852011:QKE852012 QUA852011:QUA852012 RDW852011:RDW852012 RNS852011:RNS852012 RXO852011:RXO852012 SHK852011:SHK852012 SRG852011:SRG852012 TBC852011:TBC852012 TKY852011:TKY852012 TUU852011:TUU852012 UEQ852011:UEQ852012 UOM852011:UOM852012 UYI852011:UYI852012 VIE852011:VIE852012 VSA852011:VSA852012 WBW852011:WBW852012 WLS852011:WLS852012 WVO852011:WVO852012 G917548:G917549 JC917547:JC917548 SY917547:SY917548 ACU917547:ACU917548 AMQ917547:AMQ917548 AWM917547:AWM917548 BGI917547:BGI917548 BQE917547:BQE917548 CAA917547:CAA917548 CJW917547:CJW917548 CTS917547:CTS917548 DDO917547:DDO917548 DNK917547:DNK917548 DXG917547:DXG917548 EHC917547:EHC917548 EQY917547:EQY917548 FAU917547:FAU917548 FKQ917547:FKQ917548 FUM917547:FUM917548 GEI917547:GEI917548 GOE917547:GOE917548 GYA917547:GYA917548 HHW917547:HHW917548 HRS917547:HRS917548 IBO917547:IBO917548 ILK917547:ILK917548 IVG917547:IVG917548 JFC917547:JFC917548 JOY917547:JOY917548 JYU917547:JYU917548 KIQ917547:KIQ917548 KSM917547:KSM917548 LCI917547:LCI917548 LME917547:LME917548 LWA917547:LWA917548 MFW917547:MFW917548 MPS917547:MPS917548 MZO917547:MZO917548 NJK917547:NJK917548 NTG917547:NTG917548 ODC917547:ODC917548 OMY917547:OMY917548 OWU917547:OWU917548 PGQ917547:PGQ917548 PQM917547:PQM917548 QAI917547:QAI917548 QKE917547:QKE917548 QUA917547:QUA917548 RDW917547:RDW917548 RNS917547:RNS917548 RXO917547:RXO917548 SHK917547:SHK917548 SRG917547:SRG917548 TBC917547:TBC917548 TKY917547:TKY917548 TUU917547:TUU917548 UEQ917547:UEQ917548 UOM917547:UOM917548 UYI917547:UYI917548 VIE917547:VIE917548 VSA917547:VSA917548 WBW917547:WBW917548 WLS917547:WLS917548 WVO917547:WVO917548 G983084:G983085 JC983083:JC983084 SY983083:SY983084 ACU983083:ACU983084 AMQ983083:AMQ983084 AWM983083:AWM983084 BGI983083:BGI983084 BQE983083:BQE983084 CAA983083:CAA983084 CJW983083:CJW983084 CTS983083:CTS983084 DDO983083:DDO983084 DNK983083:DNK983084 DXG983083:DXG983084 EHC983083:EHC983084 EQY983083:EQY983084 FAU983083:FAU983084 FKQ983083:FKQ983084 FUM983083:FUM983084 GEI983083:GEI983084 GOE983083:GOE983084 GYA983083:GYA983084 HHW983083:HHW983084 HRS983083:HRS983084 IBO983083:IBO983084 ILK983083:ILK983084 IVG983083:IVG983084 JFC983083:JFC983084 JOY983083:JOY983084 JYU983083:JYU983084 KIQ983083:KIQ983084 KSM983083:KSM983084 LCI983083:LCI983084 LME983083:LME983084 LWA983083:LWA983084 MFW983083:MFW983084 MPS983083:MPS983084 MZO983083:MZO983084 NJK983083:NJK983084 NTG983083:NTG983084 ODC983083:ODC983084 OMY983083:OMY983084 OWU983083:OWU983084 PGQ983083:PGQ983084 PQM983083:PQM983084 QAI983083:QAI983084 QKE983083:QKE983084 QUA983083:QUA983084 RDW983083:RDW983084 RNS983083:RNS983084 RXO983083:RXO983084 SHK983083:SHK983084 SRG983083:SRG983084 TBC983083:TBC983084 TKY983083:TKY983084 TUU983083:TUU983084 UEQ983083:UEQ983084 UOM983083:UOM983084 UYI983083:UYI983084 VIE983083:VIE983084 VSA983083:VSA983084 WBW983083:WBW983084 WLS983083:WLS983084 WVO983083:WVO983084 G39:G41 JC39:JC41 SY39:SY41 ACU39:ACU41 AMQ39:AMQ41 AWM39:AWM41 BGI39:BGI41 BQE39:BQE41 CAA39:CAA41 CJW39:CJW41 CTS39:CTS41 DDO39:DDO41 DNK39:DNK41 DXG39:DXG41 EHC39:EHC41 EQY39:EQY41 FAU39:FAU41 FKQ39:FKQ41 FUM39:FUM41 GEI39:GEI41 GOE39:GOE41 GYA39:GYA41 HHW39:HHW41 HRS39:HRS41 IBO39:IBO41 ILK39:ILK41 IVG39:IVG41 JFC39:JFC41 JOY39:JOY41 JYU39:JYU41 KIQ39:KIQ41 KSM39:KSM41 LCI39:LCI41 LME39:LME41 LWA39:LWA41 MFW39:MFW41 MPS39:MPS41 MZO39:MZO41 NJK39:NJK41 NTG39:NTG41 ODC39:ODC41 OMY39:OMY41 OWU39:OWU41 PGQ39:PGQ41 PQM39:PQM41 QAI39:QAI41 QKE39:QKE41 QUA39:QUA41 RDW39:RDW41 RNS39:RNS41 RXO39:RXO41 SHK39:SHK41 SRG39:SRG41 TBC39:TBC41 TKY39:TKY41 TUU39:TUU41 UEQ39:UEQ41 UOM39:UOM41 UYI39:UYI41 VIE39:VIE41 VSA39:VSA41 WBW39:WBW41 WLS39:WLS41 WVO39:WVO41 G65576:G65578 JC65575:JC65577 SY65575:SY65577 ACU65575:ACU65577 AMQ65575:AMQ65577 AWM65575:AWM65577 BGI65575:BGI65577 BQE65575:BQE65577 CAA65575:CAA65577 CJW65575:CJW65577 CTS65575:CTS65577 DDO65575:DDO65577 DNK65575:DNK65577 DXG65575:DXG65577 EHC65575:EHC65577 EQY65575:EQY65577 FAU65575:FAU65577 FKQ65575:FKQ65577 FUM65575:FUM65577 GEI65575:GEI65577 GOE65575:GOE65577 GYA65575:GYA65577 HHW65575:HHW65577 HRS65575:HRS65577 IBO65575:IBO65577 ILK65575:ILK65577 IVG65575:IVG65577 JFC65575:JFC65577 JOY65575:JOY65577 JYU65575:JYU65577 KIQ65575:KIQ65577 KSM65575:KSM65577 LCI65575:LCI65577 LME65575:LME65577 LWA65575:LWA65577 MFW65575:MFW65577 MPS65575:MPS65577 MZO65575:MZO65577 NJK65575:NJK65577 NTG65575:NTG65577 ODC65575:ODC65577 OMY65575:OMY65577 OWU65575:OWU65577 PGQ65575:PGQ65577 PQM65575:PQM65577 QAI65575:QAI65577 QKE65575:QKE65577 QUA65575:QUA65577 RDW65575:RDW65577 RNS65575:RNS65577 RXO65575:RXO65577 SHK65575:SHK65577 SRG65575:SRG65577 TBC65575:TBC65577 TKY65575:TKY65577 TUU65575:TUU65577 UEQ65575:UEQ65577 UOM65575:UOM65577 UYI65575:UYI65577 VIE65575:VIE65577 VSA65575:VSA65577 WBW65575:WBW65577 WLS65575:WLS65577 WVO65575:WVO65577 G131112:G131114 JC131111:JC131113 SY131111:SY131113 ACU131111:ACU131113 AMQ131111:AMQ131113 AWM131111:AWM131113 BGI131111:BGI131113 BQE131111:BQE131113 CAA131111:CAA131113 CJW131111:CJW131113 CTS131111:CTS131113 DDO131111:DDO131113 DNK131111:DNK131113 DXG131111:DXG131113 EHC131111:EHC131113 EQY131111:EQY131113 FAU131111:FAU131113 FKQ131111:FKQ131113 FUM131111:FUM131113 GEI131111:GEI131113 GOE131111:GOE131113 GYA131111:GYA131113 HHW131111:HHW131113 HRS131111:HRS131113 IBO131111:IBO131113 ILK131111:ILK131113 IVG131111:IVG131113 JFC131111:JFC131113 JOY131111:JOY131113 JYU131111:JYU131113 KIQ131111:KIQ131113 KSM131111:KSM131113 LCI131111:LCI131113 LME131111:LME131113 LWA131111:LWA131113 MFW131111:MFW131113 MPS131111:MPS131113 MZO131111:MZO131113 NJK131111:NJK131113 NTG131111:NTG131113 ODC131111:ODC131113 OMY131111:OMY131113 OWU131111:OWU131113 PGQ131111:PGQ131113 PQM131111:PQM131113 QAI131111:QAI131113 QKE131111:QKE131113 QUA131111:QUA131113 RDW131111:RDW131113 RNS131111:RNS131113 RXO131111:RXO131113 SHK131111:SHK131113 SRG131111:SRG131113 TBC131111:TBC131113 TKY131111:TKY131113 TUU131111:TUU131113 UEQ131111:UEQ131113 UOM131111:UOM131113 UYI131111:UYI131113 VIE131111:VIE131113 VSA131111:VSA131113 WBW131111:WBW131113 WLS131111:WLS131113 WVO131111:WVO131113 G196648:G196650 JC196647:JC196649 SY196647:SY196649 ACU196647:ACU196649 AMQ196647:AMQ196649 AWM196647:AWM196649 BGI196647:BGI196649 BQE196647:BQE196649 CAA196647:CAA196649 CJW196647:CJW196649 CTS196647:CTS196649 DDO196647:DDO196649 DNK196647:DNK196649 DXG196647:DXG196649 EHC196647:EHC196649 EQY196647:EQY196649 FAU196647:FAU196649 FKQ196647:FKQ196649 FUM196647:FUM196649 GEI196647:GEI196649 GOE196647:GOE196649 GYA196647:GYA196649 HHW196647:HHW196649 HRS196647:HRS196649 IBO196647:IBO196649 ILK196647:ILK196649 IVG196647:IVG196649 JFC196647:JFC196649 JOY196647:JOY196649 JYU196647:JYU196649 KIQ196647:KIQ196649 KSM196647:KSM196649 LCI196647:LCI196649 LME196647:LME196649 LWA196647:LWA196649 MFW196647:MFW196649 MPS196647:MPS196649 MZO196647:MZO196649 NJK196647:NJK196649 NTG196647:NTG196649 ODC196647:ODC196649 OMY196647:OMY196649 OWU196647:OWU196649 PGQ196647:PGQ196649 PQM196647:PQM196649 QAI196647:QAI196649 QKE196647:QKE196649 QUA196647:QUA196649 RDW196647:RDW196649 RNS196647:RNS196649 RXO196647:RXO196649 SHK196647:SHK196649 SRG196647:SRG196649 TBC196647:TBC196649 TKY196647:TKY196649 TUU196647:TUU196649 UEQ196647:UEQ196649 UOM196647:UOM196649 UYI196647:UYI196649 VIE196647:VIE196649 VSA196647:VSA196649 WBW196647:WBW196649 WLS196647:WLS196649 WVO196647:WVO196649 G262184:G262186 JC262183:JC262185 SY262183:SY262185 ACU262183:ACU262185 AMQ262183:AMQ262185 AWM262183:AWM262185 BGI262183:BGI262185 BQE262183:BQE262185 CAA262183:CAA262185 CJW262183:CJW262185 CTS262183:CTS262185 DDO262183:DDO262185 DNK262183:DNK262185 DXG262183:DXG262185 EHC262183:EHC262185 EQY262183:EQY262185 FAU262183:FAU262185 FKQ262183:FKQ262185 FUM262183:FUM262185 GEI262183:GEI262185 GOE262183:GOE262185 GYA262183:GYA262185 HHW262183:HHW262185 HRS262183:HRS262185 IBO262183:IBO262185 ILK262183:ILK262185 IVG262183:IVG262185 JFC262183:JFC262185 JOY262183:JOY262185 JYU262183:JYU262185 KIQ262183:KIQ262185 KSM262183:KSM262185 LCI262183:LCI262185 LME262183:LME262185 LWA262183:LWA262185 MFW262183:MFW262185 MPS262183:MPS262185 MZO262183:MZO262185 NJK262183:NJK262185 NTG262183:NTG262185 ODC262183:ODC262185 OMY262183:OMY262185 OWU262183:OWU262185 PGQ262183:PGQ262185 PQM262183:PQM262185 QAI262183:QAI262185 QKE262183:QKE262185 QUA262183:QUA262185 RDW262183:RDW262185 RNS262183:RNS262185 RXO262183:RXO262185 SHK262183:SHK262185 SRG262183:SRG262185 TBC262183:TBC262185 TKY262183:TKY262185 TUU262183:TUU262185 UEQ262183:UEQ262185 UOM262183:UOM262185 UYI262183:UYI262185 VIE262183:VIE262185 VSA262183:VSA262185 WBW262183:WBW262185 WLS262183:WLS262185 WVO262183:WVO262185 G327720:G327722 JC327719:JC327721 SY327719:SY327721 ACU327719:ACU327721 AMQ327719:AMQ327721 AWM327719:AWM327721 BGI327719:BGI327721 BQE327719:BQE327721 CAA327719:CAA327721 CJW327719:CJW327721 CTS327719:CTS327721 DDO327719:DDO327721 DNK327719:DNK327721 DXG327719:DXG327721 EHC327719:EHC327721 EQY327719:EQY327721 FAU327719:FAU327721 FKQ327719:FKQ327721 FUM327719:FUM327721 GEI327719:GEI327721 GOE327719:GOE327721 GYA327719:GYA327721 HHW327719:HHW327721 HRS327719:HRS327721 IBO327719:IBO327721 ILK327719:ILK327721 IVG327719:IVG327721 JFC327719:JFC327721 JOY327719:JOY327721 JYU327719:JYU327721 KIQ327719:KIQ327721 KSM327719:KSM327721 LCI327719:LCI327721 LME327719:LME327721 LWA327719:LWA327721 MFW327719:MFW327721 MPS327719:MPS327721 MZO327719:MZO327721 NJK327719:NJK327721 NTG327719:NTG327721 ODC327719:ODC327721 OMY327719:OMY327721 OWU327719:OWU327721 PGQ327719:PGQ327721 PQM327719:PQM327721 QAI327719:QAI327721 QKE327719:QKE327721 QUA327719:QUA327721 RDW327719:RDW327721 RNS327719:RNS327721 RXO327719:RXO327721 SHK327719:SHK327721 SRG327719:SRG327721 TBC327719:TBC327721 TKY327719:TKY327721 TUU327719:TUU327721 UEQ327719:UEQ327721 UOM327719:UOM327721 UYI327719:UYI327721 VIE327719:VIE327721 VSA327719:VSA327721 WBW327719:WBW327721 WLS327719:WLS327721 WVO327719:WVO327721 G393256:G393258 JC393255:JC393257 SY393255:SY393257 ACU393255:ACU393257 AMQ393255:AMQ393257 AWM393255:AWM393257 BGI393255:BGI393257 BQE393255:BQE393257 CAA393255:CAA393257 CJW393255:CJW393257 CTS393255:CTS393257 DDO393255:DDO393257 DNK393255:DNK393257 DXG393255:DXG393257 EHC393255:EHC393257 EQY393255:EQY393257 FAU393255:FAU393257 FKQ393255:FKQ393257 FUM393255:FUM393257 GEI393255:GEI393257 GOE393255:GOE393257 GYA393255:GYA393257 HHW393255:HHW393257 HRS393255:HRS393257 IBO393255:IBO393257 ILK393255:ILK393257 IVG393255:IVG393257 JFC393255:JFC393257 JOY393255:JOY393257 JYU393255:JYU393257 KIQ393255:KIQ393257 KSM393255:KSM393257 LCI393255:LCI393257 LME393255:LME393257 LWA393255:LWA393257 MFW393255:MFW393257 MPS393255:MPS393257 MZO393255:MZO393257 NJK393255:NJK393257 NTG393255:NTG393257 ODC393255:ODC393257 OMY393255:OMY393257 OWU393255:OWU393257 PGQ393255:PGQ393257 PQM393255:PQM393257 QAI393255:QAI393257 QKE393255:QKE393257 QUA393255:QUA393257 RDW393255:RDW393257 RNS393255:RNS393257 RXO393255:RXO393257 SHK393255:SHK393257 SRG393255:SRG393257 TBC393255:TBC393257 TKY393255:TKY393257 TUU393255:TUU393257 UEQ393255:UEQ393257 UOM393255:UOM393257 UYI393255:UYI393257 VIE393255:VIE393257 VSA393255:VSA393257 WBW393255:WBW393257 WLS393255:WLS393257 WVO393255:WVO393257 G458792:G458794 JC458791:JC458793 SY458791:SY458793 ACU458791:ACU458793 AMQ458791:AMQ458793 AWM458791:AWM458793 BGI458791:BGI458793 BQE458791:BQE458793 CAA458791:CAA458793 CJW458791:CJW458793 CTS458791:CTS458793 DDO458791:DDO458793 DNK458791:DNK458793 DXG458791:DXG458793 EHC458791:EHC458793 EQY458791:EQY458793 FAU458791:FAU458793 FKQ458791:FKQ458793 FUM458791:FUM458793 GEI458791:GEI458793 GOE458791:GOE458793 GYA458791:GYA458793 HHW458791:HHW458793 HRS458791:HRS458793 IBO458791:IBO458793 ILK458791:ILK458793 IVG458791:IVG458793 JFC458791:JFC458793 JOY458791:JOY458793 JYU458791:JYU458793 KIQ458791:KIQ458793 KSM458791:KSM458793 LCI458791:LCI458793 LME458791:LME458793 LWA458791:LWA458793 MFW458791:MFW458793 MPS458791:MPS458793 MZO458791:MZO458793 NJK458791:NJK458793 NTG458791:NTG458793 ODC458791:ODC458793 OMY458791:OMY458793 OWU458791:OWU458793 PGQ458791:PGQ458793 PQM458791:PQM458793 QAI458791:QAI458793 QKE458791:QKE458793 QUA458791:QUA458793 RDW458791:RDW458793 RNS458791:RNS458793 RXO458791:RXO458793 SHK458791:SHK458793 SRG458791:SRG458793 TBC458791:TBC458793 TKY458791:TKY458793 TUU458791:TUU458793 UEQ458791:UEQ458793 UOM458791:UOM458793 UYI458791:UYI458793 VIE458791:VIE458793 VSA458791:VSA458793 WBW458791:WBW458793 WLS458791:WLS458793 WVO458791:WVO458793 G524328:G524330 JC524327:JC524329 SY524327:SY524329 ACU524327:ACU524329 AMQ524327:AMQ524329 AWM524327:AWM524329 BGI524327:BGI524329 BQE524327:BQE524329 CAA524327:CAA524329 CJW524327:CJW524329 CTS524327:CTS524329 DDO524327:DDO524329 DNK524327:DNK524329 DXG524327:DXG524329 EHC524327:EHC524329 EQY524327:EQY524329 FAU524327:FAU524329 FKQ524327:FKQ524329 FUM524327:FUM524329 GEI524327:GEI524329 GOE524327:GOE524329 GYA524327:GYA524329 HHW524327:HHW524329 HRS524327:HRS524329 IBO524327:IBO524329 ILK524327:ILK524329 IVG524327:IVG524329 JFC524327:JFC524329 JOY524327:JOY524329 JYU524327:JYU524329 KIQ524327:KIQ524329 KSM524327:KSM524329 LCI524327:LCI524329 LME524327:LME524329 LWA524327:LWA524329 MFW524327:MFW524329 MPS524327:MPS524329 MZO524327:MZO524329 NJK524327:NJK524329 NTG524327:NTG524329 ODC524327:ODC524329 OMY524327:OMY524329 OWU524327:OWU524329 PGQ524327:PGQ524329 PQM524327:PQM524329 QAI524327:QAI524329 QKE524327:QKE524329 QUA524327:QUA524329 RDW524327:RDW524329 RNS524327:RNS524329 RXO524327:RXO524329 SHK524327:SHK524329 SRG524327:SRG524329 TBC524327:TBC524329 TKY524327:TKY524329 TUU524327:TUU524329 UEQ524327:UEQ524329 UOM524327:UOM524329 UYI524327:UYI524329 VIE524327:VIE524329 VSA524327:VSA524329 WBW524327:WBW524329 WLS524327:WLS524329 WVO524327:WVO524329 G589864:G589866 JC589863:JC589865 SY589863:SY589865 ACU589863:ACU589865 AMQ589863:AMQ589865 AWM589863:AWM589865 BGI589863:BGI589865 BQE589863:BQE589865 CAA589863:CAA589865 CJW589863:CJW589865 CTS589863:CTS589865 DDO589863:DDO589865 DNK589863:DNK589865 DXG589863:DXG589865 EHC589863:EHC589865 EQY589863:EQY589865 FAU589863:FAU589865 FKQ589863:FKQ589865 FUM589863:FUM589865 GEI589863:GEI589865 GOE589863:GOE589865 GYA589863:GYA589865 HHW589863:HHW589865 HRS589863:HRS589865 IBO589863:IBO589865 ILK589863:ILK589865 IVG589863:IVG589865 JFC589863:JFC589865 JOY589863:JOY589865 JYU589863:JYU589865 KIQ589863:KIQ589865 KSM589863:KSM589865 LCI589863:LCI589865 LME589863:LME589865 LWA589863:LWA589865 MFW589863:MFW589865 MPS589863:MPS589865 MZO589863:MZO589865 NJK589863:NJK589865 NTG589863:NTG589865 ODC589863:ODC589865 OMY589863:OMY589865 OWU589863:OWU589865 PGQ589863:PGQ589865 PQM589863:PQM589865 QAI589863:QAI589865 QKE589863:QKE589865 QUA589863:QUA589865 RDW589863:RDW589865 RNS589863:RNS589865 RXO589863:RXO589865 SHK589863:SHK589865 SRG589863:SRG589865 TBC589863:TBC589865 TKY589863:TKY589865 TUU589863:TUU589865 UEQ589863:UEQ589865 UOM589863:UOM589865 UYI589863:UYI589865 VIE589863:VIE589865 VSA589863:VSA589865 WBW589863:WBW589865 WLS589863:WLS589865 WVO589863:WVO589865 G655400:G655402 JC655399:JC655401 SY655399:SY655401 ACU655399:ACU655401 AMQ655399:AMQ655401 AWM655399:AWM655401 BGI655399:BGI655401 BQE655399:BQE655401 CAA655399:CAA655401 CJW655399:CJW655401 CTS655399:CTS655401 DDO655399:DDO655401 DNK655399:DNK655401 DXG655399:DXG655401 EHC655399:EHC655401 EQY655399:EQY655401 FAU655399:FAU655401 FKQ655399:FKQ655401 FUM655399:FUM655401 GEI655399:GEI655401 GOE655399:GOE655401 GYA655399:GYA655401 HHW655399:HHW655401 HRS655399:HRS655401 IBO655399:IBO655401 ILK655399:ILK655401 IVG655399:IVG655401 JFC655399:JFC655401 JOY655399:JOY655401 JYU655399:JYU655401 KIQ655399:KIQ655401 KSM655399:KSM655401 LCI655399:LCI655401 LME655399:LME655401 LWA655399:LWA655401 MFW655399:MFW655401 MPS655399:MPS655401 MZO655399:MZO655401 NJK655399:NJK655401 NTG655399:NTG655401 ODC655399:ODC655401 OMY655399:OMY655401 OWU655399:OWU655401 PGQ655399:PGQ655401 PQM655399:PQM655401 QAI655399:QAI655401 QKE655399:QKE655401 QUA655399:QUA655401 RDW655399:RDW655401 RNS655399:RNS655401 RXO655399:RXO655401 SHK655399:SHK655401 SRG655399:SRG655401 TBC655399:TBC655401 TKY655399:TKY655401 TUU655399:TUU655401 UEQ655399:UEQ655401 UOM655399:UOM655401 UYI655399:UYI655401 VIE655399:VIE655401 VSA655399:VSA655401 WBW655399:WBW655401 WLS655399:WLS655401 WVO655399:WVO655401 G720936:G720938 JC720935:JC720937 SY720935:SY720937 ACU720935:ACU720937 AMQ720935:AMQ720937 AWM720935:AWM720937 BGI720935:BGI720937 BQE720935:BQE720937 CAA720935:CAA720937 CJW720935:CJW720937 CTS720935:CTS720937 DDO720935:DDO720937 DNK720935:DNK720937 DXG720935:DXG720937 EHC720935:EHC720937 EQY720935:EQY720937 FAU720935:FAU720937 FKQ720935:FKQ720937 FUM720935:FUM720937 GEI720935:GEI720937 GOE720935:GOE720937 GYA720935:GYA720937 HHW720935:HHW720937 HRS720935:HRS720937 IBO720935:IBO720937 ILK720935:ILK720937 IVG720935:IVG720937 JFC720935:JFC720937 JOY720935:JOY720937 JYU720935:JYU720937 KIQ720935:KIQ720937 KSM720935:KSM720937 LCI720935:LCI720937 LME720935:LME720937 LWA720935:LWA720937 MFW720935:MFW720937 MPS720935:MPS720937 MZO720935:MZO720937 NJK720935:NJK720937 NTG720935:NTG720937 ODC720935:ODC720937 OMY720935:OMY720937 OWU720935:OWU720937 PGQ720935:PGQ720937 PQM720935:PQM720937 QAI720935:QAI720937 QKE720935:QKE720937 QUA720935:QUA720937 RDW720935:RDW720937 RNS720935:RNS720937 RXO720935:RXO720937 SHK720935:SHK720937 SRG720935:SRG720937 TBC720935:TBC720937 TKY720935:TKY720937 TUU720935:TUU720937 UEQ720935:UEQ720937 UOM720935:UOM720937 UYI720935:UYI720937 VIE720935:VIE720937 VSA720935:VSA720937 WBW720935:WBW720937 WLS720935:WLS720937 WVO720935:WVO720937 G786472:G786474 JC786471:JC786473 SY786471:SY786473 ACU786471:ACU786473 AMQ786471:AMQ786473 AWM786471:AWM786473 BGI786471:BGI786473 BQE786471:BQE786473 CAA786471:CAA786473 CJW786471:CJW786473 CTS786471:CTS786473 DDO786471:DDO786473 DNK786471:DNK786473 DXG786471:DXG786473 EHC786471:EHC786473 EQY786471:EQY786473 FAU786471:FAU786473 FKQ786471:FKQ786473 FUM786471:FUM786473 GEI786471:GEI786473 GOE786471:GOE786473 GYA786471:GYA786473 HHW786471:HHW786473 HRS786471:HRS786473 IBO786471:IBO786473 ILK786471:ILK786473 IVG786471:IVG786473 JFC786471:JFC786473 JOY786471:JOY786473 JYU786471:JYU786473 KIQ786471:KIQ786473 KSM786471:KSM786473 LCI786471:LCI786473 LME786471:LME786473 LWA786471:LWA786473 MFW786471:MFW786473 MPS786471:MPS786473 MZO786471:MZO786473 NJK786471:NJK786473 NTG786471:NTG786473 ODC786471:ODC786473 OMY786471:OMY786473 OWU786471:OWU786473 PGQ786471:PGQ786473 PQM786471:PQM786473 QAI786471:QAI786473 QKE786471:QKE786473 QUA786471:QUA786473 RDW786471:RDW786473 RNS786471:RNS786473 RXO786471:RXO786473 SHK786471:SHK786473 SRG786471:SRG786473 TBC786471:TBC786473 TKY786471:TKY786473 TUU786471:TUU786473 UEQ786471:UEQ786473 UOM786471:UOM786473 UYI786471:UYI786473 VIE786471:VIE786473 VSA786471:VSA786473 WBW786471:WBW786473 WLS786471:WLS786473 WVO786471:WVO786473 G852008:G852010 JC852007:JC852009 SY852007:SY852009 ACU852007:ACU852009 AMQ852007:AMQ852009 AWM852007:AWM852009 BGI852007:BGI852009 BQE852007:BQE852009 CAA852007:CAA852009 CJW852007:CJW852009 CTS852007:CTS852009 DDO852007:DDO852009 DNK852007:DNK852009 DXG852007:DXG852009 EHC852007:EHC852009 EQY852007:EQY852009 FAU852007:FAU852009 FKQ852007:FKQ852009 FUM852007:FUM852009 GEI852007:GEI852009 GOE852007:GOE852009 GYA852007:GYA852009 HHW852007:HHW852009 HRS852007:HRS852009 IBO852007:IBO852009 ILK852007:ILK852009 IVG852007:IVG852009 JFC852007:JFC852009 JOY852007:JOY852009 JYU852007:JYU852009 KIQ852007:KIQ852009 KSM852007:KSM852009 LCI852007:LCI852009 LME852007:LME852009 LWA852007:LWA852009 MFW852007:MFW852009 MPS852007:MPS852009 MZO852007:MZO852009 NJK852007:NJK852009 NTG852007:NTG852009 ODC852007:ODC852009 OMY852007:OMY852009 OWU852007:OWU852009 PGQ852007:PGQ852009 PQM852007:PQM852009 QAI852007:QAI852009 QKE852007:QKE852009 QUA852007:QUA852009 RDW852007:RDW852009 RNS852007:RNS852009 RXO852007:RXO852009 SHK852007:SHK852009 SRG852007:SRG852009 TBC852007:TBC852009 TKY852007:TKY852009 TUU852007:TUU852009 UEQ852007:UEQ852009 UOM852007:UOM852009 UYI852007:UYI852009 VIE852007:VIE852009 VSA852007:VSA852009 WBW852007:WBW852009 WLS852007:WLS852009 WVO852007:WVO852009 G917544:G917546 JC917543:JC917545 SY917543:SY917545 ACU917543:ACU917545 AMQ917543:AMQ917545 AWM917543:AWM917545 BGI917543:BGI917545 BQE917543:BQE917545 CAA917543:CAA917545 CJW917543:CJW917545 CTS917543:CTS917545 DDO917543:DDO917545 DNK917543:DNK917545 DXG917543:DXG917545 EHC917543:EHC917545 EQY917543:EQY917545 FAU917543:FAU917545 FKQ917543:FKQ917545 FUM917543:FUM917545 GEI917543:GEI917545 GOE917543:GOE917545 GYA917543:GYA917545 HHW917543:HHW917545 HRS917543:HRS917545 IBO917543:IBO917545 ILK917543:ILK917545 IVG917543:IVG917545 JFC917543:JFC917545 JOY917543:JOY917545 JYU917543:JYU917545 KIQ917543:KIQ917545 KSM917543:KSM917545 LCI917543:LCI917545 LME917543:LME917545 LWA917543:LWA917545 MFW917543:MFW917545 MPS917543:MPS917545 MZO917543:MZO917545 NJK917543:NJK917545 NTG917543:NTG917545 ODC917543:ODC917545 OMY917543:OMY917545 OWU917543:OWU917545 PGQ917543:PGQ917545 PQM917543:PQM917545 QAI917543:QAI917545 QKE917543:QKE917545 QUA917543:QUA917545 RDW917543:RDW917545 RNS917543:RNS917545 RXO917543:RXO917545 SHK917543:SHK917545 SRG917543:SRG917545 TBC917543:TBC917545 TKY917543:TKY917545 TUU917543:TUU917545 UEQ917543:UEQ917545 UOM917543:UOM917545 UYI917543:UYI917545 VIE917543:VIE917545 VSA917543:VSA917545 WBW917543:WBW917545 WLS917543:WLS917545 WVO917543:WVO917545 G983080:G983082 JC983079:JC983081 SY983079:SY983081 ACU983079:ACU983081 AMQ983079:AMQ983081 AWM983079:AWM983081 BGI983079:BGI983081 BQE983079:BQE983081 CAA983079:CAA983081 CJW983079:CJW983081 CTS983079:CTS983081 DDO983079:DDO983081 DNK983079:DNK983081 DXG983079:DXG983081 EHC983079:EHC983081 EQY983079:EQY983081 FAU983079:FAU983081 FKQ983079:FKQ983081 FUM983079:FUM983081 GEI983079:GEI983081 GOE983079:GOE983081 GYA983079:GYA983081 HHW983079:HHW983081 HRS983079:HRS983081 IBO983079:IBO983081 ILK983079:ILK983081 IVG983079:IVG983081 JFC983079:JFC983081 JOY983079:JOY983081 JYU983079:JYU983081 KIQ983079:KIQ983081 KSM983079:KSM983081 LCI983079:LCI983081 LME983079:LME983081 LWA983079:LWA983081 MFW983079:MFW983081 MPS983079:MPS983081 MZO983079:MZO983081 NJK983079:NJK983081 NTG983079:NTG983081 ODC983079:ODC983081 OMY983079:OMY983081 OWU983079:OWU983081 PGQ983079:PGQ983081 PQM983079:PQM983081 QAI983079:QAI983081 QKE983079:QKE983081 QUA983079:QUA983081 RDW983079:RDW983081 RNS983079:RNS983081 RXO983079:RXO983081 SHK983079:SHK983081 SRG983079:SRG983081 TBC983079:TBC983081 TKY983079:TKY983081 TUU983079:TUU983081 UEQ983079:UEQ983081 UOM983079:UOM983081 UYI983079:UYI983081 VIE983079:VIE983081 VSA983079:VSA983081 WBW983079:WBW983081 WLS983079:WLS983081 WVO983079:WVO983081 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G65574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G131110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G196646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G262182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G327718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G393254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G458790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G524326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G589862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G655398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G720934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G786470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G852006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G917542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G983078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G65572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G131108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G196644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G262180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G327716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G393252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G458788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G524324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G589860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G655396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G720932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G786468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G852004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G917540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G983076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G23:G24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G65560:G65561 JC65559:JC65560 SY65559:SY65560 ACU65559:ACU65560 AMQ65559:AMQ65560 AWM65559:AWM65560 BGI65559:BGI65560 BQE65559:BQE65560 CAA65559:CAA65560 CJW65559:CJW65560 CTS65559:CTS65560 DDO65559:DDO65560 DNK65559:DNK65560 DXG65559:DXG65560 EHC65559:EHC65560 EQY65559:EQY65560 FAU65559:FAU65560 FKQ65559:FKQ65560 FUM65559:FUM65560 GEI65559:GEI65560 GOE65559:GOE65560 GYA65559:GYA65560 HHW65559:HHW65560 HRS65559:HRS65560 IBO65559:IBO65560 ILK65559:ILK65560 IVG65559:IVG65560 JFC65559:JFC65560 JOY65559:JOY65560 JYU65559:JYU65560 KIQ65559:KIQ65560 KSM65559:KSM65560 LCI65559:LCI65560 LME65559:LME65560 LWA65559:LWA65560 MFW65559:MFW65560 MPS65559:MPS65560 MZO65559:MZO65560 NJK65559:NJK65560 NTG65559:NTG65560 ODC65559:ODC65560 OMY65559:OMY65560 OWU65559:OWU65560 PGQ65559:PGQ65560 PQM65559:PQM65560 QAI65559:QAI65560 QKE65559:QKE65560 QUA65559:QUA65560 RDW65559:RDW65560 RNS65559:RNS65560 RXO65559:RXO65560 SHK65559:SHK65560 SRG65559:SRG65560 TBC65559:TBC65560 TKY65559:TKY65560 TUU65559:TUU65560 UEQ65559:UEQ65560 UOM65559:UOM65560 UYI65559:UYI65560 VIE65559:VIE65560 VSA65559:VSA65560 WBW65559:WBW65560 WLS65559:WLS65560 WVO65559:WVO65560 G131096:G131097 JC131095:JC131096 SY131095:SY131096 ACU131095:ACU131096 AMQ131095:AMQ131096 AWM131095:AWM131096 BGI131095:BGI131096 BQE131095:BQE131096 CAA131095:CAA131096 CJW131095:CJW131096 CTS131095:CTS131096 DDO131095:DDO131096 DNK131095:DNK131096 DXG131095:DXG131096 EHC131095:EHC131096 EQY131095:EQY131096 FAU131095:FAU131096 FKQ131095:FKQ131096 FUM131095:FUM131096 GEI131095:GEI131096 GOE131095:GOE131096 GYA131095:GYA131096 HHW131095:HHW131096 HRS131095:HRS131096 IBO131095:IBO131096 ILK131095:ILK131096 IVG131095:IVG131096 JFC131095:JFC131096 JOY131095:JOY131096 JYU131095:JYU131096 KIQ131095:KIQ131096 KSM131095:KSM131096 LCI131095:LCI131096 LME131095:LME131096 LWA131095:LWA131096 MFW131095:MFW131096 MPS131095:MPS131096 MZO131095:MZO131096 NJK131095:NJK131096 NTG131095:NTG131096 ODC131095:ODC131096 OMY131095:OMY131096 OWU131095:OWU131096 PGQ131095:PGQ131096 PQM131095:PQM131096 QAI131095:QAI131096 QKE131095:QKE131096 QUA131095:QUA131096 RDW131095:RDW131096 RNS131095:RNS131096 RXO131095:RXO131096 SHK131095:SHK131096 SRG131095:SRG131096 TBC131095:TBC131096 TKY131095:TKY131096 TUU131095:TUU131096 UEQ131095:UEQ131096 UOM131095:UOM131096 UYI131095:UYI131096 VIE131095:VIE131096 VSA131095:VSA131096 WBW131095:WBW131096 WLS131095:WLS131096 WVO131095:WVO131096 G196632:G196633 JC196631:JC196632 SY196631:SY196632 ACU196631:ACU196632 AMQ196631:AMQ196632 AWM196631:AWM196632 BGI196631:BGI196632 BQE196631:BQE196632 CAA196631:CAA196632 CJW196631:CJW196632 CTS196631:CTS196632 DDO196631:DDO196632 DNK196631:DNK196632 DXG196631:DXG196632 EHC196631:EHC196632 EQY196631:EQY196632 FAU196631:FAU196632 FKQ196631:FKQ196632 FUM196631:FUM196632 GEI196631:GEI196632 GOE196631:GOE196632 GYA196631:GYA196632 HHW196631:HHW196632 HRS196631:HRS196632 IBO196631:IBO196632 ILK196631:ILK196632 IVG196631:IVG196632 JFC196631:JFC196632 JOY196631:JOY196632 JYU196631:JYU196632 KIQ196631:KIQ196632 KSM196631:KSM196632 LCI196631:LCI196632 LME196631:LME196632 LWA196631:LWA196632 MFW196631:MFW196632 MPS196631:MPS196632 MZO196631:MZO196632 NJK196631:NJK196632 NTG196631:NTG196632 ODC196631:ODC196632 OMY196631:OMY196632 OWU196631:OWU196632 PGQ196631:PGQ196632 PQM196631:PQM196632 QAI196631:QAI196632 QKE196631:QKE196632 QUA196631:QUA196632 RDW196631:RDW196632 RNS196631:RNS196632 RXO196631:RXO196632 SHK196631:SHK196632 SRG196631:SRG196632 TBC196631:TBC196632 TKY196631:TKY196632 TUU196631:TUU196632 UEQ196631:UEQ196632 UOM196631:UOM196632 UYI196631:UYI196632 VIE196631:VIE196632 VSA196631:VSA196632 WBW196631:WBW196632 WLS196631:WLS196632 WVO196631:WVO196632 G262168:G262169 JC262167:JC262168 SY262167:SY262168 ACU262167:ACU262168 AMQ262167:AMQ262168 AWM262167:AWM262168 BGI262167:BGI262168 BQE262167:BQE262168 CAA262167:CAA262168 CJW262167:CJW262168 CTS262167:CTS262168 DDO262167:DDO262168 DNK262167:DNK262168 DXG262167:DXG262168 EHC262167:EHC262168 EQY262167:EQY262168 FAU262167:FAU262168 FKQ262167:FKQ262168 FUM262167:FUM262168 GEI262167:GEI262168 GOE262167:GOE262168 GYA262167:GYA262168 HHW262167:HHW262168 HRS262167:HRS262168 IBO262167:IBO262168 ILK262167:ILK262168 IVG262167:IVG262168 JFC262167:JFC262168 JOY262167:JOY262168 JYU262167:JYU262168 KIQ262167:KIQ262168 KSM262167:KSM262168 LCI262167:LCI262168 LME262167:LME262168 LWA262167:LWA262168 MFW262167:MFW262168 MPS262167:MPS262168 MZO262167:MZO262168 NJK262167:NJK262168 NTG262167:NTG262168 ODC262167:ODC262168 OMY262167:OMY262168 OWU262167:OWU262168 PGQ262167:PGQ262168 PQM262167:PQM262168 QAI262167:QAI262168 QKE262167:QKE262168 QUA262167:QUA262168 RDW262167:RDW262168 RNS262167:RNS262168 RXO262167:RXO262168 SHK262167:SHK262168 SRG262167:SRG262168 TBC262167:TBC262168 TKY262167:TKY262168 TUU262167:TUU262168 UEQ262167:UEQ262168 UOM262167:UOM262168 UYI262167:UYI262168 VIE262167:VIE262168 VSA262167:VSA262168 WBW262167:WBW262168 WLS262167:WLS262168 WVO262167:WVO262168 G327704:G327705 JC327703:JC327704 SY327703:SY327704 ACU327703:ACU327704 AMQ327703:AMQ327704 AWM327703:AWM327704 BGI327703:BGI327704 BQE327703:BQE327704 CAA327703:CAA327704 CJW327703:CJW327704 CTS327703:CTS327704 DDO327703:DDO327704 DNK327703:DNK327704 DXG327703:DXG327704 EHC327703:EHC327704 EQY327703:EQY327704 FAU327703:FAU327704 FKQ327703:FKQ327704 FUM327703:FUM327704 GEI327703:GEI327704 GOE327703:GOE327704 GYA327703:GYA327704 HHW327703:HHW327704 HRS327703:HRS327704 IBO327703:IBO327704 ILK327703:ILK327704 IVG327703:IVG327704 JFC327703:JFC327704 JOY327703:JOY327704 JYU327703:JYU327704 KIQ327703:KIQ327704 KSM327703:KSM327704 LCI327703:LCI327704 LME327703:LME327704 LWA327703:LWA327704 MFW327703:MFW327704 MPS327703:MPS327704 MZO327703:MZO327704 NJK327703:NJK327704 NTG327703:NTG327704 ODC327703:ODC327704 OMY327703:OMY327704 OWU327703:OWU327704 PGQ327703:PGQ327704 PQM327703:PQM327704 QAI327703:QAI327704 QKE327703:QKE327704 QUA327703:QUA327704 RDW327703:RDW327704 RNS327703:RNS327704 RXO327703:RXO327704 SHK327703:SHK327704 SRG327703:SRG327704 TBC327703:TBC327704 TKY327703:TKY327704 TUU327703:TUU327704 UEQ327703:UEQ327704 UOM327703:UOM327704 UYI327703:UYI327704 VIE327703:VIE327704 VSA327703:VSA327704 WBW327703:WBW327704 WLS327703:WLS327704 WVO327703:WVO327704 G393240:G393241 JC393239:JC393240 SY393239:SY393240 ACU393239:ACU393240 AMQ393239:AMQ393240 AWM393239:AWM393240 BGI393239:BGI393240 BQE393239:BQE393240 CAA393239:CAA393240 CJW393239:CJW393240 CTS393239:CTS393240 DDO393239:DDO393240 DNK393239:DNK393240 DXG393239:DXG393240 EHC393239:EHC393240 EQY393239:EQY393240 FAU393239:FAU393240 FKQ393239:FKQ393240 FUM393239:FUM393240 GEI393239:GEI393240 GOE393239:GOE393240 GYA393239:GYA393240 HHW393239:HHW393240 HRS393239:HRS393240 IBO393239:IBO393240 ILK393239:ILK393240 IVG393239:IVG393240 JFC393239:JFC393240 JOY393239:JOY393240 JYU393239:JYU393240 KIQ393239:KIQ393240 KSM393239:KSM393240 LCI393239:LCI393240 LME393239:LME393240 LWA393239:LWA393240 MFW393239:MFW393240 MPS393239:MPS393240 MZO393239:MZO393240 NJK393239:NJK393240 NTG393239:NTG393240 ODC393239:ODC393240 OMY393239:OMY393240 OWU393239:OWU393240 PGQ393239:PGQ393240 PQM393239:PQM393240 QAI393239:QAI393240 QKE393239:QKE393240 QUA393239:QUA393240 RDW393239:RDW393240 RNS393239:RNS393240 RXO393239:RXO393240 SHK393239:SHK393240 SRG393239:SRG393240 TBC393239:TBC393240 TKY393239:TKY393240 TUU393239:TUU393240 UEQ393239:UEQ393240 UOM393239:UOM393240 UYI393239:UYI393240 VIE393239:VIE393240 VSA393239:VSA393240 WBW393239:WBW393240 WLS393239:WLS393240 WVO393239:WVO393240 G458776:G458777 JC458775:JC458776 SY458775:SY458776 ACU458775:ACU458776 AMQ458775:AMQ458776 AWM458775:AWM458776 BGI458775:BGI458776 BQE458775:BQE458776 CAA458775:CAA458776 CJW458775:CJW458776 CTS458775:CTS458776 DDO458775:DDO458776 DNK458775:DNK458776 DXG458775:DXG458776 EHC458775:EHC458776 EQY458775:EQY458776 FAU458775:FAU458776 FKQ458775:FKQ458776 FUM458775:FUM458776 GEI458775:GEI458776 GOE458775:GOE458776 GYA458775:GYA458776 HHW458775:HHW458776 HRS458775:HRS458776 IBO458775:IBO458776 ILK458775:ILK458776 IVG458775:IVG458776 JFC458775:JFC458776 JOY458775:JOY458776 JYU458775:JYU458776 KIQ458775:KIQ458776 KSM458775:KSM458776 LCI458775:LCI458776 LME458775:LME458776 LWA458775:LWA458776 MFW458775:MFW458776 MPS458775:MPS458776 MZO458775:MZO458776 NJK458775:NJK458776 NTG458775:NTG458776 ODC458775:ODC458776 OMY458775:OMY458776 OWU458775:OWU458776 PGQ458775:PGQ458776 PQM458775:PQM458776 QAI458775:QAI458776 QKE458775:QKE458776 QUA458775:QUA458776 RDW458775:RDW458776 RNS458775:RNS458776 RXO458775:RXO458776 SHK458775:SHK458776 SRG458775:SRG458776 TBC458775:TBC458776 TKY458775:TKY458776 TUU458775:TUU458776 UEQ458775:UEQ458776 UOM458775:UOM458776 UYI458775:UYI458776 VIE458775:VIE458776 VSA458775:VSA458776 WBW458775:WBW458776 WLS458775:WLS458776 WVO458775:WVO458776 G524312:G524313 JC524311:JC524312 SY524311:SY524312 ACU524311:ACU524312 AMQ524311:AMQ524312 AWM524311:AWM524312 BGI524311:BGI524312 BQE524311:BQE524312 CAA524311:CAA524312 CJW524311:CJW524312 CTS524311:CTS524312 DDO524311:DDO524312 DNK524311:DNK524312 DXG524311:DXG524312 EHC524311:EHC524312 EQY524311:EQY524312 FAU524311:FAU524312 FKQ524311:FKQ524312 FUM524311:FUM524312 GEI524311:GEI524312 GOE524311:GOE524312 GYA524311:GYA524312 HHW524311:HHW524312 HRS524311:HRS524312 IBO524311:IBO524312 ILK524311:ILK524312 IVG524311:IVG524312 JFC524311:JFC524312 JOY524311:JOY524312 JYU524311:JYU524312 KIQ524311:KIQ524312 KSM524311:KSM524312 LCI524311:LCI524312 LME524311:LME524312 LWA524311:LWA524312 MFW524311:MFW524312 MPS524311:MPS524312 MZO524311:MZO524312 NJK524311:NJK524312 NTG524311:NTG524312 ODC524311:ODC524312 OMY524311:OMY524312 OWU524311:OWU524312 PGQ524311:PGQ524312 PQM524311:PQM524312 QAI524311:QAI524312 QKE524311:QKE524312 QUA524311:QUA524312 RDW524311:RDW524312 RNS524311:RNS524312 RXO524311:RXO524312 SHK524311:SHK524312 SRG524311:SRG524312 TBC524311:TBC524312 TKY524311:TKY524312 TUU524311:TUU524312 UEQ524311:UEQ524312 UOM524311:UOM524312 UYI524311:UYI524312 VIE524311:VIE524312 VSA524311:VSA524312 WBW524311:WBW524312 WLS524311:WLS524312 WVO524311:WVO524312 G589848:G589849 JC589847:JC589848 SY589847:SY589848 ACU589847:ACU589848 AMQ589847:AMQ589848 AWM589847:AWM589848 BGI589847:BGI589848 BQE589847:BQE589848 CAA589847:CAA589848 CJW589847:CJW589848 CTS589847:CTS589848 DDO589847:DDO589848 DNK589847:DNK589848 DXG589847:DXG589848 EHC589847:EHC589848 EQY589847:EQY589848 FAU589847:FAU589848 FKQ589847:FKQ589848 FUM589847:FUM589848 GEI589847:GEI589848 GOE589847:GOE589848 GYA589847:GYA589848 HHW589847:HHW589848 HRS589847:HRS589848 IBO589847:IBO589848 ILK589847:ILK589848 IVG589847:IVG589848 JFC589847:JFC589848 JOY589847:JOY589848 JYU589847:JYU589848 KIQ589847:KIQ589848 KSM589847:KSM589848 LCI589847:LCI589848 LME589847:LME589848 LWA589847:LWA589848 MFW589847:MFW589848 MPS589847:MPS589848 MZO589847:MZO589848 NJK589847:NJK589848 NTG589847:NTG589848 ODC589847:ODC589848 OMY589847:OMY589848 OWU589847:OWU589848 PGQ589847:PGQ589848 PQM589847:PQM589848 QAI589847:QAI589848 QKE589847:QKE589848 QUA589847:QUA589848 RDW589847:RDW589848 RNS589847:RNS589848 RXO589847:RXO589848 SHK589847:SHK589848 SRG589847:SRG589848 TBC589847:TBC589848 TKY589847:TKY589848 TUU589847:TUU589848 UEQ589847:UEQ589848 UOM589847:UOM589848 UYI589847:UYI589848 VIE589847:VIE589848 VSA589847:VSA589848 WBW589847:WBW589848 WLS589847:WLS589848 WVO589847:WVO589848 G655384:G655385 JC655383:JC655384 SY655383:SY655384 ACU655383:ACU655384 AMQ655383:AMQ655384 AWM655383:AWM655384 BGI655383:BGI655384 BQE655383:BQE655384 CAA655383:CAA655384 CJW655383:CJW655384 CTS655383:CTS655384 DDO655383:DDO655384 DNK655383:DNK655384 DXG655383:DXG655384 EHC655383:EHC655384 EQY655383:EQY655384 FAU655383:FAU655384 FKQ655383:FKQ655384 FUM655383:FUM655384 GEI655383:GEI655384 GOE655383:GOE655384 GYA655383:GYA655384 HHW655383:HHW655384 HRS655383:HRS655384 IBO655383:IBO655384 ILK655383:ILK655384 IVG655383:IVG655384 JFC655383:JFC655384 JOY655383:JOY655384 JYU655383:JYU655384 KIQ655383:KIQ655384 KSM655383:KSM655384 LCI655383:LCI655384 LME655383:LME655384 LWA655383:LWA655384 MFW655383:MFW655384 MPS655383:MPS655384 MZO655383:MZO655384 NJK655383:NJK655384 NTG655383:NTG655384 ODC655383:ODC655384 OMY655383:OMY655384 OWU655383:OWU655384 PGQ655383:PGQ655384 PQM655383:PQM655384 QAI655383:QAI655384 QKE655383:QKE655384 QUA655383:QUA655384 RDW655383:RDW655384 RNS655383:RNS655384 RXO655383:RXO655384 SHK655383:SHK655384 SRG655383:SRG655384 TBC655383:TBC655384 TKY655383:TKY655384 TUU655383:TUU655384 UEQ655383:UEQ655384 UOM655383:UOM655384 UYI655383:UYI655384 VIE655383:VIE655384 VSA655383:VSA655384 WBW655383:WBW655384 WLS655383:WLS655384 WVO655383:WVO655384 G720920:G720921 JC720919:JC720920 SY720919:SY720920 ACU720919:ACU720920 AMQ720919:AMQ720920 AWM720919:AWM720920 BGI720919:BGI720920 BQE720919:BQE720920 CAA720919:CAA720920 CJW720919:CJW720920 CTS720919:CTS720920 DDO720919:DDO720920 DNK720919:DNK720920 DXG720919:DXG720920 EHC720919:EHC720920 EQY720919:EQY720920 FAU720919:FAU720920 FKQ720919:FKQ720920 FUM720919:FUM720920 GEI720919:GEI720920 GOE720919:GOE720920 GYA720919:GYA720920 HHW720919:HHW720920 HRS720919:HRS720920 IBO720919:IBO720920 ILK720919:ILK720920 IVG720919:IVG720920 JFC720919:JFC720920 JOY720919:JOY720920 JYU720919:JYU720920 KIQ720919:KIQ720920 KSM720919:KSM720920 LCI720919:LCI720920 LME720919:LME720920 LWA720919:LWA720920 MFW720919:MFW720920 MPS720919:MPS720920 MZO720919:MZO720920 NJK720919:NJK720920 NTG720919:NTG720920 ODC720919:ODC720920 OMY720919:OMY720920 OWU720919:OWU720920 PGQ720919:PGQ720920 PQM720919:PQM720920 QAI720919:QAI720920 QKE720919:QKE720920 QUA720919:QUA720920 RDW720919:RDW720920 RNS720919:RNS720920 RXO720919:RXO720920 SHK720919:SHK720920 SRG720919:SRG720920 TBC720919:TBC720920 TKY720919:TKY720920 TUU720919:TUU720920 UEQ720919:UEQ720920 UOM720919:UOM720920 UYI720919:UYI720920 VIE720919:VIE720920 VSA720919:VSA720920 WBW720919:WBW720920 WLS720919:WLS720920 WVO720919:WVO720920 G786456:G786457 JC786455:JC786456 SY786455:SY786456 ACU786455:ACU786456 AMQ786455:AMQ786456 AWM786455:AWM786456 BGI786455:BGI786456 BQE786455:BQE786456 CAA786455:CAA786456 CJW786455:CJW786456 CTS786455:CTS786456 DDO786455:DDO786456 DNK786455:DNK786456 DXG786455:DXG786456 EHC786455:EHC786456 EQY786455:EQY786456 FAU786455:FAU786456 FKQ786455:FKQ786456 FUM786455:FUM786456 GEI786455:GEI786456 GOE786455:GOE786456 GYA786455:GYA786456 HHW786455:HHW786456 HRS786455:HRS786456 IBO786455:IBO786456 ILK786455:ILK786456 IVG786455:IVG786456 JFC786455:JFC786456 JOY786455:JOY786456 JYU786455:JYU786456 KIQ786455:KIQ786456 KSM786455:KSM786456 LCI786455:LCI786456 LME786455:LME786456 LWA786455:LWA786456 MFW786455:MFW786456 MPS786455:MPS786456 MZO786455:MZO786456 NJK786455:NJK786456 NTG786455:NTG786456 ODC786455:ODC786456 OMY786455:OMY786456 OWU786455:OWU786456 PGQ786455:PGQ786456 PQM786455:PQM786456 QAI786455:QAI786456 QKE786455:QKE786456 QUA786455:QUA786456 RDW786455:RDW786456 RNS786455:RNS786456 RXO786455:RXO786456 SHK786455:SHK786456 SRG786455:SRG786456 TBC786455:TBC786456 TKY786455:TKY786456 TUU786455:TUU786456 UEQ786455:UEQ786456 UOM786455:UOM786456 UYI786455:UYI786456 VIE786455:VIE786456 VSA786455:VSA786456 WBW786455:WBW786456 WLS786455:WLS786456 WVO786455:WVO786456 G851992:G851993 JC851991:JC851992 SY851991:SY851992 ACU851991:ACU851992 AMQ851991:AMQ851992 AWM851991:AWM851992 BGI851991:BGI851992 BQE851991:BQE851992 CAA851991:CAA851992 CJW851991:CJW851992 CTS851991:CTS851992 DDO851991:DDO851992 DNK851991:DNK851992 DXG851991:DXG851992 EHC851991:EHC851992 EQY851991:EQY851992 FAU851991:FAU851992 FKQ851991:FKQ851992 FUM851991:FUM851992 GEI851991:GEI851992 GOE851991:GOE851992 GYA851991:GYA851992 HHW851991:HHW851992 HRS851991:HRS851992 IBO851991:IBO851992 ILK851991:ILK851992 IVG851991:IVG851992 JFC851991:JFC851992 JOY851991:JOY851992 JYU851991:JYU851992 KIQ851991:KIQ851992 KSM851991:KSM851992 LCI851991:LCI851992 LME851991:LME851992 LWA851991:LWA851992 MFW851991:MFW851992 MPS851991:MPS851992 MZO851991:MZO851992 NJK851991:NJK851992 NTG851991:NTG851992 ODC851991:ODC851992 OMY851991:OMY851992 OWU851991:OWU851992 PGQ851991:PGQ851992 PQM851991:PQM851992 QAI851991:QAI851992 QKE851991:QKE851992 QUA851991:QUA851992 RDW851991:RDW851992 RNS851991:RNS851992 RXO851991:RXO851992 SHK851991:SHK851992 SRG851991:SRG851992 TBC851991:TBC851992 TKY851991:TKY851992 TUU851991:TUU851992 UEQ851991:UEQ851992 UOM851991:UOM851992 UYI851991:UYI851992 VIE851991:VIE851992 VSA851991:VSA851992 WBW851991:WBW851992 WLS851991:WLS851992 WVO851991:WVO851992 G917528:G917529 JC917527:JC917528 SY917527:SY917528 ACU917527:ACU917528 AMQ917527:AMQ917528 AWM917527:AWM917528 BGI917527:BGI917528 BQE917527:BQE917528 CAA917527:CAA917528 CJW917527:CJW917528 CTS917527:CTS917528 DDO917527:DDO917528 DNK917527:DNK917528 DXG917527:DXG917528 EHC917527:EHC917528 EQY917527:EQY917528 FAU917527:FAU917528 FKQ917527:FKQ917528 FUM917527:FUM917528 GEI917527:GEI917528 GOE917527:GOE917528 GYA917527:GYA917528 HHW917527:HHW917528 HRS917527:HRS917528 IBO917527:IBO917528 ILK917527:ILK917528 IVG917527:IVG917528 JFC917527:JFC917528 JOY917527:JOY917528 JYU917527:JYU917528 KIQ917527:KIQ917528 KSM917527:KSM917528 LCI917527:LCI917528 LME917527:LME917528 LWA917527:LWA917528 MFW917527:MFW917528 MPS917527:MPS917528 MZO917527:MZO917528 NJK917527:NJK917528 NTG917527:NTG917528 ODC917527:ODC917528 OMY917527:OMY917528 OWU917527:OWU917528 PGQ917527:PGQ917528 PQM917527:PQM917528 QAI917527:QAI917528 QKE917527:QKE917528 QUA917527:QUA917528 RDW917527:RDW917528 RNS917527:RNS917528 RXO917527:RXO917528 SHK917527:SHK917528 SRG917527:SRG917528 TBC917527:TBC917528 TKY917527:TKY917528 TUU917527:TUU917528 UEQ917527:UEQ917528 UOM917527:UOM917528 UYI917527:UYI917528 VIE917527:VIE917528 VSA917527:VSA917528 WBW917527:WBW917528 WLS917527:WLS917528 WVO917527:WVO917528 G983064:G983065 JC983063:JC983064 SY983063:SY983064 ACU983063:ACU983064 AMQ983063:AMQ983064 AWM983063:AWM983064 BGI983063:BGI983064 BQE983063:BQE983064 CAA983063:CAA983064 CJW983063:CJW983064 CTS983063:CTS983064 DDO983063:DDO983064 DNK983063:DNK983064 DXG983063:DXG983064 EHC983063:EHC983064 EQY983063:EQY983064 FAU983063:FAU983064 FKQ983063:FKQ983064 FUM983063:FUM983064 GEI983063:GEI983064 GOE983063:GOE983064 GYA983063:GYA983064 HHW983063:HHW983064 HRS983063:HRS983064 IBO983063:IBO983064 ILK983063:ILK983064 IVG983063:IVG983064 JFC983063:JFC983064 JOY983063:JOY983064 JYU983063:JYU983064 KIQ983063:KIQ983064 KSM983063:KSM983064 LCI983063:LCI983064 LME983063:LME983064 LWA983063:LWA983064 MFW983063:MFW983064 MPS983063:MPS983064 MZO983063:MZO983064 NJK983063:NJK983064 NTG983063:NTG983064 ODC983063:ODC983064 OMY983063:OMY983064 OWU983063:OWU983064 PGQ983063:PGQ983064 PQM983063:PQM983064 QAI983063:QAI983064 QKE983063:QKE983064 QUA983063:QUA983064 RDW983063:RDW983064 RNS983063:RNS983064 RXO983063:RXO983064 SHK983063:SHK983064 SRG983063:SRG983064 TBC983063:TBC983064 TKY983063:TKY983064 TUU983063:TUU983064 UEQ983063:UEQ983064 UOM983063:UOM983064 UYI983063:UYI983064 VIE983063:VIE983064 VSA983063:VSA983064 WBW983063:WBW983064 WLS983063:WLS983064 WVO983063:WVO983064 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G65663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G131199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G196735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G262271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G327807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G393343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G458879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G524415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G589951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G655487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G721023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G786559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G852095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G917631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G983167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G116</xm:sqref>
        </x14:dataValidation>
        <x14:dataValidation type="list" allowBlank="1" showInputMessage="1" showErrorMessage="1" xr:uid="{00000000-0002-0000-0100-00000C000000}">
          <x14:formula1>
            <xm:f>$D$175:$D$177</xm:f>
          </x14:formula1>
          <xm:sqref>SY7 WVO983044:WVO983045 WLS983044:WLS983045 WBW983044:WBW983045 VSA983044:VSA983045 VIE983044:VIE983045 UYI983044:UYI983045 UOM983044:UOM983045 UEQ983044:UEQ983045 TUU983044:TUU983045 TKY983044:TKY983045 TBC983044:TBC983045 SRG983044:SRG983045 SHK983044:SHK983045 RXO983044:RXO983045 RNS983044:RNS983045 RDW983044:RDW983045 QUA983044:QUA983045 QKE983044:QKE983045 QAI983044:QAI983045 PQM983044:PQM983045 PGQ983044:PGQ983045 OWU983044:OWU983045 OMY983044:OMY983045 ODC983044:ODC983045 NTG983044:NTG983045 NJK983044:NJK983045 MZO983044:MZO983045 MPS983044:MPS983045 MFW983044:MFW983045 LWA983044:LWA983045 LME983044:LME983045 LCI983044:LCI983045 KSM983044:KSM983045 KIQ983044:KIQ983045 JYU983044:JYU983045 JOY983044:JOY983045 JFC983044:JFC983045 IVG983044:IVG983045 ILK983044:ILK983045 IBO983044:IBO983045 HRS983044:HRS983045 HHW983044:HHW983045 GYA983044:GYA983045 GOE983044:GOE983045 GEI983044:GEI983045 FUM983044:FUM983045 FKQ983044:FKQ983045 FAU983044:FAU983045 EQY983044:EQY983045 EHC983044:EHC983045 DXG983044:DXG983045 DNK983044:DNK983045 DDO983044:DDO983045 CTS983044:CTS983045 CJW983044:CJW983045 CAA983044:CAA983045 BQE983044:BQE983045 BGI983044:BGI983045 AWM983044:AWM983045 AMQ983044:AMQ983045 ACU983044:ACU983045 SY983044:SY983045 JC983044:JC983045 G983045:G983046 WVO917508:WVO917509 WLS917508:WLS917509 WBW917508:WBW917509 VSA917508:VSA917509 VIE917508:VIE917509 UYI917508:UYI917509 UOM917508:UOM917509 UEQ917508:UEQ917509 TUU917508:TUU917509 TKY917508:TKY917509 TBC917508:TBC917509 SRG917508:SRG917509 SHK917508:SHK917509 RXO917508:RXO917509 RNS917508:RNS917509 RDW917508:RDW917509 QUA917508:QUA917509 QKE917508:QKE917509 QAI917508:QAI917509 PQM917508:PQM917509 PGQ917508:PGQ917509 OWU917508:OWU917509 OMY917508:OMY917509 ODC917508:ODC917509 NTG917508:NTG917509 NJK917508:NJK917509 MZO917508:MZO917509 MPS917508:MPS917509 MFW917508:MFW917509 LWA917508:LWA917509 LME917508:LME917509 LCI917508:LCI917509 KSM917508:KSM917509 KIQ917508:KIQ917509 JYU917508:JYU917509 JOY917508:JOY917509 JFC917508:JFC917509 IVG917508:IVG917509 ILK917508:ILK917509 IBO917508:IBO917509 HRS917508:HRS917509 HHW917508:HHW917509 GYA917508:GYA917509 GOE917508:GOE917509 GEI917508:GEI917509 FUM917508:FUM917509 FKQ917508:FKQ917509 FAU917508:FAU917509 EQY917508:EQY917509 EHC917508:EHC917509 DXG917508:DXG917509 DNK917508:DNK917509 DDO917508:DDO917509 CTS917508:CTS917509 CJW917508:CJW917509 CAA917508:CAA917509 BQE917508:BQE917509 BGI917508:BGI917509 AWM917508:AWM917509 AMQ917508:AMQ917509 ACU917508:ACU917509 SY917508:SY917509 JC917508:JC917509 G917509:G917510 WVO851972:WVO851973 WLS851972:WLS851973 WBW851972:WBW851973 VSA851972:VSA851973 VIE851972:VIE851973 UYI851972:UYI851973 UOM851972:UOM851973 UEQ851972:UEQ851973 TUU851972:TUU851973 TKY851972:TKY851973 TBC851972:TBC851973 SRG851972:SRG851973 SHK851972:SHK851973 RXO851972:RXO851973 RNS851972:RNS851973 RDW851972:RDW851973 QUA851972:QUA851973 QKE851972:QKE851973 QAI851972:QAI851973 PQM851972:PQM851973 PGQ851972:PGQ851973 OWU851972:OWU851973 OMY851972:OMY851973 ODC851972:ODC851973 NTG851972:NTG851973 NJK851972:NJK851973 MZO851972:MZO851973 MPS851972:MPS851973 MFW851972:MFW851973 LWA851972:LWA851973 LME851972:LME851973 LCI851972:LCI851973 KSM851972:KSM851973 KIQ851972:KIQ851973 JYU851972:JYU851973 JOY851972:JOY851973 JFC851972:JFC851973 IVG851972:IVG851973 ILK851972:ILK851973 IBO851972:IBO851973 HRS851972:HRS851973 HHW851972:HHW851973 GYA851972:GYA851973 GOE851972:GOE851973 GEI851972:GEI851973 FUM851972:FUM851973 FKQ851972:FKQ851973 FAU851972:FAU851973 EQY851972:EQY851973 EHC851972:EHC851973 DXG851972:DXG851973 DNK851972:DNK851973 DDO851972:DDO851973 CTS851972:CTS851973 CJW851972:CJW851973 CAA851972:CAA851973 BQE851972:BQE851973 BGI851972:BGI851973 AWM851972:AWM851973 AMQ851972:AMQ851973 ACU851972:ACU851973 SY851972:SY851973 JC851972:JC851973 G851973:G851974 WVO786436:WVO786437 WLS786436:WLS786437 WBW786436:WBW786437 VSA786436:VSA786437 VIE786436:VIE786437 UYI786436:UYI786437 UOM786436:UOM786437 UEQ786436:UEQ786437 TUU786436:TUU786437 TKY786436:TKY786437 TBC786436:TBC786437 SRG786436:SRG786437 SHK786436:SHK786437 RXO786436:RXO786437 RNS786436:RNS786437 RDW786436:RDW786437 QUA786436:QUA786437 QKE786436:QKE786437 QAI786436:QAI786437 PQM786436:PQM786437 PGQ786436:PGQ786437 OWU786436:OWU786437 OMY786436:OMY786437 ODC786436:ODC786437 NTG786436:NTG786437 NJK786436:NJK786437 MZO786436:MZO786437 MPS786436:MPS786437 MFW786436:MFW786437 LWA786436:LWA786437 LME786436:LME786437 LCI786436:LCI786437 KSM786436:KSM786437 KIQ786436:KIQ786437 JYU786436:JYU786437 JOY786436:JOY786437 JFC786436:JFC786437 IVG786436:IVG786437 ILK786436:ILK786437 IBO786436:IBO786437 HRS786436:HRS786437 HHW786436:HHW786437 GYA786436:GYA786437 GOE786436:GOE786437 GEI786436:GEI786437 FUM786436:FUM786437 FKQ786436:FKQ786437 FAU786436:FAU786437 EQY786436:EQY786437 EHC786436:EHC786437 DXG786436:DXG786437 DNK786436:DNK786437 DDO786436:DDO786437 CTS786436:CTS786437 CJW786436:CJW786437 CAA786436:CAA786437 BQE786436:BQE786437 BGI786436:BGI786437 AWM786436:AWM786437 AMQ786436:AMQ786437 ACU786436:ACU786437 SY786436:SY786437 JC786436:JC786437 G786437:G786438 WVO720900:WVO720901 WLS720900:WLS720901 WBW720900:WBW720901 VSA720900:VSA720901 VIE720900:VIE720901 UYI720900:UYI720901 UOM720900:UOM720901 UEQ720900:UEQ720901 TUU720900:TUU720901 TKY720900:TKY720901 TBC720900:TBC720901 SRG720900:SRG720901 SHK720900:SHK720901 RXO720900:RXO720901 RNS720900:RNS720901 RDW720900:RDW720901 QUA720900:QUA720901 QKE720900:QKE720901 QAI720900:QAI720901 PQM720900:PQM720901 PGQ720900:PGQ720901 OWU720900:OWU720901 OMY720900:OMY720901 ODC720900:ODC720901 NTG720900:NTG720901 NJK720900:NJK720901 MZO720900:MZO720901 MPS720900:MPS720901 MFW720900:MFW720901 LWA720900:LWA720901 LME720900:LME720901 LCI720900:LCI720901 KSM720900:KSM720901 KIQ720900:KIQ720901 JYU720900:JYU720901 JOY720900:JOY720901 JFC720900:JFC720901 IVG720900:IVG720901 ILK720900:ILK720901 IBO720900:IBO720901 HRS720900:HRS720901 HHW720900:HHW720901 GYA720900:GYA720901 GOE720900:GOE720901 GEI720900:GEI720901 FUM720900:FUM720901 FKQ720900:FKQ720901 FAU720900:FAU720901 EQY720900:EQY720901 EHC720900:EHC720901 DXG720900:DXG720901 DNK720900:DNK720901 DDO720900:DDO720901 CTS720900:CTS720901 CJW720900:CJW720901 CAA720900:CAA720901 BQE720900:BQE720901 BGI720900:BGI720901 AWM720900:AWM720901 AMQ720900:AMQ720901 ACU720900:ACU720901 SY720900:SY720901 JC720900:JC720901 G720901:G720902 WVO655364:WVO655365 WLS655364:WLS655365 WBW655364:WBW655365 VSA655364:VSA655365 VIE655364:VIE655365 UYI655364:UYI655365 UOM655364:UOM655365 UEQ655364:UEQ655365 TUU655364:TUU655365 TKY655364:TKY655365 TBC655364:TBC655365 SRG655364:SRG655365 SHK655364:SHK655365 RXO655364:RXO655365 RNS655364:RNS655365 RDW655364:RDW655365 QUA655364:QUA655365 QKE655364:QKE655365 QAI655364:QAI655365 PQM655364:PQM655365 PGQ655364:PGQ655365 OWU655364:OWU655365 OMY655364:OMY655365 ODC655364:ODC655365 NTG655364:NTG655365 NJK655364:NJK655365 MZO655364:MZO655365 MPS655364:MPS655365 MFW655364:MFW655365 LWA655364:LWA655365 LME655364:LME655365 LCI655364:LCI655365 KSM655364:KSM655365 KIQ655364:KIQ655365 JYU655364:JYU655365 JOY655364:JOY655365 JFC655364:JFC655365 IVG655364:IVG655365 ILK655364:ILK655365 IBO655364:IBO655365 HRS655364:HRS655365 HHW655364:HHW655365 GYA655364:GYA655365 GOE655364:GOE655365 GEI655364:GEI655365 FUM655364:FUM655365 FKQ655364:FKQ655365 FAU655364:FAU655365 EQY655364:EQY655365 EHC655364:EHC655365 DXG655364:DXG655365 DNK655364:DNK655365 DDO655364:DDO655365 CTS655364:CTS655365 CJW655364:CJW655365 CAA655364:CAA655365 BQE655364:BQE655365 BGI655364:BGI655365 AWM655364:AWM655365 AMQ655364:AMQ655365 ACU655364:ACU655365 SY655364:SY655365 JC655364:JC655365 G655365:G655366 WVO589828:WVO589829 WLS589828:WLS589829 WBW589828:WBW589829 VSA589828:VSA589829 VIE589828:VIE589829 UYI589828:UYI589829 UOM589828:UOM589829 UEQ589828:UEQ589829 TUU589828:TUU589829 TKY589828:TKY589829 TBC589828:TBC589829 SRG589828:SRG589829 SHK589828:SHK589829 RXO589828:RXO589829 RNS589828:RNS589829 RDW589828:RDW589829 QUA589828:QUA589829 QKE589828:QKE589829 QAI589828:QAI589829 PQM589828:PQM589829 PGQ589828:PGQ589829 OWU589828:OWU589829 OMY589828:OMY589829 ODC589828:ODC589829 NTG589828:NTG589829 NJK589828:NJK589829 MZO589828:MZO589829 MPS589828:MPS589829 MFW589828:MFW589829 LWA589828:LWA589829 LME589828:LME589829 LCI589828:LCI589829 KSM589828:KSM589829 KIQ589828:KIQ589829 JYU589828:JYU589829 JOY589828:JOY589829 JFC589828:JFC589829 IVG589828:IVG589829 ILK589828:ILK589829 IBO589828:IBO589829 HRS589828:HRS589829 HHW589828:HHW589829 GYA589828:GYA589829 GOE589828:GOE589829 GEI589828:GEI589829 FUM589828:FUM589829 FKQ589828:FKQ589829 FAU589828:FAU589829 EQY589828:EQY589829 EHC589828:EHC589829 DXG589828:DXG589829 DNK589828:DNK589829 DDO589828:DDO589829 CTS589828:CTS589829 CJW589828:CJW589829 CAA589828:CAA589829 BQE589828:BQE589829 BGI589828:BGI589829 AWM589828:AWM589829 AMQ589828:AMQ589829 ACU589828:ACU589829 SY589828:SY589829 JC589828:JC589829 G589829:G589830 WVO524292:WVO524293 WLS524292:WLS524293 WBW524292:WBW524293 VSA524292:VSA524293 VIE524292:VIE524293 UYI524292:UYI524293 UOM524292:UOM524293 UEQ524292:UEQ524293 TUU524292:TUU524293 TKY524292:TKY524293 TBC524292:TBC524293 SRG524292:SRG524293 SHK524292:SHK524293 RXO524292:RXO524293 RNS524292:RNS524293 RDW524292:RDW524293 QUA524292:QUA524293 QKE524292:QKE524293 QAI524292:QAI524293 PQM524292:PQM524293 PGQ524292:PGQ524293 OWU524292:OWU524293 OMY524292:OMY524293 ODC524292:ODC524293 NTG524292:NTG524293 NJK524292:NJK524293 MZO524292:MZO524293 MPS524292:MPS524293 MFW524292:MFW524293 LWA524292:LWA524293 LME524292:LME524293 LCI524292:LCI524293 KSM524292:KSM524293 KIQ524292:KIQ524293 JYU524292:JYU524293 JOY524292:JOY524293 JFC524292:JFC524293 IVG524292:IVG524293 ILK524292:ILK524293 IBO524292:IBO524293 HRS524292:HRS524293 HHW524292:HHW524293 GYA524292:GYA524293 GOE524292:GOE524293 GEI524292:GEI524293 FUM524292:FUM524293 FKQ524292:FKQ524293 FAU524292:FAU524293 EQY524292:EQY524293 EHC524292:EHC524293 DXG524292:DXG524293 DNK524292:DNK524293 DDO524292:DDO524293 CTS524292:CTS524293 CJW524292:CJW524293 CAA524292:CAA524293 BQE524292:BQE524293 BGI524292:BGI524293 AWM524292:AWM524293 AMQ524292:AMQ524293 ACU524292:ACU524293 SY524292:SY524293 JC524292:JC524293 G524293:G524294 WVO458756:WVO458757 WLS458756:WLS458757 WBW458756:WBW458757 VSA458756:VSA458757 VIE458756:VIE458757 UYI458756:UYI458757 UOM458756:UOM458757 UEQ458756:UEQ458757 TUU458756:TUU458757 TKY458756:TKY458757 TBC458756:TBC458757 SRG458756:SRG458757 SHK458756:SHK458757 RXO458756:RXO458757 RNS458756:RNS458757 RDW458756:RDW458757 QUA458756:QUA458757 QKE458756:QKE458757 QAI458756:QAI458757 PQM458756:PQM458757 PGQ458756:PGQ458757 OWU458756:OWU458757 OMY458756:OMY458757 ODC458756:ODC458757 NTG458756:NTG458757 NJK458756:NJK458757 MZO458756:MZO458757 MPS458756:MPS458757 MFW458756:MFW458757 LWA458756:LWA458757 LME458756:LME458757 LCI458756:LCI458757 KSM458756:KSM458757 KIQ458756:KIQ458757 JYU458756:JYU458757 JOY458756:JOY458757 JFC458756:JFC458757 IVG458756:IVG458757 ILK458756:ILK458757 IBO458756:IBO458757 HRS458756:HRS458757 HHW458756:HHW458757 GYA458756:GYA458757 GOE458756:GOE458757 GEI458756:GEI458757 FUM458756:FUM458757 FKQ458756:FKQ458757 FAU458756:FAU458757 EQY458756:EQY458757 EHC458756:EHC458757 DXG458756:DXG458757 DNK458756:DNK458757 DDO458756:DDO458757 CTS458756:CTS458757 CJW458756:CJW458757 CAA458756:CAA458757 BQE458756:BQE458757 BGI458756:BGI458757 AWM458756:AWM458757 AMQ458756:AMQ458757 ACU458756:ACU458757 SY458756:SY458757 JC458756:JC458757 G458757:G458758 WVO393220:WVO393221 WLS393220:WLS393221 WBW393220:WBW393221 VSA393220:VSA393221 VIE393220:VIE393221 UYI393220:UYI393221 UOM393220:UOM393221 UEQ393220:UEQ393221 TUU393220:TUU393221 TKY393220:TKY393221 TBC393220:TBC393221 SRG393220:SRG393221 SHK393220:SHK393221 RXO393220:RXO393221 RNS393220:RNS393221 RDW393220:RDW393221 QUA393220:QUA393221 QKE393220:QKE393221 QAI393220:QAI393221 PQM393220:PQM393221 PGQ393220:PGQ393221 OWU393220:OWU393221 OMY393220:OMY393221 ODC393220:ODC393221 NTG393220:NTG393221 NJK393220:NJK393221 MZO393220:MZO393221 MPS393220:MPS393221 MFW393220:MFW393221 LWA393220:LWA393221 LME393220:LME393221 LCI393220:LCI393221 KSM393220:KSM393221 KIQ393220:KIQ393221 JYU393220:JYU393221 JOY393220:JOY393221 JFC393220:JFC393221 IVG393220:IVG393221 ILK393220:ILK393221 IBO393220:IBO393221 HRS393220:HRS393221 HHW393220:HHW393221 GYA393220:GYA393221 GOE393220:GOE393221 GEI393220:GEI393221 FUM393220:FUM393221 FKQ393220:FKQ393221 FAU393220:FAU393221 EQY393220:EQY393221 EHC393220:EHC393221 DXG393220:DXG393221 DNK393220:DNK393221 DDO393220:DDO393221 CTS393220:CTS393221 CJW393220:CJW393221 CAA393220:CAA393221 BQE393220:BQE393221 BGI393220:BGI393221 AWM393220:AWM393221 AMQ393220:AMQ393221 ACU393220:ACU393221 SY393220:SY393221 JC393220:JC393221 G393221:G393222 WVO327684:WVO327685 WLS327684:WLS327685 WBW327684:WBW327685 VSA327684:VSA327685 VIE327684:VIE327685 UYI327684:UYI327685 UOM327684:UOM327685 UEQ327684:UEQ327685 TUU327684:TUU327685 TKY327684:TKY327685 TBC327684:TBC327685 SRG327684:SRG327685 SHK327684:SHK327685 RXO327684:RXO327685 RNS327684:RNS327685 RDW327684:RDW327685 QUA327684:QUA327685 QKE327684:QKE327685 QAI327684:QAI327685 PQM327684:PQM327685 PGQ327684:PGQ327685 OWU327684:OWU327685 OMY327684:OMY327685 ODC327684:ODC327685 NTG327684:NTG327685 NJK327684:NJK327685 MZO327684:MZO327685 MPS327684:MPS327685 MFW327684:MFW327685 LWA327684:LWA327685 LME327684:LME327685 LCI327684:LCI327685 KSM327684:KSM327685 KIQ327684:KIQ327685 JYU327684:JYU327685 JOY327684:JOY327685 JFC327684:JFC327685 IVG327684:IVG327685 ILK327684:ILK327685 IBO327684:IBO327685 HRS327684:HRS327685 HHW327684:HHW327685 GYA327684:GYA327685 GOE327684:GOE327685 GEI327684:GEI327685 FUM327684:FUM327685 FKQ327684:FKQ327685 FAU327684:FAU327685 EQY327684:EQY327685 EHC327684:EHC327685 DXG327684:DXG327685 DNK327684:DNK327685 DDO327684:DDO327685 CTS327684:CTS327685 CJW327684:CJW327685 CAA327684:CAA327685 BQE327684:BQE327685 BGI327684:BGI327685 AWM327684:AWM327685 AMQ327684:AMQ327685 ACU327684:ACU327685 SY327684:SY327685 JC327684:JC327685 G327685:G327686 WVO262148:WVO262149 WLS262148:WLS262149 WBW262148:WBW262149 VSA262148:VSA262149 VIE262148:VIE262149 UYI262148:UYI262149 UOM262148:UOM262149 UEQ262148:UEQ262149 TUU262148:TUU262149 TKY262148:TKY262149 TBC262148:TBC262149 SRG262148:SRG262149 SHK262148:SHK262149 RXO262148:RXO262149 RNS262148:RNS262149 RDW262148:RDW262149 QUA262148:QUA262149 QKE262148:QKE262149 QAI262148:QAI262149 PQM262148:PQM262149 PGQ262148:PGQ262149 OWU262148:OWU262149 OMY262148:OMY262149 ODC262148:ODC262149 NTG262148:NTG262149 NJK262148:NJK262149 MZO262148:MZO262149 MPS262148:MPS262149 MFW262148:MFW262149 LWA262148:LWA262149 LME262148:LME262149 LCI262148:LCI262149 KSM262148:KSM262149 KIQ262148:KIQ262149 JYU262148:JYU262149 JOY262148:JOY262149 JFC262148:JFC262149 IVG262148:IVG262149 ILK262148:ILK262149 IBO262148:IBO262149 HRS262148:HRS262149 HHW262148:HHW262149 GYA262148:GYA262149 GOE262148:GOE262149 GEI262148:GEI262149 FUM262148:FUM262149 FKQ262148:FKQ262149 FAU262148:FAU262149 EQY262148:EQY262149 EHC262148:EHC262149 DXG262148:DXG262149 DNK262148:DNK262149 DDO262148:DDO262149 CTS262148:CTS262149 CJW262148:CJW262149 CAA262148:CAA262149 BQE262148:BQE262149 BGI262148:BGI262149 AWM262148:AWM262149 AMQ262148:AMQ262149 ACU262148:ACU262149 SY262148:SY262149 JC262148:JC262149 G262149:G262150 WVO196612:WVO196613 WLS196612:WLS196613 WBW196612:WBW196613 VSA196612:VSA196613 VIE196612:VIE196613 UYI196612:UYI196613 UOM196612:UOM196613 UEQ196612:UEQ196613 TUU196612:TUU196613 TKY196612:TKY196613 TBC196612:TBC196613 SRG196612:SRG196613 SHK196612:SHK196613 RXO196612:RXO196613 RNS196612:RNS196613 RDW196612:RDW196613 QUA196612:QUA196613 QKE196612:QKE196613 QAI196612:QAI196613 PQM196612:PQM196613 PGQ196612:PGQ196613 OWU196612:OWU196613 OMY196612:OMY196613 ODC196612:ODC196613 NTG196612:NTG196613 NJK196612:NJK196613 MZO196612:MZO196613 MPS196612:MPS196613 MFW196612:MFW196613 LWA196612:LWA196613 LME196612:LME196613 LCI196612:LCI196613 KSM196612:KSM196613 KIQ196612:KIQ196613 JYU196612:JYU196613 JOY196612:JOY196613 JFC196612:JFC196613 IVG196612:IVG196613 ILK196612:ILK196613 IBO196612:IBO196613 HRS196612:HRS196613 HHW196612:HHW196613 GYA196612:GYA196613 GOE196612:GOE196613 GEI196612:GEI196613 FUM196612:FUM196613 FKQ196612:FKQ196613 FAU196612:FAU196613 EQY196612:EQY196613 EHC196612:EHC196613 DXG196612:DXG196613 DNK196612:DNK196613 DDO196612:DDO196613 CTS196612:CTS196613 CJW196612:CJW196613 CAA196612:CAA196613 BQE196612:BQE196613 BGI196612:BGI196613 AWM196612:AWM196613 AMQ196612:AMQ196613 ACU196612:ACU196613 SY196612:SY196613 JC196612:JC196613 G196613:G196614 WVO131076:WVO131077 WLS131076:WLS131077 WBW131076:WBW131077 VSA131076:VSA131077 VIE131076:VIE131077 UYI131076:UYI131077 UOM131076:UOM131077 UEQ131076:UEQ131077 TUU131076:TUU131077 TKY131076:TKY131077 TBC131076:TBC131077 SRG131076:SRG131077 SHK131076:SHK131077 RXO131076:RXO131077 RNS131076:RNS131077 RDW131076:RDW131077 QUA131076:QUA131077 QKE131076:QKE131077 QAI131076:QAI131077 PQM131076:PQM131077 PGQ131076:PGQ131077 OWU131076:OWU131077 OMY131076:OMY131077 ODC131076:ODC131077 NTG131076:NTG131077 NJK131076:NJK131077 MZO131076:MZO131077 MPS131076:MPS131077 MFW131076:MFW131077 LWA131076:LWA131077 LME131076:LME131077 LCI131076:LCI131077 KSM131076:KSM131077 KIQ131076:KIQ131077 JYU131076:JYU131077 JOY131076:JOY131077 JFC131076:JFC131077 IVG131076:IVG131077 ILK131076:ILK131077 IBO131076:IBO131077 HRS131076:HRS131077 HHW131076:HHW131077 GYA131076:GYA131077 GOE131076:GOE131077 GEI131076:GEI131077 FUM131076:FUM131077 FKQ131076:FKQ131077 FAU131076:FAU131077 EQY131076:EQY131077 EHC131076:EHC131077 DXG131076:DXG131077 DNK131076:DNK131077 DDO131076:DDO131077 CTS131076:CTS131077 CJW131076:CJW131077 CAA131076:CAA131077 BQE131076:BQE131077 BGI131076:BGI131077 AWM131076:AWM131077 AMQ131076:AMQ131077 ACU131076:ACU131077 SY131076:SY131077 JC131076:JC131077 G131077:G131078 WVO65540:WVO65541 WLS65540:WLS65541 WBW65540:WBW65541 VSA65540:VSA65541 VIE65540:VIE65541 UYI65540:UYI65541 UOM65540:UOM65541 UEQ65540:UEQ65541 TUU65540:TUU65541 TKY65540:TKY65541 TBC65540:TBC65541 SRG65540:SRG65541 SHK65540:SHK65541 RXO65540:RXO65541 RNS65540:RNS65541 RDW65540:RDW65541 QUA65540:QUA65541 QKE65540:QKE65541 QAI65540:QAI65541 PQM65540:PQM65541 PGQ65540:PGQ65541 OWU65540:OWU65541 OMY65540:OMY65541 ODC65540:ODC65541 NTG65540:NTG65541 NJK65540:NJK65541 MZO65540:MZO65541 MPS65540:MPS65541 MFW65540:MFW65541 LWA65540:LWA65541 LME65540:LME65541 LCI65540:LCI65541 KSM65540:KSM65541 KIQ65540:KIQ65541 JYU65540:JYU65541 JOY65540:JOY65541 JFC65540:JFC65541 IVG65540:IVG65541 ILK65540:ILK65541 IBO65540:IBO65541 HRS65540:HRS65541 HHW65540:HHW65541 GYA65540:GYA65541 GOE65540:GOE65541 GEI65540:GEI65541 FUM65540:FUM65541 FKQ65540:FKQ65541 FAU65540:FAU65541 EQY65540:EQY65541 EHC65540:EHC65541 DXG65540:DXG65541 DNK65540:DNK65541 DDO65540:DDO65541 CTS65540:CTS65541 CJW65540:CJW65541 CAA65540:CAA65541 BQE65540:BQE65541 BGI65540:BGI65541 AWM65540:AWM65541 AMQ65540:AMQ65541 ACU65540:ACU65541 SY65540:SY65541 JC65540:JC65541 G65541:G65542 WVO4:WVO5 WLS4:WLS5 WBW4:WBW5 VSA4:VSA5 VIE4:VIE5 UYI4:UYI5 UOM4:UOM5 UEQ4:UEQ5 TUU4:TUU5 TKY4:TKY5 TBC4:TBC5 SRG4:SRG5 SHK4:SHK5 RXO4:RXO5 RNS4:RNS5 RDW4:RDW5 QUA4:QUA5 QKE4:QKE5 QAI4:QAI5 PQM4:PQM5 PGQ4:PGQ5 OWU4:OWU5 OMY4:OMY5 ODC4:ODC5 NTG4:NTG5 NJK4:NJK5 MZO4:MZO5 MPS4:MPS5 MFW4:MFW5 LWA4:LWA5 LME4:LME5 LCI4:LCI5 KSM4:KSM5 KIQ4:KIQ5 JYU4:JYU5 JOY4:JOY5 JFC4:JFC5 IVG4:IVG5 ILK4:ILK5 IBO4:IBO5 HRS4:HRS5 HHW4:HHW5 GYA4:GYA5 GOE4:GOE5 GEI4:GEI5 FUM4:FUM5 FKQ4:FKQ5 FAU4:FAU5 EQY4:EQY5 EHC4:EHC5 DXG4:DXG5 DNK4:DNK5 DDO4:DDO5 CTS4:CTS5 CJW4:CJW5 CAA4:CAA5 BQE4:BQE5 BGI4:BGI5 AWM4:AWM5 AMQ4:AMQ5 ACU4:ACU5 SY4:SY5 JC4:JC5 EQY7 WVO983182 WLS983182 WBW983182 VSA983182 VIE983182 UYI983182 UOM983182 UEQ983182 TUU983182 TKY983182 TBC983182 SRG983182 SHK983182 RXO983182 RNS983182 RDW983182 QUA983182 QKE983182 QAI983182 PQM983182 PGQ983182 OWU983182 OMY983182 ODC983182 NTG983182 NJK983182 MZO983182 MPS983182 MFW983182 LWA983182 LME983182 LCI983182 KSM983182 KIQ983182 JYU983182 JOY983182 JFC983182 IVG983182 ILK983182 IBO983182 HRS983182 HHW983182 GYA983182 GOE983182 GEI983182 FUM983182 FKQ983182 FAU983182 EQY983182 EHC983182 DXG983182 DNK983182 DDO983182 CTS983182 CJW983182 CAA983182 BQE983182 BGI983182 AWM983182 AMQ983182 ACU983182 SY983182 JC983182 G983183 WVO917646 WLS917646 WBW917646 VSA917646 VIE917646 UYI917646 UOM917646 UEQ917646 TUU917646 TKY917646 TBC917646 SRG917646 SHK917646 RXO917646 RNS917646 RDW917646 QUA917646 QKE917646 QAI917646 PQM917646 PGQ917646 OWU917646 OMY917646 ODC917646 NTG917646 NJK917646 MZO917646 MPS917646 MFW917646 LWA917646 LME917646 LCI917646 KSM917646 KIQ917646 JYU917646 JOY917646 JFC917646 IVG917646 ILK917646 IBO917646 HRS917646 HHW917646 GYA917646 GOE917646 GEI917646 FUM917646 FKQ917646 FAU917646 EQY917646 EHC917646 DXG917646 DNK917646 DDO917646 CTS917646 CJW917646 CAA917646 BQE917646 BGI917646 AWM917646 AMQ917646 ACU917646 SY917646 JC917646 G917647 WVO852110 WLS852110 WBW852110 VSA852110 VIE852110 UYI852110 UOM852110 UEQ852110 TUU852110 TKY852110 TBC852110 SRG852110 SHK852110 RXO852110 RNS852110 RDW852110 QUA852110 QKE852110 QAI852110 PQM852110 PGQ852110 OWU852110 OMY852110 ODC852110 NTG852110 NJK852110 MZO852110 MPS852110 MFW852110 LWA852110 LME852110 LCI852110 KSM852110 KIQ852110 JYU852110 JOY852110 JFC852110 IVG852110 ILK852110 IBO852110 HRS852110 HHW852110 GYA852110 GOE852110 GEI852110 FUM852110 FKQ852110 FAU852110 EQY852110 EHC852110 DXG852110 DNK852110 DDO852110 CTS852110 CJW852110 CAA852110 BQE852110 BGI852110 AWM852110 AMQ852110 ACU852110 SY852110 JC852110 G852111 WVO786574 WLS786574 WBW786574 VSA786574 VIE786574 UYI786574 UOM786574 UEQ786574 TUU786574 TKY786574 TBC786574 SRG786574 SHK786574 RXO786574 RNS786574 RDW786574 QUA786574 QKE786574 QAI786574 PQM786574 PGQ786574 OWU786574 OMY786574 ODC786574 NTG786574 NJK786574 MZO786574 MPS786574 MFW786574 LWA786574 LME786574 LCI786574 KSM786574 KIQ786574 JYU786574 JOY786574 JFC786574 IVG786574 ILK786574 IBO786574 HRS786574 HHW786574 GYA786574 GOE786574 GEI786574 FUM786574 FKQ786574 FAU786574 EQY786574 EHC786574 DXG786574 DNK786574 DDO786574 CTS786574 CJW786574 CAA786574 BQE786574 BGI786574 AWM786574 AMQ786574 ACU786574 SY786574 JC786574 G786575 WVO721038 WLS721038 WBW721038 VSA721038 VIE721038 UYI721038 UOM721038 UEQ721038 TUU721038 TKY721038 TBC721038 SRG721038 SHK721038 RXO721038 RNS721038 RDW721038 QUA721038 QKE721038 QAI721038 PQM721038 PGQ721038 OWU721038 OMY721038 ODC721038 NTG721038 NJK721038 MZO721038 MPS721038 MFW721038 LWA721038 LME721038 LCI721038 KSM721038 KIQ721038 JYU721038 JOY721038 JFC721038 IVG721038 ILK721038 IBO721038 HRS721038 HHW721038 GYA721038 GOE721038 GEI721038 FUM721038 FKQ721038 FAU721038 EQY721038 EHC721038 DXG721038 DNK721038 DDO721038 CTS721038 CJW721038 CAA721038 BQE721038 BGI721038 AWM721038 AMQ721038 ACU721038 SY721038 JC721038 G721039 WVO655502 WLS655502 WBW655502 VSA655502 VIE655502 UYI655502 UOM655502 UEQ655502 TUU655502 TKY655502 TBC655502 SRG655502 SHK655502 RXO655502 RNS655502 RDW655502 QUA655502 QKE655502 QAI655502 PQM655502 PGQ655502 OWU655502 OMY655502 ODC655502 NTG655502 NJK655502 MZO655502 MPS655502 MFW655502 LWA655502 LME655502 LCI655502 KSM655502 KIQ655502 JYU655502 JOY655502 JFC655502 IVG655502 ILK655502 IBO655502 HRS655502 HHW655502 GYA655502 GOE655502 GEI655502 FUM655502 FKQ655502 FAU655502 EQY655502 EHC655502 DXG655502 DNK655502 DDO655502 CTS655502 CJW655502 CAA655502 BQE655502 BGI655502 AWM655502 AMQ655502 ACU655502 SY655502 JC655502 G655503 WVO589966 WLS589966 WBW589966 VSA589966 VIE589966 UYI589966 UOM589966 UEQ589966 TUU589966 TKY589966 TBC589966 SRG589966 SHK589966 RXO589966 RNS589966 RDW589966 QUA589966 QKE589966 QAI589966 PQM589966 PGQ589966 OWU589966 OMY589966 ODC589966 NTG589966 NJK589966 MZO589966 MPS589966 MFW589966 LWA589966 LME589966 LCI589966 KSM589966 KIQ589966 JYU589966 JOY589966 JFC589966 IVG589966 ILK589966 IBO589966 HRS589966 HHW589966 GYA589966 GOE589966 GEI589966 FUM589966 FKQ589966 FAU589966 EQY589966 EHC589966 DXG589966 DNK589966 DDO589966 CTS589966 CJW589966 CAA589966 BQE589966 BGI589966 AWM589966 AMQ589966 ACU589966 SY589966 JC589966 G589967 WVO524430 WLS524430 WBW524430 VSA524430 VIE524430 UYI524430 UOM524430 UEQ524430 TUU524430 TKY524430 TBC524430 SRG524430 SHK524430 RXO524430 RNS524430 RDW524430 QUA524430 QKE524430 QAI524430 PQM524430 PGQ524430 OWU524430 OMY524430 ODC524430 NTG524430 NJK524430 MZO524430 MPS524430 MFW524430 LWA524430 LME524430 LCI524430 KSM524430 KIQ524430 JYU524430 JOY524430 JFC524430 IVG524430 ILK524430 IBO524430 HRS524430 HHW524430 GYA524430 GOE524430 GEI524430 FUM524430 FKQ524430 FAU524430 EQY524430 EHC524430 DXG524430 DNK524430 DDO524430 CTS524430 CJW524430 CAA524430 BQE524430 BGI524430 AWM524430 AMQ524430 ACU524430 SY524430 JC524430 G524431 WVO458894 WLS458894 WBW458894 VSA458894 VIE458894 UYI458894 UOM458894 UEQ458894 TUU458894 TKY458894 TBC458894 SRG458894 SHK458894 RXO458894 RNS458894 RDW458894 QUA458894 QKE458894 QAI458894 PQM458894 PGQ458894 OWU458894 OMY458894 ODC458894 NTG458894 NJK458894 MZO458894 MPS458894 MFW458894 LWA458894 LME458894 LCI458894 KSM458894 KIQ458894 JYU458894 JOY458894 JFC458894 IVG458894 ILK458894 IBO458894 HRS458894 HHW458894 GYA458894 GOE458894 GEI458894 FUM458894 FKQ458894 FAU458894 EQY458894 EHC458894 DXG458894 DNK458894 DDO458894 CTS458894 CJW458894 CAA458894 BQE458894 BGI458894 AWM458894 AMQ458894 ACU458894 SY458894 JC458894 G458895 WVO393358 WLS393358 WBW393358 VSA393358 VIE393358 UYI393358 UOM393358 UEQ393358 TUU393358 TKY393358 TBC393358 SRG393358 SHK393358 RXO393358 RNS393358 RDW393358 QUA393358 QKE393358 QAI393358 PQM393358 PGQ393358 OWU393358 OMY393358 ODC393358 NTG393358 NJK393358 MZO393358 MPS393358 MFW393358 LWA393358 LME393358 LCI393358 KSM393358 KIQ393358 JYU393358 JOY393358 JFC393358 IVG393358 ILK393358 IBO393358 HRS393358 HHW393358 GYA393358 GOE393358 GEI393358 FUM393358 FKQ393358 FAU393358 EQY393358 EHC393358 DXG393358 DNK393358 DDO393358 CTS393358 CJW393358 CAA393358 BQE393358 BGI393358 AWM393358 AMQ393358 ACU393358 SY393358 JC393358 G393359 WVO327822 WLS327822 WBW327822 VSA327822 VIE327822 UYI327822 UOM327822 UEQ327822 TUU327822 TKY327822 TBC327822 SRG327822 SHK327822 RXO327822 RNS327822 RDW327822 QUA327822 QKE327822 QAI327822 PQM327822 PGQ327822 OWU327822 OMY327822 ODC327822 NTG327822 NJK327822 MZO327822 MPS327822 MFW327822 LWA327822 LME327822 LCI327822 KSM327822 KIQ327822 JYU327822 JOY327822 JFC327822 IVG327822 ILK327822 IBO327822 HRS327822 HHW327822 GYA327822 GOE327822 GEI327822 FUM327822 FKQ327822 FAU327822 EQY327822 EHC327822 DXG327822 DNK327822 DDO327822 CTS327822 CJW327822 CAA327822 BQE327822 BGI327822 AWM327822 AMQ327822 ACU327822 SY327822 JC327822 G327823 WVO262286 WLS262286 WBW262286 VSA262286 VIE262286 UYI262286 UOM262286 UEQ262286 TUU262286 TKY262286 TBC262286 SRG262286 SHK262286 RXO262286 RNS262286 RDW262286 QUA262286 QKE262286 QAI262286 PQM262286 PGQ262286 OWU262286 OMY262286 ODC262286 NTG262286 NJK262286 MZO262286 MPS262286 MFW262286 LWA262286 LME262286 LCI262286 KSM262286 KIQ262286 JYU262286 JOY262286 JFC262286 IVG262286 ILK262286 IBO262286 HRS262286 HHW262286 GYA262286 GOE262286 GEI262286 FUM262286 FKQ262286 FAU262286 EQY262286 EHC262286 DXG262286 DNK262286 DDO262286 CTS262286 CJW262286 CAA262286 BQE262286 BGI262286 AWM262286 AMQ262286 ACU262286 SY262286 JC262286 G262287 WVO196750 WLS196750 WBW196750 VSA196750 VIE196750 UYI196750 UOM196750 UEQ196750 TUU196750 TKY196750 TBC196750 SRG196750 SHK196750 RXO196750 RNS196750 RDW196750 QUA196750 QKE196750 QAI196750 PQM196750 PGQ196750 OWU196750 OMY196750 ODC196750 NTG196750 NJK196750 MZO196750 MPS196750 MFW196750 LWA196750 LME196750 LCI196750 KSM196750 KIQ196750 JYU196750 JOY196750 JFC196750 IVG196750 ILK196750 IBO196750 HRS196750 HHW196750 GYA196750 GOE196750 GEI196750 FUM196750 FKQ196750 FAU196750 EQY196750 EHC196750 DXG196750 DNK196750 DDO196750 CTS196750 CJW196750 CAA196750 BQE196750 BGI196750 AWM196750 AMQ196750 ACU196750 SY196750 JC196750 G196751 WVO131214 WLS131214 WBW131214 VSA131214 VIE131214 UYI131214 UOM131214 UEQ131214 TUU131214 TKY131214 TBC131214 SRG131214 SHK131214 RXO131214 RNS131214 RDW131214 QUA131214 QKE131214 QAI131214 PQM131214 PGQ131214 OWU131214 OMY131214 ODC131214 NTG131214 NJK131214 MZO131214 MPS131214 MFW131214 LWA131214 LME131214 LCI131214 KSM131214 KIQ131214 JYU131214 JOY131214 JFC131214 IVG131214 ILK131214 IBO131214 HRS131214 HHW131214 GYA131214 GOE131214 GEI131214 FUM131214 FKQ131214 FAU131214 EQY131214 EHC131214 DXG131214 DNK131214 DDO131214 CTS131214 CJW131214 CAA131214 BQE131214 BGI131214 AWM131214 AMQ131214 ACU131214 SY131214 JC131214 G131215 WVO65678 WLS65678 WBW65678 VSA65678 VIE65678 UYI65678 UOM65678 UEQ65678 TUU65678 TKY65678 TBC65678 SRG65678 SHK65678 RXO65678 RNS65678 RDW65678 QUA65678 QKE65678 QAI65678 PQM65678 PGQ65678 OWU65678 OMY65678 ODC65678 NTG65678 NJK65678 MZO65678 MPS65678 MFW65678 LWA65678 LME65678 LCI65678 KSM65678 KIQ65678 JYU65678 JOY65678 JFC65678 IVG65678 ILK65678 IBO65678 HRS65678 HHW65678 GYA65678 GOE65678 GEI65678 FUM65678 FKQ65678 FAU65678 EQY65678 EHC65678 DXG65678 DNK65678 DDO65678 CTS65678 CJW65678 CAA65678 BQE65678 BGI65678 AWM65678 AMQ65678 ACU65678 SY65678 JC65678 G65679 WVO142 WLS142 WBW142 VSA142 VIE142 UYI142 UOM142 UEQ142 TUU142 TKY142 TBC142 SRG142 SHK142 RXO142 RNS142 RDW142 QUA142 QKE142 QAI142 PQM142 PGQ142 OWU142 OMY142 ODC142 NTG142 NJK142 MZO142 MPS142 MFW142 LWA142 LME142 LCI142 KSM142 KIQ142 JYU142 JOY142 JFC142 IVG142 ILK142 IBO142 HRS142 HHW142 GYA142 GOE142 GEI142 FUM142 FKQ142 FAU142 EQY142 EHC142 DXG142 DNK142 DDO142 CTS142 CJW142 CAA142 BQE142 BGI142 AWM142 AMQ142 ACU142 SY142 JC142 DXG7 WVO983175:WVO983180 WLS983175:WLS983180 WBW983175:WBW983180 VSA983175:VSA983180 VIE983175:VIE983180 UYI983175:UYI983180 UOM983175:UOM983180 UEQ983175:UEQ983180 TUU983175:TUU983180 TKY983175:TKY983180 TBC983175:TBC983180 SRG983175:SRG983180 SHK983175:SHK983180 RXO983175:RXO983180 RNS983175:RNS983180 RDW983175:RDW983180 QUA983175:QUA983180 QKE983175:QKE983180 QAI983175:QAI983180 PQM983175:PQM983180 PGQ983175:PGQ983180 OWU983175:OWU983180 OMY983175:OMY983180 ODC983175:ODC983180 NTG983175:NTG983180 NJK983175:NJK983180 MZO983175:MZO983180 MPS983175:MPS983180 MFW983175:MFW983180 LWA983175:LWA983180 LME983175:LME983180 LCI983175:LCI983180 KSM983175:KSM983180 KIQ983175:KIQ983180 JYU983175:JYU983180 JOY983175:JOY983180 JFC983175:JFC983180 IVG983175:IVG983180 ILK983175:ILK983180 IBO983175:IBO983180 HRS983175:HRS983180 HHW983175:HHW983180 GYA983175:GYA983180 GOE983175:GOE983180 GEI983175:GEI983180 FUM983175:FUM983180 FKQ983175:FKQ983180 FAU983175:FAU983180 EQY983175:EQY983180 EHC983175:EHC983180 DXG983175:DXG983180 DNK983175:DNK983180 DDO983175:DDO983180 CTS983175:CTS983180 CJW983175:CJW983180 CAA983175:CAA983180 BQE983175:BQE983180 BGI983175:BGI983180 AWM983175:AWM983180 AMQ983175:AMQ983180 ACU983175:ACU983180 SY983175:SY983180 JC983175:JC983180 G983176:G983181 WVO917639:WVO917644 WLS917639:WLS917644 WBW917639:WBW917644 VSA917639:VSA917644 VIE917639:VIE917644 UYI917639:UYI917644 UOM917639:UOM917644 UEQ917639:UEQ917644 TUU917639:TUU917644 TKY917639:TKY917644 TBC917639:TBC917644 SRG917639:SRG917644 SHK917639:SHK917644 RXO917639:RXO917644 RNS917639:RNS917644 RDW917639:RDW917644 QUA917639:QUA917644 QKE917639:QKE917644 QAI917639:QAI917644 PQM917639:PQM917644 PGQ917639:PGQ917644 OWU917639:OWU917644 OMY917639:OMY917644 ODC917639:ODC917644 NTG917639:NTG917644 NJK917639:NJK917644 MZO917639:MZO917644 MPS917639:MPS917644 MFW917639:MFW917644 LWA917639:LWA917644 LME917639:LME917644 LCI917639:LCI917644 KSM917639:KSM917644 KIQ917639:KIQ917644 JYU917639:JYU917644 JOY917639:JOY917644 JFC917639:JFC917644 IVG917639:IVG917644 ILK917639:ILK917644 IBO917639:IBO917644 HRS917639:HRS917644 HHW917639:HHW917644 GYA917639:GYA917644 GOE917639:GOE917644 GEI917639:GEI917644 FUM917639:FUM917644 FKQ917639:FKQ917644 FAU917639:FAU917644 EQY917639:EQY917644 EHC917639:EHC917644 DXG917639:DXG917644 DNK917639:DNK917644 DDO917639:DDO917644 CTS917639:CTS917644 CJW917639:CJW917644 CAA917639:CAA917644 BQE917639:BQE917644 BGI917639:BGI917644 AWM917639:AWM917644 AMQ917639:AMQ917644 ACU917639:ACU917644 SY917639:SY917644 JC917639:JC917644 G917640:G917645 WVO852103:WVO852108 WLS852103:WLS852108 WBW852103:WBW852108 VSA852103:VSA852108 VIE852103:VIE852108 UYI852103:UYI852108 UOM852103:UOM852108 UEQ852103:UEQ852108 TUU852103:TUU852108 TKY852103:TKY852108 TBC852103:TBC852108 SRG852103:SRG852108 SHK852103:SHK852108 RXO852103:RXO852108 RNS852103:RNS852108 RDW852103:RDW852108 QUA852103:QUA852108 QKE852103:QKE852108 QAI852103:QAI852108 PQM852103:PQM852108 PGQ852103:PGQ852108 OWU852103:OWU852108 OMY852103:OMY852108 ODC852103:ODC852108 NTG852103:NTG852108 NJK852103:NJK852108 MZO852103:MZO852108 MPS852103:MPS852108 MFW852103:MFW852108 LWA852103:LWA852108 LME852103:LME852108 LCI852103:LCI852108 KSM852103:KSM852108 KIQ852103:KIQ852108 JYU852103:JYU852108 JOY852103:JOY852108 JFC852103:JFC852108 IVG852103:IVG852108 ILK852103:ILK852108 IBO852103:IBO852108 HRS852103:HRS852108 HHW852103:HHW852108 GYA852103:GYA852108 GOE852103:GOE852108 GEI852103:GEI852108 FUM852103:FUM852108 FKQ852103:FKQ852108 FAU852103:FAU852108 EQY852103:EQY852108 EHC852103:EHC852108 DXG852103:DXG852108 DNK852103:DNK852108 DDO852103:DDO852108 CTS852103:CTS852108 CJW852103:CJW852108 CAA852103:CAA852108 BQE852103:BQE852108 BGI852103:BGI852108 AWM852103:AWM852108 AMQ852103:AMQ852108 ACU852103:ACU852108 SY852103:SY852108 JC852103:JC852108 G852104:G852109 WVO786567:WVO786572 WLS786567:WLS786572 WBW786567:WBW786572 VSA786567:VSA786572 VIE786567:VIE786572 UYI786567:UYI786572 UOM786567:UOM786572 UEQ786567:UEQ786572 TUU786567:TUU786572 TKY786567:TKY786572 TBC786567:TBC786572 SRG786567:SRG786572 SHK786567:SHK786572 RXO786567:RXO786572 RNS786567:RNS786572 RDW786567:RDW786572 QUA786567:QUA786572 QKE786567:QKE786572 QAI786567:QAI786572 PQM786567:PQM786572 PGQ786567:PGQ786572 OWU786567:OWU786572 OMY786567:OMY786572 ODC786567:ODC786572 NTG786567:NTG786572 NJK786567:NJK786572 MZO786567:MZO786572 MPS786567:MPS786572 MFW786567:MFW786572 LWA786567:LWA786572 LME786567:LME786572 LCI786567:LCI786572 KSM786567:KSM786572 KIQ786567:KIQ786572 JYU786567:JYU786572 JOY786567:JOY786572 JFC786567:JFC786572 IVG786567:IVG786572 ILK786567:ILK786572 IBO786567:IBO786572 HRS786567:HRS786572 HHW786567:HHW786572 GYA786567:GYA786572 GOE786567:GOE786572 GEI786567:GEI786572 FUM786567:FUM786572 FKQ786567:FKQ786572 FAU786567:FAU786572 EQY786567:EQY786572 EHC786567:EHC786572 DXG786567:DXG786572 DNK786567:DNK786572 DDO786567:DDO786572 CTS786567:CTS786572 CJW786567:CJW786572 CAA786567:CAA786572 BQE786567:BQE786572 BGI786567:BGI786572 AWM786567:AWM786572 AMQ786567:AMQ786572 ACU786567:ACU786572 SY786567:SY786572 JC786567:JC786572 G786568:G786573 WVO721031:WVO721036 WLS721031:WLS721036 WBW721031:WBW721036 VSA721031:VSA721036 VIE721031:VIE721036 UYI721031:UYI721036 UOM721031:UOM721036 UEQ721031:UEQ721036 TUU721031:TUU721036 TKY721031:TKY721036 TBC721031:TBC721036 SRG721031:SRG721036 SHK721031:SHK721036 RXO721031:RXO721036 RNS721031:RNS721036 RDW721031:RDW721036 QUA721031:QUA721036 QKE721031:QKE721036 QAI721031:QAI721036 PQM721031:PQM721036 PGQ721031:PGQ721036 OWU721031:OWU721036 OMY721031:OMY721036 ODC721031:ODC721036 NTG721031:NTG721036 NJK721031:NJK721036 MZO721031:MZO721036 MPS721031:MPS721036 MFW721031:MFW721036 LWA721031:LWA721036 LME721031:LME721036 LCI721031:LCI721036 KSM721031:KSM721036 KIQ721031:KIQ721036 JYU721031:JYU721036 JOY721031:JOY721036 JFC721031:JFC721036 IVG721031:IVG721036 ILK721031:ILK721036 IBO721031:IBO721036 HRS721031:HRS721036 HHW721031:HHW721036 GYA721031:GYA721036 GOE721031:GOE721036 GEI721031:GEI721036 FUM721031:FUM721036 FKQ721031:FKQ721036 FAU721031:FAU721036 EQY721031:EQY721036 EHC721031:EHC721036 DXG721031:DXG721036 DNK721031:DNK721036 DDO721031:DDO721036 CTS721031:CTS721036 CJW721031:CJW721036 CAA721031:CAA721036 BQE721031:BQE721036 BGI721031:BGI721036 AWM721031:AWM721036 AMQ721031:AMQ721036 ACU721031:ACU721036 SY721031:SY721036 JC721031:JC721036 G721032:G721037 WVO655495:WVO655500 WLS655495:WLS655500 WBW655495:WBW655500 VSA655495:VSA655500 VIE655495:VIE655500 UYI655495:UYI655500 UOM655495:UOM655500 UEQ655495:UEQ655500 TUU655495:TUU655500 TKY655495:TKY655500 TBC655495:TBC655500 SRG655495:SRG655500 SHK655495:SHK655500 RXO655495:RXO655500 RNS655495:RNS655500 RDW655495:RDW655500 QUA655495:QUA655500 QKE655495:QKE655500 QAI655495:QAI655500 PQM655495:PQM655500 PGQ655495:PGQ655500 OWU655495:OWU655500 OMY655495:OMY655500 ODC655495:ODC655500 NTG655495:NTG655500 NJK655495:NJK655500 MZO655495:MZO655500 MPS655495:MPS655500 MFW655495:MFW655500 LWA655495:LWA655500 LME655495:LME655500 LCI655495:LCI655500 KSM655495:KSM655500 KIQ655495:KIQ655500 JYU655495:JYU655500 JOY655495:JOY655500 JFC655495:JFC655500 IVG655495:IVG655500 ILK655495:ILK655500 IBO655495:IBO655500 HRS655495:HRS655500 HHW655495:HHW655500 GYA655495:GYA655500 GOE655495:GOE655500 GEI655495:GEI655500 FUM655495:FUM655500 FKQ655495:FKQ655500 FAU655495:FAU655500 EQY655495:EQY655500 EHC655495:EHC655500 DXG655495:DXG655500 DNK655495:DNK655500 DDO655495:DDO655500 CTS655495:CTS655500 CJW655495:CJW655500 CAA655495:CAA655500 BQE655495:BQE655500 BGI655495:BGI655500 AWM655495:AWM655500 AMQ655495:AMQ655500 ACU655495:ACU655500 SY655495:SY655500 JC655495:JC655500 G655496:G655501 WVO589959:WVO589964 WLS589959:WLS589964 WBW589959:WBW589964 VSA589959:VSA589964 VIE589959:VIE589964 UYI589959:UYI589964 UOM589959:UOM589964 UEQ589959:UEQ589964 TUU589959:TUU589964 TKY589959:TKY589964 TBC589959:TBC589964 SRG589959:SRG589964 SHK589959:SHK589964 RXO589959:RXO589964 RNS589959:RNS589964 RDW589959:RDW589964 QUA589959:QUA589964 QKE589959:QKE589964 QAI589959:QAI589964 PQM589959:PQM589964 PGQ589959:PGQ589964 OWU589959:OWU589964 OMY589959:OMY589964 ODC589959:ODC589964 NTG589959:NTG589964 NJK589959:NJK589964 MZO589959:MZO589964 MPS589959:MPS589964 MFW589959:MFW589964 LWA589959:LWA589964 LME589959:LME589964 LCI589959:LCI589964 KSM589959:KSM589964 KIQ589959:KIQ589964 JYU589959:JYU589964 JOY589959:JOY589964 JFC589959:JFC589964 IVG589959:IVG589964 ILK589959:ILK589964 IBO589959:IBO589964 HRS589959:HRS589964 HHW589959:HHW589964 GYA589959:GYA589964 GOE589959:GOE589964 GEI589959:GEI589964 FUM589959:FUM589964 FKQ589959:FKQ589964 FAU589959:FAU589964 EQY589959:EQY589964 EHC589959:EHC589964 DXG589959:DXG589964 DNK589959:DNK589964 DDO589959:DDO589964 CTS589959:CTS589964 CJW589959:CJW589964 CAA589959:CAA589964 BQE589959:BQE589964 BGI589959:BGI589964 AWM589959:AWM589964 AMQ589959:AMQ589964 ACU589959:ACU589964 SY589959:SY589964 JC589959:JC589964 G589960:G589965 WVO524423:WVO524428 WLS524423:WLS524428 WBW524423:WBW524428 VSA524423:VSA524428 VIE524423:VIE524428 UYI524423:UYI524428 UOM524423:UOM524428 UEQ524423:UEQ524428 TUU524423:TUU524428 TKY524423:TKY524428 TBC524423:TBC524428 SRG524423:SRG524428 SHK524423:SHK524428 RXO524423:RXO524428 RNS524423:RNS524428 RDW524423:RDW524428 QUA524423:QUA524428 QKE524423:QKE524428 QAI524423:QAI524428 PQM524423:PQM524428 PGQ524423:PGQ524428 OWU524423:OWU524428 OMY524423:OMY524428 ODC524423:ODC524428 NTG524423:NTG524428 NJK524423:NJK524428 MZO524423:MZO524428 MPS524423:MPS524428 MFW524423:MFW524428 LWA524423:LWA524428 LME524423:LME524428 LCI524423:LCI524428 KSM524423:KSM524428 KIQ524423:KIQ524428 JYU524423:JYU524428 JOY524423:JOY524428 JFC524423:JFC524428 IVG524423:IVG524428 ILK524423:ILK524428 IBO524423:IBO524428 HRS524423:HRS524428 HHW524423:HHW524428 GYA524423:GYA524428 GOE524423:GOE524428 GEI524423:GEI524428 FUM524423:FUM524428 FKQ524423:FKQ524428 FAU524423:FAU524428 EQY524423:EQY524428 EHC524423:EHC524428 DXG524423:DXG524428 DNK524423:DNK524428 DDO524423:DDO524428 CTS524423:CTS524428 CJW524423:CJW524428 CAA524423:CAA524428 BQE524423:BQE524428 BGI524423:BGI524428 AWM524423:AWM524428 AMQ524423:AMQ524428 ACU524423:ACU524428 SY524423:SY524428 JC524423:JC524428 G524424:G524429 WVO458887:WVO458892 WLS458887:WLS458892 WBW458887:WBW458892 VSA458887:VSA458892 VIE458887:VIE458892 UYI458887:UYI458892 UOM458887:UOM458892 UEQ458887:UEQ458892 TUU458887:TUU458892 TKY458887:TKY458892 TBC458887:TBC458892 SRG458887:SRG458892 SHK458887:SHK458892 RXO458887:RXO458892 RNS458887:RNS458892 RDW458887:RDW458892 QUA458887:QUA458892 QKE458887:QKE458892 QAI458887:QAI458892 PQM458887:PQM458892 PGQ458887:PGQ458892 OWU458887:OWU458892 OMY458887:OMY458892 ODC458887:ODC458892 NTG458887:NTG458892 NJK458887:NJK458892 MZO458887:MZO458892 MPS458887:MPS458892 MFW458887:MFW458892 LWA458887:LWA458892 LME458887:LME458892 LCI458887:LCI458892 KSM458887:KSM458892 KIQ458887:KIQ458892 JYU458887:JYU458892 JOY458887:JOY458892 JFC458887:JFC458892 IVG458887:IVG458892 ILK458887:ILK458892 IBO458887:IBO458892 HRS458887:HRS458892 HHW458887:HHW458892 GYA458887:GYA458892 GOE458887:GOE458892 GEI458887:GEI458892 FUM458887:FUM458892 FKQ458887:FKQ458892 FAU458887:FAU458892 EQY458887:EQY458892 EHC458887:EHC458892 DXG458887:DXG458892 DNK458887:DNK458892 DDO458887:DDO458892 CTS458887:CTS458892 CJW458887:CJW458892 CAA458887:CAA458892 BQE458887:BQE458892 BGI458887:BGI458892 AWM458887:AWM458892 AMQ458887:AMQ458892 ACU458887:ACU458892 SY458887:SY458892 JC458887:JC458892 G458888:G458893 WVO393351:WVO393356 WLS393351:WLS393356 WBW393351:WBW393356 VSA393351:VSA393356 VIE393351:VIE393356 UYI393351:UYI393356 UOM393351:UOM393356 UEQ393351:UEQ393356 TUU393351:TUU393356 TKY393351:TKY393356 TBC393351:TBC393356 SRG393351:SRG393356 SHK393351:SHK393356 RXO393351:RXO393356 RNS393351:RNS393356 RDW393351:RDW393356 QUA393351:QUA393356 QKE393351:QKE393356 QAI393351:QAI393356 PQM393351:PQM393356 PGQ393351:PGQ393356 OWU393351:OWU393356 OMY393351:OMY393356 ODC393351:ODC393356 NTG393351:NTG393356 NJK393351:NJK393356 MZO393351:MZO393356 MPS393351:MPS393356 MFW393351:MFW393356 LWA393351:LWA393356 LME393351:LME393356 LCI393351:LCI393356 KSM393351:KSM393356 KIQ393351:KIQ393356 JYU393351:JYU393356 JOY393351:JOY393356 JFC393351:JFC393356 IVG393351:IVG393356 ILK393351:ILK393356 IBO393351:IBO393356 HRS393351:HRS393356 HHW393351:HHW393356 GYA393351:GYA393356 GOE393351:GOE393356 GEI393351:GEI393356 FUM393351:FUM393356 FKQ393351:FKQ393356 FAU393351:FAU393356 EQY393351:EQY393356 EHC393351:EHC393356 DXG393351:DXG393356 DNK393351:DNK393356 DDO393351:DDO393356 CTS393351:CTS393356 CJW393351:CJW393356 CAA393351:CAA393356 BQE393351:BQE393356 BGI393351:BGI393356 AWM393351:AWM393356 AMQ393351:AMQ393356 ACU393351:ACU393356 SY393351:SY393356 JC393351:JC393356 G393352:G393357 WVO327815:WVO327820 WLS327815:WLS327820 WBW327815:WBW327820 VSA327815:VSA327820 VIE327815:VIE327820 UYI327815:UYI327820 UOM327815:UOM327820 UEQ327815:UEQ327820 TUU327815:TUU327820 TKY327815:TKY327820 TBC327815:TBC327820 SRG327815:SRG327820 SHK327815:SHK327820 RXO327815:RXO327820 RNS327815:RNS327820 RDW327815:RDW327820 QUA327815:QUA327820 QKE327815:QKE327820 QAI327815:QAI327820 PQM327815:PQM327820 PGQ327815:PGQ327820 OWU327815:OWU327820 OMY327815:OMY327820 ODC327815:ODC327820 NTG327815:NTG327820 NJK327815:NJK327820 MZO327815:MZO327820 MPS327815:MPS327820 MFW327815:MFW327820 LWA327815:LWA327820 LME327815:LME327820 LCI327815:LCI327820 KSM327815:KSM327820 KIQ327815:KIQ327820 JYU327815:JYU327820 JOY327815:JOY327820 JFC327815:JFC327820 IVG327815:IVG327820 ILK327815:ILK327820 IBO327815:IBO327820 HRS327815:HRS327820 HHW327815:HHW327820 GYA327815:GYA327820 GOE327815:GOE327820 GEI327815:GEI327820 FUM327815:FUM327820 FKQ327815:FKQ327820 FAU327815:FAU327820 EQY327815:EQY327820 EHC327815:EHC327820 DXG327815:DXG327820 DNK327815:DNK327820 DDO327815:DDO327820 CTS327815:CTS327820 CJW327815:CJW327820 CAA327815:CAA327820 BQE327815:BQE327820 BGI327815:BGI327820 AWM327815:AWM327820 AMQ327815:AMQ327820 ACU327815:ACU327820 SY327815:SY327820 JC327815:JC327820 G327816:G327821 WVO262279:WVO262284 WLS262279:WLS262284 WBW262279:WBW262284 VSA262279:VSA262284 VIE262279:VIE262284 UYI262279:UYI262284 UOM262279:UOM262284 UEQ262279:UEQ262284 TUU262279:TUU262284 TKY262279:TKY262284 TBC262279:TBC262284 SRG262279:SRG262284 SHK262279:SHK262284 RXO262279:RXO262284 RNS262279:RNS262284 RDW262279:RDW262284 QUA262279:QUA262284 QKE262279:QKE262284 QAI262279:QAI262284 PQM262279:PQM262284 PGQ262279:PGQ262284 OWU262279:OWU262284 OMY262279:OMY262284 ODC262279:ODC262284 NTG262279:NTG262284 NJK262279:NJK262284 MZO262279:MZO262284 MPS262279:MPS262284 MFW262279:MFW262284 LWA262279:LWA262284 LME262279:LME262284 LCI262279:LCI262284 KSM262279:KSM262284 KIQ262279:KIQ262284 JYU262279:JYU262284 JOY262279:JOY262284 JFC262279:JFC262284 IVG262279:IVG262284 ILK262279:ILK262284 IBO262279:IBO262284 HRS262279:HRS262284 HHW262279:HHW262284 GYA262279:GYA262284 GOE262279:GOE262284 GEI262279:GEI262284 FUM262279:FUM262284 FKQ262279:FKQ262284 FAU262279:FAU262284 EQY262279:EQY262284 EHC262279:EHC262284 DXG262279:DXG262284 DNK262279:DNK262284 DDO262279:DDO262284 CTS262279:CTS262284 CJW262279:CJW262284 CAA262279:CAA262284 BQE262279:BQE262284 BGI262279:BGI262284 AWM262279:AWM262284 AMQ262279:AMQ262284 ACU262279:ACU262284 SY262279:SY262284 JC262279:JC262284 G262280:G262285 WVO196743:WVO196748 WLS196743:WLS196748 WBW196743:WBW196748 VSA196743:VSA196748 VIE196743:VIE196748 UYI196743:UYI196748 UOM196743:UOM196748 UEQ196743:UEQ196748 TUU196743:TUU196748 TKY196743:TKY196748 TBC196743:TBC196748 SRG196743:SRG196748 SHK196743:SHK196748 RXO196743:RXO196748 RNS196743:RNS196748 RDW196743:RDW196748 QUA196743:QUA196748 QKE196743:QKE196748 QAI196743:QAI196748 PQM196743:PQM196748 PGQ196743:PGQ196748 OWU196743:OWU196748 OMY196743:OMY196748 ODC196743:ODC196748 NTG196743:NTG196748 NJK196743:NJK196748 MZO196743:MZO196748 MPS196743:MPS196748 MFW196743:MFW196748 LWA196743:LWA196748 LME196743:LME196748 LCI196743:LCI196748 KSM196743:KSM196748 KIQ196743:KIQ196748 JYU196743:JYU196748 JOY196743:JOY196748 JFC196743:JFC196748 IVG196743:IVG196748 ILK196743:ILK196748 IBO196743:IBO196748 HRS196743:HRS196748 HHW196743:HHW196748 GYA196743:GYA196748 GOE196743:GOE196748 GEI196743:GEI196748 FUM196743:FUM196748 FKQ196743:FKQ196748 FAU196743:FAU196748 EQY196743:EQY196748 EHC196743:EHC196748 DXG196743:DXG196748 DNK196743:DNK196748 DDO196743:DDO196748 CTS196743:CTS196748 CJW196743:CJW196748 CAA196743:CAA196748 BQE196743:BQE196748 BGI196743:BGI196748 AWM196743:AWM196748 AMQ196743:AMQ196748 ACU196743:ACU196748 SY196743:SY196748 JC196743:JC196748 G196744:G196749 WVO131207:WVO131212 WLS131207:WLS131212 WBW131207:WBW131212 VSA131207:VSA131212 VIE131207:VIE131212 UYI131207:UYI131212 UOM131207:UOM131212 UEQ131207:UEQ131212 TUU131207:TUU131212 TKY131207:TKY131212 TBC131207:TBC131212 SRG131207:SRG131212 SHK131207:SHK131212 RXO131207:RXO131212 RNS131207:RNS131212 RDW131207:RDW131212 QUA131207:QUA131212 QKE131207:QKE131212 QAI131207:QAI131212 PQM131207:PQM131212 PGQ131207:PGQ131212 OWU131207:OWU131212 OMY131207:OMY131212 ODC131207:ODC131212 NTG131207:NTG131212 NJK131207:NJK131212 MZO131207:MZO131212 MPS131207:MPS131212 MFW131207:MFW131212 LWA131207:LWA131212 LME131207:LME131212 LCI131207:LCI131212 KSM131207:KSM131212 KIQ131207:KIQ131212 JYU131207:JYU131212 JOY131207:JOY131212 JFC131207:JFC131212 IVG131207:IVG131212 ILK131207:ILK131212 IBO131207:IBO131212 HRS131207:HRS131212 HHW131207:HHW131212 GYA131207:GYA131212 GOE131207:GOE131212 GEI131207:GEI131212 FUM131207:FUM131212 FKQ131207:FKQ131212 FAU131207:FAU131212 EQY131207:EQY131212 EHC131207:EHC131212 DXG131207:DXG131212 DNK131207:DNK131212 DDO131207:DDO131212 CTS131207:CTS131212 CJW131207:CJW131212 CAA131207:CAA131212 BQE131207:BQE131212 BGI131207:BGI131212 AWM131207:AWM131212 AMQ131207:AMQ131212 ACU131207:ACU131212 SY131207:SY131212 JC131207:JC131212 G131208:G131213 WVO65671:WVO65676 WLS65671:WLS65676 WBW65671:WBW65676 VSA65671:VSA65676 VIE65671:VIE65676 UYI65671:UYI65676 UOM65671:UOM65676 UEQ65671:UEQ65676 TUU65671:TUU65676 TKY65671:TKY65676 TBC65671:TBC65676 SRG65671:SRG65676 SHK65671:SHK65676 RXO65671:RXO65676 RNS65671:RNS65676 RDW65671:RDW65676 QUA65671:QUA65676 QKE65671:QKE65676 QAI65671:QAI65676 PQM65671:PQM65676 PGQ65671:PGQ65676 OWU65671:OWU65676 OMY65671:OMY65676 ODC65671:ODC65676 NTG65671:NTG65676 NJK65671:NJK65676 MZO65671:MZO65676 MPS65671:MPS65676 MFW65671:MFW65676 LWA65671:LWA65676 LME65671:LME65676 LCI65671:LCI65676 KSM65671:KSM65676 KIQ65671:KIQ65676 JYU65671:JYU65676 JOY65671:JOY65676 JFC65671:JFC65676 IVG65671:IVG65676 ILK65671:ILK65676 IBO65671:IBO65676 HRS65671:HRS65676 HHW65671:HHW65676 GYA65671:GYA65676 GOE65671:GOE65676 GEI65671:GEI65676 FUM65671:FUM65676 FKQ65671:FKQ65676 FAU65671:FAU65676 EQY65671:EQY65676 EHC65671:EHC65676 DXG65671:DXG65676 DNK65671:DNK65676 DDO65671:DDO65676 CTS65671:CTS65676 CJW65671:CJW65676 CAA65671:CAA65676 BQE65671:BQE65676 BGI65671:BGI65676 AWM65671:AWM65676 AMQ65671:AMQ65676 ACU65671:ACU65676 SY65671:SY65676 JC65671:JC65676 G65672:G65677 WVO135:WVO140 WLS135:WLS140 WBW135:WBW140 VSA135:VSA140 VIE135:VIE140 UYI135:UYI140 UOM135:UOM140 UEQ135:UEQ140 TUU135:TUU140 TKY135:TKY140 TBC135:TBC140 SRG135:SRG140 SHK135:SHK140 RXO135:RXO140 RNS135:RNS140 RDW135:RDW140 QUA135:QUA140 QKE135:QKE140 QAI135:QAI140 PQM135:PQM140 PGQ135:PGQ140 OWU135:OWU140 OMY135:OMY140 ODC135:ODC140 NTG135:NTG140 NJK135:NJK140 MZO135:MZO140 MPS135:MPS140 MFW135:MFW140 LWA135:LWA140 LME135:LME140 LCI135:LCI140 KSM135:KSM140 KIQ135:KIQ140 JYU135:JYU140 JOY135:JOY140 JFC135:JFC140 IVG135:IVG140 ILK135:ILK140 IBO135:IBO140 HRS135:HRS140 HHW135:HHW140 GYA135:GYA140 GOE135:GOE140 GEI135:GEI140 FUM135:FUM140 FKQ135:FKQ140 FAU135:FAU140 EQY135:EQY140 EHC135:EHC140 DXG135:DXG140 DNK135:DNK140 DDO135:DDO140 CTS135:CTS140 CJW135:CJW140 CAA135:CAA140 BQE135:BQE140 BGI135:BGI140 AWM135:AWM140 AMQ135:AMQ140 ACU135:ACU140 SY135:SY140 JC135:JC140 EHC7 WVO983105 WLS983105 WBW983105 VSA983105 VIE983105 UYI983105 UOM983105 UEQ983105 TUU983105 TKY983105 TBC983105 SRG983105 SHK983105 RXO983105 RNS983105 RDW983105 QUA983105 QKE983105 QAI983105 PQM983105 PGQ983105 OWU983105 OMY983105 ODC983105 NTG983105 NJK983105 MZO983105 MPS983105 MFW983105 LWA983105 LME983105 LCI983105 KSM983105 KIQ983105 JYU983105 JOY983105 JFC983105 IVG983105 ILK983105 IBO983105 HRS983105 HHW983105 GYA983105 GOE983105 GEI983105 FUM983105 FKQ983105 FAU983105 EQY983105 EHC983105 DXG983105 DNK983105 DDO983105 CTS983105 CJW983105 CAA983105 BQE983105 BGI983105 AWM983105 AMQ983105 ACU983105 SY983105 JC983105 G983106 WVO917569 WLS917569 WBW917569 VSA917569 VIE917569 UYI917569 UOM917569 UEQ917569 TUU917569 TKY917569 TBC917569 SRG917569 SHK917569 RXO917569 RNS917569 RDW917569 QUA917569 QKE917569 QAI917569 PQM917569 PGQ917569 OWU917569 OMY917569 ODC917569 NTG917569 NJK917569 MZO917569 MPS917569 MFW917569 LWA917569 LME917569 LCI917569 KSM917569 KIQ917569 JYU917569 JOY917569 JFC917569 IVG917569 ILK917569 IBO917569 HRS917569 HHW917569 GYA917569 GOE917569 GEI917569 FUM917569 FKQ917569 FAU917569 EQY917569 EHC917569 DXG917569 DNK917569 DDO917569 CTS917569 CJW917569 CAA917569 BQE917569 BGI917569 AWM917569 AMQ917569 ACU917569 SY917569 JC917569 G917570 WVO852033 WLS852033 WBW852033 VSA852033 VIE852033 UYI852033 UOM852033 UEQ852033 TUU852033 TKY852033 TBC852033 SRG852033 SHK852033 RXO852033 RNS852033 RDW852033 QUA852033 QKE852033 QAI852033 PQM852033 PGQ852033 OWU852033 OMY852033 ODC852033 NTG852033 NJK852033 MZO852033 MPS852033 MFW852033 LWA852033 LME852033 LCI852033 KSM852033 KIQ852033 JYU852033 JOY852033 JFC852033 IVG852033 ILK852033 IBO852033 HRS852033 HHW852033 GYA852033 GOE852033 GEI852033 FUM852033 FKQ852033 FAU852033 EQY852033 EHC852033 DXG852033 DNK852033 DDO852033 CTS852033 CJW852033 CAA852033 BQE852033 BGI852033 AWM852033 AMQ852033 ACU852033 SY852033 JC852033 G852034 WVO786497 WLS786497 WBW786497 VSA786497 VIE786497 UYI786497 UOM786497 UEQ786497 TUU786497 TKY786497 TBC786497 SRG786497 SHK786497 RXO786497 RNS786497 RDW786497 QUA786497 QKE786497 QAI786497 PQM786497 PGQ786497 OWU786497 OMY786497 ODC786497 NTG786497 NJK786497 MZO786497 MPS786497 MFW786497 LWA786497 LME786497 LCI786497 KSM786497 KIQ786497 JYU786497 JOY786497 JFC786497 IVG786497 ILK786497 IBO786497 HRS786497 HHW786497 GYA786497 GOE786497 GEI786497 FUM786497 FKQ786497 FAU786497 EQY786497 EHC786497 DXG786497 DNK786497 DDO786497 CTS786497 CJW786497 CAA786497 BQE786497 BGI786497 AWM786497 AMQ786497 ACU786497 SY786497 JC786497 G786498 WVO720961 WLS720961 WBW720961 VSA720961 VIE720961 UYI720961 UOM720961 UEQ720961 TUU720961 TKY720961 TBC720961 SRG720961 SHK720961 RXO720961 RNS720961 RDW720961 QUA720961 QKE720961 QAI720961 PQM720961 PGQ720961 OWU720961 OMY720961 ODC720961 NTG720961 NJK720961 MZO720961 MPS720961 MFW720961 LWA720961 LME720961 LCI720961 KSM720961 KIQ720961 JYU720961 JOY720961 JFC720961 IVG720961 ILK720961 IBO720961 HRS720961 HHW720961 GYA720961 GOE720961 GEI720961 FUM720961 FKQ720961 FAU720961 EQY720961 EHC720961 DXG720961 DNK720961 DDO720961 CTS720961 CJW720961 CAA720961 BQE720961 BGI720961 AWM720961 AMQ720961 ACU720961 SY720961 JC720961 G720962 WVO655425 WLS655425 WBW655425 VSA655425 VIE655425 UYI655425 UOM655425 UEQ655425 TUU655425 TKY655425 TBC655425 SRG655425 SHK655425 RXO655425 RNS655425 RDW655425 QUA655425 QKE655425 QAI655425 PQM655425 PGQ655425 OWU655425 OMY655425 ODC655425 NTG655425 NJK655425 MZO655425 MPS655425 MFW655425 LWA655425 LME655425 LCI655425 KSM655425 KIQ655425 JYU655425 JOY655425 JFC655425 IVG655425 ILK655425 IBO655425 HRS655425 HHW655425 GYA655425 GOE655425 GEI655425 FUM655425 FKQ655425 FAU655425 EQY655425 EHC655425 DXG655425 DNK655425 DDO655425 CTS655425 CJW655425 CAA655425 BQE655425 BGI655425 AWM655425 AMQ655425 ACU655425 SY655425 JC655425 G655426 WVO589889 WLS589889 WBW589889 VSA589889 VIE589889 UYI589889 UOM589889 UEQ589889 TUU589889 TKY589889 TBC589889 SRG589889 SHK589889 RXO589889 RNS589889 RDW589889 QUA589889 QKE589889 QAI589889 PQM589889 PGQ589889 OWU589889 OMY589889 ODC589889 NTG589889 NJK589889 MZO589889 MPS589889 MFW589889 LWA589889 LME589889 LCI589889 KSM589889 KIQ589889 JYU589889 JOY589889 JFC589889 IVG589889 ILK589889 IBO589889 HRS589889 HHW589889 GYA589889 GOE589889 GEI589889 FUM589889 FKQ589889 FAU589889 EQY589889 EHC589889 DXG589889 DNK589889 DDO589889 CTS589889 CJW589889 CAA589889 BQE589889 BGI589889 AWM589889 AMQ589889 ACU589889 SY589889 JC589889 G589890 WVO524353 WLS524353 WBW524353 VSA524353 VIE524353 UYI524353 UOM524353 UEQ524353 TUU524353 TKY524353 TBC524353 SRG524353 SHK524353 RXO524353 RNS524353 RDW524353 QUA524353 QKE524353 QAI524353 PQM524353 PGQ524353 OWU524353 OMY524353 ODC524353 NTG524353 NJK524353 MZO524353 MPS524353 MFW524353 LWA524353 LME524353 LCI524353 KSM524353 KIQ524353 JYU524353 JOY524353 JFC524353 IVG524353 ILK524353 IBO524353 HRS524353 HHW524353 GYA524353 GOE524353 GEI524353 FUM524353 FKQ524353 FAU524353 EQY524353 EHC524353 DXG524353 DNK524353 DDO524353 CTS524353 CJW524353 CAA524353 BQE524353 BGI524353 AWM524353 AMQ524353 ACU524353 SY524353 JC524353 G524354 WVO458817 WLS458817 WBW458817 VSA458817 VIE458817 UYI458817 UOM458817 UEQ458817 TUU458817 TKY458817 TBC458817 SRG458817 SHK458817 RXO458817 RNS458817 RDW458817 QUA458817 QKE458817 QAI458817 PQM458817 PGQ458817 OWU458817 OMY458817 ODC458817 NTG458817 NJK458817 MZO458817 MPS458817 MFW458817 LWA458817 LME458817 LCI458817 KSM458817 KIQ458817 JYU458817 JOY458817 JFC458817 IVG458817 ILK458817 IBO458817 HRS458817 HHW458817 GYA458817 GOE458817 GEI458817 FUM458817 FKQ458817 FAU458817 EQY458817 EHC458817 DXG458817 DNK458817 DDO458817 CTS458817 CJW458817 CAA458817 BQE458817 BGI458817 AWM458817 AMQ458817 ACU458817 SY458817 JC458817 G458818 WVO393281 WLS393281 WBW393281 VSA393281 VIE393281 UYI393281 UOM393281 UEQ393281 TUU393281 TKY393281 TBC393281 SRG393281 SHK393281 RXO393281 RNS393281 RDW393281 QUA393281 QKE393281 QAI393281 PQM393281 PGQ393281 OWU393281 OMY393281 ODC393281 NTG393281 NJK393281 MZO393281 MPS393281 MFW393281 LWA393281 LME393281 LCI393281 KSM393281 KIQ393281 JYU393281 JOY393281 JFC393281 IVG393281 ILK393281 IBO393281 HRS393281 HHW393281 GYA393281 GOE393281 GEI393281 FUM393281 FKQ393281 FAU393281 EQY393281 EHC393281 DXG393281 DNK393281 DDO393281 CTS393281 CJW393281 CAA393281 BQE393281 BGI393281 AWM393281 AMQ393281 ACU393281 SY393281 JC393281 G393282 WVO327745 WLS327745 WBW327745 VSA327745 VIE327745 UYI327745 UOM327745 UEQ327745 TUU327745 TKY327745 TBC327745 SRG327745 SHK327745 RXO327745 RNS327745 RDW327745 QUA327745 QKE327745 QAI327745 PQM327745 PGQ327745 OWU327745 OMY327745 ODC327745 NTG327745 NJK327745 MZO327745 MPS327745 MFW327745 LWA327745 LME327745 LCI327745 KSM327745 KIQ327745 JYU327745 JOY327745 JFC327745 IVG327745 ILK327745 IBO327745 HRS327745 HHW327745 GYA327745 GOE327745 GEI327745 FUM327745 FKQ327745 FAU327745 EQY327745 EHC327745 DXG327745 DNK327745 DDO327745 CTS327745 CJW327745 CAA327745 BQE327745 BGI327745 AWM327745 AMQ327745 ACU327745 SY327745 JC327745 G327746 WVO262209 WLS262209 WBW262209 VSA262209 VIE262209 UYI262209 UOM262209 UEQ262209 TUU262209 TKY262209 TBC262209 SRG262209 SHK262209 RXO262209 RNS262209 RDW262209 QUA262209 QKE262209 QAI262209 PQM262209 PGQ262209 OWU262209 OMY262209 ODC262209 NTG262209 NJK262209 MZO262209 MPS262209 MFW262209 LWA262209 LME262209 LCI262209 KSM262209 KIQ262209 JYU262209 JOY262209 JFC262209 IVG262209 ILK262209 IBO262209 HRS262209 HHW262209 GYA262209 GOE262209 GEI262209 FUM262209 FKQ262209 FAU262209 EQY262209 EHC262209 DXG262209 DNK262209 DDO262209 CTS262209 CJW262209 CAA262209 BQE262209 BGI262209 AWM262209 AMQ262209 ACU262209 SY262209 JC262209 G262210 WVO196673 WLS196673 WBW196673 VSA196673 VIE196673 UYI196673 UOM196673 UEQ196673 TUU196673 TKY196673 TBC196673 SRG196673 SHK196673 RXO196673 RNS196673 RDW196673 QUA196673 QKE196673 QAI196673 PQM196673 PGQ196673 OWU196673 OMY196673 ODC196673 NTG196673 NJK196673 MZO196673 MPS196673 MFW196673 LWA196673 LME196673 LCI196673 KSM196673 KIQ196673 JYU196673 JOY196673 JFC196673 IVG196673 ILK196673 IBO196673 HRS196673 HHW196673 GYA196673 GOE196673 GEI196673 FUM196673 FKQ196673 FAU196673 EQY196673 EHC196673 DXG196673 DNK196673 DDO196673 CTS196673 CJW196673 CAA196673 BQE196673 BGI196673 AWM196673 AMQ196673 ACU196673 SY196673 JC196673 G196674 WVO131137 WLS131137 WBW131137 VSA131137 VIE131137 UYI131137 UOM131137 UEQ131137 TUU131137 TKY131137 TBC131137 SRG131137 SHK131137 RXO131137 RNS131137 RDW131137 QUA131137 QKE131137 QAI131137 PQM131137 PGQ131137 OWU131137 OMY131137 ODC131137 NTG131137 NJK131137 MZO131137 MPS131137 MFW131137 LWA131137 LME131137 LCI131137 KSM131137 KIQ131137 JYU131137 JOY131137 JFC131137 IVG131137 ILK131137 IBO131137 HRS131137 HHW131137 GYA131137 GOE131137 GEI131137 FUM131137 FKQ131137 FAU131137 EQY131137 EHC131137 DXG131137 DNK131137 DDO131137 CTS131137 CJW131137 CAA131137 BQE131137 BGI131137 AWM131137 AMQ131137 ACU131137 SY131137 JC131137 G131138 WVO65601 WLS65601 WBW65601 VSA65601 VIE65601 UYI65601 UOM65601 UEQ65601 TUU65601 TKY65601 TBC65601 SRG65601 SHK65601 RXO65601 RNS65601 RDW65601 QUA65601 QKE65601 QAI65601 PQM65601 PGQ65601 OWU65601 OMY65601 ODC65601 NTG65601 NJK65601 MZO65601 MPS65601 MFW65601 LWA65601 LME65601 LCI65601 KSM65601 KIQ65601 JYU65601 JOY65601 JFC65601 IVG65601 ILK65601 IBO65601 HRS65601 HHW65601 GYA65601 GOE65601 GEI65601 FUM65601 FKQ65601 FAU65601 EQY65601 EHC65601 DXG65601 DNK65601 DDO65601 CTS65601 CJW65601 CAA65601 BQE65601 BGI65601 AWM65601 AMQ65601 ACU65601 SY65601 JC65601 G65602 WVO65 WLS65 WBW65 VSA65 VIE65 UYI65 UOM65 UEQ65 TUU65 TKY65 TBC65 SRG65 SHK65 RXO65 RNS65 RDW65 QUA65 QKE65 QAI65 PQM65 PGQ65 OWU65 OMY65 ODC65 NTG65 NJK65 MZO65 MPS65 MFW65 LWA65 LME65 LCI65 KSM65 KIQ65 JYU65 JOY65 JFC65 IVG65 ILK65 IBO65 HRS65 HHW65 GYA65 GOE65 GEI65 FUM65 FKQ65 FAU65 EQY65 EHC65 DXG65 DNK65 DDO65 CTS65 CJW65 CAA65 BQE65 BGI65 AWM65 AMQ65 ACU65 SY65 JC65 ACU7 WVO983107 WLS983107 WBW983107 VSA983107 VIE983107 UYI983107 UOM983107 UEQ983107 TUU983107 TKY983107 TBC983107 SRG983107 SHK983107 RXO983107 RNS983107 RDW983107 QUA983107 QKE983107 QAI983107 PQM983107 PGQ983107 OWU983107 OMY983107 ODC983107 NTG983107 NJK983107 MZO983107 MPS983107 MFW983107 LWA983107 LME983107 LCI983107 KSM983107 KIQ983107 JYU983107 JOY983107 JFC983107 IVG983107 ILK983107 IBO983107 HRS983107 HHW983107 GYA983107 GOE983107 GEI983107 FUM983107 FKQ983107 FAU983107 EQY983107 EHC983107 DXG983107 DNK983107 DDO983107 CTS983107 CJW983107 CAA983107 BQE983107 BGI983107 AWM983107 AMQ983107 ACU983107 SY983107 JC983107 G983108 WVO917571 WLS917571 WBW917571 VSA917571 VIE917571 UYI917571 UOM917571 UEQ917571 TUU917571 TKY917571 TBC917571 SRG917571 SHK917571 RXO917571 RNS917571 RDW917571 QUA917571 QKE917571 QAI917571 PQM917571 PGQ917571 OWU917571 OMY917571 ODC917571 NTG917571 NJK917571 MZO917571 MPS917571 MFW917571 LWA917571 LME917571 LCI917571 KSM917571 KIQ917571 JYU917571 JOY917571 JFC917571 IVG917571 ILK917571 IBO917571 HRS917571 HHW917571 GYA917571 GOE917571 GEI917571 FUM917571 FKQ917571 FAU917571 EQY917571 EHC917571 DXG917571 DNK917571 DDO917571 CTS917571 CJW917571 CAA917571 BQE917571 BGI917571 AWM917571 AMQ917571 ACU917571 SY917571 JC917571 G917572 WVO852035 WLS852035 WBW852035 VSA852035 VIE852035 UYI852035 UOM852035 UEQ852035 TUU852035 TKY852035 TBC852035 SRG852035 SHK852035 RXO852035 RNS852035 RDW852035 QUA852035 QKE852035 QAI852035 PQM852035 PGQ852035 OWU852035 OMY852035 ODC852035 NTG852035 NJK852035 MZO852035 MPS852035 MFW852035 LWA852035 LME852035 LCI852035 KSM852035 KIQ852035 JYU852035 JOY852035 JFC852035 IVG852035 ILK852035 IBO852035 HRS852035 HHW852035 GYA852035 GOE852035 GEI852035 FUM852035 FKQ852035 FAU852035 EQY852035 EHC852035 DXG852035 DNK852035 DDO852035 CTS852035 CJW852035 CAA852035 BQE852035 BGI852035 AWM852035 AMQ852035 ACU852035 SY852035 JC852035 G852036 WVO786499 WLS786499 WBW786499 VSA786499 VIE786499 UYI786499 UOM786499 UEQ786499 TUU786499 TKY786499 TBC786499 SRG786499 SHK786499 RXO786499 RNS786499 RDW786499 QUA786499 QKE786499 QAI786499 PQM786499 PGQ786499 OWU786499 OMY786499 ODC786499 NTG786499 NJK786499 MZO786499 MPS786499 MFW786499 LWA786499 LME786499 LCI786499 KSM786499 KIQ786499 JYU786499 JOY786499 JFC786499 IVG786499 ILK786499 IBO786499 HRS786499 HHW786499 GYA786499 GOE786499 GEI786499 FUM786499 FKQ786499 FAU786499 EQY786499 EHC786499 DXG786499 DNK786499 DDO786499 CTS786499 CJW786499 CAA786499 BQE786499 BGI786499 AWM786499 AMQ786499 ACU786499 SY786499 JC786499 G786500 WVO720963 WLS720963 WBW720963 VSA720963 VIE720963 UYI720963 UOM720963 UEQ720963 TUU720963 TKY720963 TBC720963 SRG720963 SHK720963 RXO720963 RNS720963 RDW720963 QUA720963 QKE720963 QAI720963 PQM720963 PGQ720963 OWU720963 OMY720963 ODC720963 NTG720963 NJK720963 MZO720963 MPS720963 MFW720963 LWA720963 LME720963 LCI720963 KSM720963 KIQ720963 JYU720963 JOY720963 JFC720963 IVG720963 ILK720963 IBO720963 HRS720963 HHW720963 GYA720963 GOE720963 GEI720963 FUM720963 FKQ720963 FAU720963 EQY720963 EHC720963 DXG720963 DNK720963 DDO720963 CTS720963 CJW720963 CAA720963 BQE720963 BGI720963 AWM720963 AMQ720963 ACU720963 SY720963 JC720963 G720964 WVO655427 WLS655427 WBW655427 VSA655427 VIE655427 UYI655427 UOM655427 UEQ655427 TUU655427 TKY655427 TBC655427 SRG655427 SHK655427 RXO655427 RNS655427 RDW655427 QUA655427 QKE655427 QAI655427 PQM655427 PGQ655427 OWU655427 OMY655427 ODC655427 NTG655427 NJK655427 MZO655427 MPS655427 MFW655427 LWA655427 LME655427 LCI655427 KSM655427 KIQ655427 JYU655427 JOY655427 JFC655427 IVG655427 ILK655427 IBO655427 HRS655427 HHW655427 GYA655427 GOE655427 GEI655427 FUM655427 FKQ655427 FAU655427 EQY655427 EHC655427 DXG655427 DNK655427 DDO655427 CTS655427 CJW655427 CAA655427 BQE655427 BGI655427 AWM655427 AMQ655427 ACU655427 SY655427 JC655427 G655428 WVO589891 WLS589891 WBW589891 VSA589891 VIE589891 UYI589891 UOM589891 UEQ589891 TUU589891 TKY589891 TBC589891 SRG589891 SHK589891 RXO589891 RNS589891 RDW589891 QUA589891 QKE589891 QAI589891 PQM589891 PGQ589891 OWU589891 OMY589891 ODC589891 NTG589891 NJK589891 MZO589891 MPS589891 MFW589891 LWA589891 LME589891 LCI589891 KSM589891 KIQ589891 JYU589891 JOY589891 JFC589891 IVG589891 ILK589891 IBO589891 HRS589891 HHW589891 GYA589891 GOE589891 GEI589891 FUM589891 FKQ589891 FAU589891 EQY589891 EHC589891 DXG589891 DNK589891 DDO589891 CTS589891 CJW589891 CAA589891 BQE589891 BGI589891 AWM589891 AMQ589891 ACU589891 SY589891 JC589891 G589892 WVO524355 WLS524355 WBW524355 VSA524355 VIE524355 UYI524355 UOM524355 UEQ524355 TUU524355 TKY524355 TBC524355 SRG524355 SHK524355 RXO524355 RNS524355 RDW524355 QUA524355 QKE524355 QAI524355 PQM524355 PGQ524355 OWU524355 OMY524355 ODC524355 NTG524355 NJK524355 MZO524355 MPS524355 MFW524355 LWA524355 LME524355 LCI524355 KSM524355 KIQ524355 JYU524355 JOY524355 JFC524355 IVG524355 ILK524355 IBO524355 HRS524355 HHW524355 GYA524355 GOE524355 GEI524355 FUM524355 FKQ524355 FAU524355 EQY524355 EHC524355 DXG524355 DNK524355 DDO524355 CTS524355 CJW524355 CAA524355 BQE524355 BGI524355 AWM524355 AMQ524355 ACU524355 SY524355 JC524355 G524356 WVO458819 WLS458819 WBW458819 VSA458819 VIE458819 UYI458819 UOM458819 UEQ458819 TUU458819 TKY458819 TBC458819 SRG458819 SHK458819 RXO458819 RNS458819 RDW458819 QUA458819 QKE458819 QAI458819 PQM458819 PGQ458819 OWU458819 OMY458819 ODC458819 NTG458819 NJK458819 MZO458819 MPS458819 MFW458819 LWA458819 LME458819 LCI458819 KSM458819 KIQ458819 JYU458819 JOY458819 JFC458819 IVG458819 ILK458819 IBO458819 HRS458819 HHW458819 GYA458819 GOE458819 GEI458819 FUM458819 FKQ458819 FAU458819 EQY458819 EHC458819 DXG458819 DNK458819 DDO458819 CTS458819 CJW458819 CAA458819 BQE458819 BGI458819 AWM458819 AMQ458819 ACU458819 SY458819 JC458819 G458820 WVO393283 WLS393283 WBW393283 VSA393283 VIE393283 UYI393283 UOM393283 UEQ393283 TUU393283 TKY393283 TBC393283 SRG393283 SHK393283 RXO393283 RNS393283 RDW393283 QUA393283 QKE393283 QAI393283 PQM393283 PGQ393283 OWU393283 OMY393283 ODC393283 NTG393283 NJK393283 MZO393283 MPS393283 MFW393283 LWA393283 LME393283 LCI393283 KSM393283 KIQ393283 JYU393283 JOY393283 JFC393283 IVG393283 ILK393283 IBO393283 HRS393283 HHW393283 GYA393283 GOE393283 GEI393283 FUM393283 FKQ393283 FAU393283 EQY393283 EHC393283 DXG393283 DNK393283 DDO393283 CTS393283 CJW393283 CAA393283 BQE393283 BGI393283 AWM393283 AMQ393283 ACU393283 SY393283 JC393283 G393284 WVO327747 WLS327747 WBW327747 VSA327747 VIE327747 UYI327747 UOM327747 UEQ327747 TUU327747 TKY327747 TBC327747 SRG327747 SHK327747 RXO327747 RNS327747 RDW327747 QUA327747 QKE327747 QAI327747 PQM327747 PGQ327747 OWU327747 OMY327747 ODC327747 NTG327747 NJK327747 MZO327747 MPS327747 MFW327747 LWA327747 LME327747 LCI327747 KSM327747 KIQ327747 JYU327747 JOY327747 JFC327747 IVG327747 ILK327747 IBO327747 HRS327747 HHW327747 GYA327747 GOE327747 GEI327747 FUM327747 FKQ327747 FAU327747 EQY327747 EHC327747 DXG327747 DNK327747 DDO327747 CTS327747 CJW327747 CAA327747 BQE327747 BGI327747 AWM327747 AMQ327747 ACU327747 SY327747 JC327747 G327748 WVO262211 WLS262211 WBW262211 VSA262211 VIE262211 UYI262211 UOM262211 UEQ262211 TUU262211 TKY262211 TBC262211 SRG262211 SHK262211 RXO262211 RNS262211 RDW262211 QUA262211 QKE262211 QAI262211 PQM262211 PGQ262211 OWU262211 OMY262211 ODC262211 NTG262211 NJK262211 MZO262211 MPS262211 MFW262211 LWA262211 LME262211 LCI262211 KSM262211 KIQ262211 JYU262211 JOY262211 JFC262211 IVG262211 ILK262211 IBO262211 HRS262211 HHW262211 GYA262211 GOE262211 GEI262211 FUM262211 FKQ262211 FAU262211 EQY262211 EHC262211 DXG262211 DNK262211 DDO262211 CTS262211 CJW262211 CAA262211 BQE262211 BGI262211 AWM262211 AMQ262211 ACU262211 SY262211 JC262211 G262212 WVO196675 WLS196675 WBW196675 VSA196675 VIE196675 UYI196675 UOM196675 UEQ196675 TUU196675 TKY196675 TBC196675 SRG196675 SHK196675 RXO196675 RNS196675 RDW196675 QUA196675 QKE196675 QAI196675 PQM196675 PGQ196675 OWU196675 OMY196675 ODC196675 NTG196675 NJK196675 MZO196675 MPS196675 MFW196675 LWA196675 LME196675 LCI196675 KSM196675 KIQ196675 JYU196675 JOY196675 JFC196675 IVG196675 ILK196675 IBO196675 HRS196675 HHW196675 GYA196675 GOE196675 GEI196675 FUM196675 FKQ196675 FAU196675 EQY196675 EHC196675 DXG196675 DNK196675 DDO196675 CTS196675 CJW196675 CAA196675 BQE196675 BGI196675 AWM196675 AMQ196675 ACU196675 SY196675 JC196675 G196676 WVO131139 WLS131139 WBW131139 VSA131139 VIE131139 UYI131139 UOM131139 UEQ131139 TUU131139 TKY131139 TBC131139 SRG131139 SHK131139 RXO131139 RNS131139 RDW131139 QUA131139 QKE131139 QAI131139 PQM131139 PGQ131139 OWU131139 OMY131139 ODC131139 NTG131139 NJK131139 MZO131139 MPS131139 MFW131139 LWA131139 LME131139 LCI131139 KSM131139 KIQ131139 JYU131139 JOY131139 JFC131139 IVG131139 ILK131139 IBO131139 HRS131139 HHW131139 GYA131139 GOE131139 GEI131139 FUM131139 FKQ131139 FAU131139 EQY131139 EHC131139 DXG131139 DNK131139 DDO131139 CTS131139 CJW131139 CAA131139 BQE131139 BGI131139 AWM131139 AMQ131139 ACU131139 SY131139 JC131139 G131140 WVO65603 WLS65603 WBW65603 VSA65603 VIE65603 UYI65603 UOM65603 UEQ65603 TUU65603 TKY65603 TBC65603 SRG65603 SHK65603 RXO65603 RNS65603 RDW65603 QUA65603 QKE65603 QAI65603 PQM65603 PGQ65603 OWU65603 OMY65603 ODC65603 NTG65603 NJK65603 MZO65603 MPS65603 MFW65603 LWA65603 LME65603 LCI65603 KSM65603 KIQ65603 JYU65603 JOY65603 JFC65603 IVG65603 ILK65603 IBO65603 HRS65603 HHW65603 GYA65603 GOE65603 GEI65603 FUM65603 FKQ65603 FAU65603 EQY65603 EHC65603 DXG65603 DNK65603 DDO65603 CTS65603 CJW65603 CAA65603 BQE65603 BGI65603 AWM65603 AMQ65603 ACU65603 SY65603 JC65603 G65604 WVO67 WLS67 WBW67 VSA67 VIE67 UYI67 UOM67 UEQ67 TUU67 TKY67 TBC67 SRG67 SHK67 RXO67 RNS67 RDW67 QUA67 QKE67 QAI67 PQM67 PGQ67 OWU67 OMY67 ODC67 NTG67 NJK67 MZO67 MPS67 MFW67 LWA67 LME67 LCI67 KSM67 KIQ67 JYU67 JOY67 JFC67 IVG67 ILK67 IBO67 HRS67 HHW67 GYA67 GOE67 GEI67 FUM67 FKQ67 FAU67 EQY67 EHC67 DXG67 DNK67 DDO67 CTS67 CJW67 CAA67 BQE67 BGI67 AWM67 AMQ67 ACU67 SY67 JC67 AMQ7 WVO983109 WLS983109 WBW983109 VSA983109 VIE983109 UYI983109 UOM983109 UEQ983109 TUU983109 TKY983109 TBC983109 SRG983109 SHK983109 RXO983109 RNS983109 RDW983109 QUA983109 QKE983109 QAI983109 PQM983109 PGQ983109 OWU983109 OMY983109 ODC983109 NTG983109 NJK983109 MZO983109 MPS983109 MFW983109 LWA983109 LME983109 LCI983109 KSM983109 KIQ983109 JYU983109 JOY983109 JFC983109 IVG983109 ILK983109 IBO983109 HRS983109 HHW983109 GYA983109 GOE983109 GEI983109 FUM983109 FKQ983109 FAU983109 EQY983109 EHC983109 DXG983109 DNK983109 DDO983109 CTS983109 CJW983109 CAA983109 BQE983109 BGI983109 AWM983109 AMQ983109 ACU983109 SY983109 JC983109 G983110 WVO917573 WLS917573 WBW917573 VSA917573 VIE917573 UYI917573 UOM917573 UEQ917573 TUU917573 TKY917573 TBC917573 SRG917573 SHK917573 RXO917573 RNS917573 RDW917573 QUA917573 QKE917573 QAI917573 PQM917573 PGQ917573 OWU917573 OMY917573 ODC917573 NTG917573 NJK917573 MZO917573 MPS917573 MFW917573 LWA917573 LME917573 LCI917573 KSM917573 KIQ917573 JYU917573 JOY917573 JFC917573 IVG917573 ILK917573 IBO917573 HRS917573 HHW917573 GYA917573 GOE917573 GEI917573 FUM917573 FKQ917573 FAU917573 EQY917573 EHC917573 DXG917573 DNK917573 DDO917573 CTS917573 CJW917573 CAA917573 BQE917573 BGI917573 AWM917573 AMQ917573 ACU917573 SY917573 JC917573 G917574 WVO852037 WLS852037 WBW852037 VSA852037 VIE852037 UYI852037 UOM852037 UEQ852037 TUU852037 TKY852037 TBC852037 SRG852037 SHK852037 RXO852037 RNS852037 RDW852037 QUA852037 QKE852037 QAI852037 PQM852037 PGQ852037 OWU852037 OMY852037 ODC852037 NTG852037 NJK852037 MZO852037 MPS852037 MFW852037 LWA852037 LME852037 LCI852037 KSM852037 KIQ852037 JYU852037 JOY852037 JFC852037 IVG852037 ILK852037 IBO852037 HRS852037 HHW852037 GYA852037 GOE852037 GEI852037 FUM852037 FKQ852037 FAU852037 EQY852037 EHC852037 DXG852037 DNK852037 DDO852037 CTS852037 CJW852037 CAA852037 BQE852037 BGI852037 AWM852037 AMQ852037 ACU852037 SY852037 JC852037 G852038 WVO786501 WLS786501 WBW786501 VSA786501 VIE786501 UYI786501 UOM786501 UEQ786501 TUU786501 TKY786501 TBC786501 SRG786501 SHK786501 RXO786501 RNS786501 RDW786501 QUA786501 QKE786501 QAI786501 PQM786501 PGQ786501 OWU786501 OMY786501 ODC786501 NTG786501 NJK786501 MZO786501 MPS786501 MFW786501 LWA786501 LME786501 LCI786501 KSM786501 KIQ786501 JYU786501 JOY786501 JFC786501 IVG786501 ILK786501 IBO786501 HRS786501 HHW786501 GYA786501 GOE786501 GEI786501 FUM786501 FKQ786501 FAU786501 EQY786501 EHC786501 DXG786501 DNK786501 DDO786501 CTS786501 CJW786501 CAA786501 BQE786501 BGI786501 AWM786501 AMQ786501 ACU786501 SY786501 JC786501 G786502 WVO720965 WLS720965 WBW720965 VSA720965 VIE720965 UYI720965 UOM720965 UEQ720965 TUU720965 TKY720965 TBC720965 SRG720965 SHK720965 RXO720965 RNS720965 RDW720965 QUA720965 QKE720965 QAI720965 PQM720965 PGQ720965 OWU720965 OMY720965 ODC720965 NTG720965 NJK720965 MZO720965 MPS720965 MFW720965 LWA720965 LME720965 LCI720965 KSM720965 KIQ720965 JYU720965 JOY720965 JFC720965 IVG720965 ILK720965 IBO720965 HRS720965 HHW720965 GYA720965 GOE720965 GEI720965 FUM720965 FKQ720965 FAU720965 EQY720965 EHC720965 DXG720965 DNK720965 DDO720965 CTS720965 CJW720965 CAA720965 BQE720965 BGI720965 AWM720965 AMQ720965 ACU720965 SY720965 JC720965 G720966 WVO655429 WLS655429 WBW655429 VSA655429 VIE655429 UYI655429 UOM655429 UEQ655429 TUU655429 TKY655429 TBC655429 SRG655429 SHK655429 RXO655429 RNS655429 RDW655429 QUA655429 QKE655429 QAI655429 PQM655429 PGQ655429 OWU655429 OMY655429 ODC655429 NTG655429 NJK655429 MZO655429 MPS655429 MFW655429 LWA655429 LME655429 LCI655429 KSM655429 KIQ655429 JYU655429 JOY655429 JFC655429 IVG655429 ILK655429 IBO655429 HRS655429 HHW655429 GYA655429 GOE655429 GEI655429 FUM655429 FKQ655429 FAU655429 EQY655429 EHC655429 DXG655429 DNK655429 DDO655429 CTS655429 CJW655429 CAA655429 BQE655429 BGI655429 AWM655429 AMQ655429 ACU655429 SY655429 JC655429 G655430 WVO589893 WLS589893 WBW589893 VSA589893 VIE589893 UYI589893 UOM589893 UEQ589893 TUU589893 TKY589893 TBC589893 SRG589893 SHK589893 RXO589893 RNS589893 RDW589893 QUA589893 QKE589893 QAI589893 PQM589893 PGQ589893 OWU589893 OMY589893 ODC589893 NTG589893 NJK589893 MZO589893 MPS589893 MFW589893 LWA589893 LME589893 LCI589893 KSM589893 KIQ589893 JYU589893 JOY589893 JFC589893 IVG589893 ILK589893 IBO589893 HRS589893 HHW589893 GYA589893 GOE589893 GEI589893 FUM589893 FKQ589893 FAU589893 EQY589893 EHC589893 DXG589893 DNK589893 DDO589893 CTS589893 CJW589893 CAA589893 BQE589893 BGI589893 AWM589893 AMQ589893 ACU589893 SY589893 JC589893 G589894 WVO524357 WLS524357 WBW524357 VSA524357 VIE524357 UYI524357 UOM524357 UEQ524357 TUU524357 TKY524357 TBC524357 SRG524357 SHK524357 RXO524357 RNS524357 RDW524357 QUA524357 QKE524357 QAI524357 PQM524357 PGQ524357 OWU524357 OMY524357 ODC524357 NTG524357 NJK524357 MZO524357 MPS524357 MFW524357 LWA524357 LME524357 LCI524357 KSM524357 KIQ524357 JYU524357 JOY524357 JFC524357 IVG524357 ILK524357 IBO524357 HRS524357 HHW524357 GYA524357 GOE524357 GEI524357 FUM524357 FKQ524357 FAU524357 EQY524357 EHC524357 DXG524357 DNK524357 DDO524357 CTS524357 CJW524357 CAA524357 BQE524357 BGI524357 AWM524357 AMQ524357 ACU524357 SY524357 JC524357 G524358 WVO458821 WLS458821 WBW458821 VSA458821 VIE458821 UYI458821 UOM458821 UEQ458821 TUU458821 TKY458821 TBC458821 SRG458821 SHK458821 RXO458821 RNS458821 RDW458821 QUA458821 QKE458821 QAI458821 PQM458821 PGQ458821 OWU458821 OMY458821 ODC458821 NTG458821 NJK458821 MZO458821 MPS458821 MFW458821 LWA458821 LME458821 LCI458821 KSM458821 KIQ458821 JYU458821 JOY458821 JFC458821 IVG458821 ILK458821 IBO458821 HRS458821 HHW458821 GYA458821 GOE458821 GEI458821 FUM458821 FKQ458821 FAU458821 EQY458821 EHC458821 DXG458821 DNK458821 DDO458821 CTS458821 CJW458821 CAA458821 BQE458821 BGI458821 AWM458821 AMQ458821 ACU458821 SY458821 JC458821 G458822 WVO393285 WLS393285 WBW393285 VSA393285 VIE393285 UYI393285 UOM393285 UEQ393285 TUU393285 TKY393285 TBC393285 SRG393285 SHK393285 RXO393285 RNS393285 RDW393285 QUA393285 QKE393285 QAI393285 PQM393285 PGQ393285 OWU393285 OMY393285 ODC393285 NTG393285 NJK393285 MZO393285 MPS393285 MFW393285 LWA393285 LME393285 LCI393285 KSM393285 KIQ393285 JYU393285 JOY393285 JFC393285 IVG393285 ILK393285 IBO393285 HRS393285 HHW393285 GYA393285 GOE393285 GEI393285 FUM393285 FKQ393285 FAU393285 EQY393285 EHC393285 DXG393285 DNK393285 DDO393285 CTS393285 CJW393285 CAA393285 BQE393285 BGI393285 AWM393285 AMQ393285 ACU393285 SY393285 JC393285 G393286 WVO327749 WLS327749 WBW327749 VSA327749 VIE327749 UYI327749 UOM327749 UEQ327749 TUU327749 TKY327749 TBC327749 SRG327749 SHK327749 RXO327749 RNS327749 RDW327749 QUA327749 QKE327749 QAI327749 PQM327749 PGQ327749 OWU327749 OMY327749 ODC327749 NTG327749 NJK327749 MZO327749 MPS327749 MFW327749 LWA327749 LME327749 LCI327749 KSM327749 KIQ327749 JYU327749 JOY327749 JFC327749 IVG327749 ILK327749 IBO327749 HRS327749 HHW327749 GYA327749 GOE327749 GEI327749 FUM327749 FKQ327749 FAU327749 EQY327749 EHC327749 DXG327749 DNK327749 DDO327749 CTS327749 CJW327749 CAA327749 BQE327749 BGI327749 AWM327749 AMQ327749 ACU327749 SY327749 JC327749 G327750 WVO262213 WLS262213 WBW262213 VSA262213 VIE262213 UYI262213 UOM262213 UEQ262213 TUU262213 TKY262213 TBC262213 SRG262213 SHK262213 RXO262213 RNS262213 RDW262213 QUA262213 QKE262213 QAI262213 PQM262213 PGQ262213 OWU262213 OMY262213 ODC262213 NTG262213 NJK262213 MZO262213 MPS262213 MFW262213 LWA262213 LME262213 LCI262213 KSM262213 KIQ262213 JYU262213 JOY262213 JFC262213 IVG262213 ILK262213 IBO262213 HRS262213 HHW262213 GYA262213 GOE262213 GEI262213 FUM262213 FKQ262213 FAU262213 EQY262213 EHC262213 DXG262213 DNK262213 DDO262213 CTS262213 CJW262213 CAA262213 BQE262213 BGI262213 AWM262213 AMQ262213 ACU262213 SY262213 JC262213 G262214 WVO196677 WLS196677 WBW196677 VSA196677 VIE196677 UYI196677 UOM196677 UEQ196677 TUU196677 TKY196677 TBC196677 SRG196677 SHK196677 RXO196677 RNS196677 RDW196677 QUA196677 QKE196677 QAI196677 PQM196677 PGQ196677 OWU196677 OMY196677 ODC196677 NTG196677 NJK196677 MZO196677 MPS196677 MFW196677 LWA196677 LME196677 LCI196677 KSM196677 KIQ196677 JYU196677 JOY196677 JFC196677 IVG196677 ILK196677 IBO196677 HRS196677 HHW196677 GYA196677 GOE196677 GEI196677 FUM196677 FKQ196677 FAU196677 EQY196677 EHC196677 DXG196677 DNK196677 DDO196677 CTS196677 CJW196677 CAA196677 BQE196677 BGI196677 AWM196677 AMQ196677 ACU196677 SY196677 JC196677 G196678 WVO131141 WLS131141 WBW131141 VSA131141 VIE131141 UYI131141 UOM131141 UEQ131141 TUU131141 TKY131141 TBC131141 SRG131141 SHK131141 RXO131141 RNS131141 RDW131141 QUA131141 QKE131141 QAI131141 PQM131141 PGQ131141 OWU131141 OMY131141 ODC131141 NTG131141 NJK131141 MZO131141 MPS131141 MFW131141 LWA131141 LME131141 LCI131141 KSM131141 KIQ131141 JYU131141 JOY131141 JFC131141 IVG131141 ILK131141 IBO131141 HRS131141 HHW131141 GYA131141 GOE131141 GEI131141 FUM131141 FKQ131141 FAU131141 EQY131141 EHC131141 DXG131141 DNK131141 DDO131141 CTS131141 CJW131141 CAA131141 BQE131141 BGI131141 AWM131141 AMQ131141 ACU131141 SY131141 JC131141 G131142 WVO65605 WLS65605 WBW65605 VSA65605 VIE65605 UYI65605 UOM65605 UEQ65605 TUU65605 TKY65605 TBC65605 SRG65605 SHK65605 RXO65605 RNS65605 RDW65605 QUA65605 QKE65605 QAI65605 PQM65605 PGQ65605 OWU65605 OMY65605 ODC65605 NTG65605 NJK65605 MZO65605 MPS65605 MFW65605 LWA65605 LME65605 LCI65605 KSM65605 KIQ65605 JYU65605 JOY65605 JFC65605 IVG65605 ILK65605 IBO65605 HRS65605 HHW65605 GYA65605 GOE65605 GEI65605 FUM65605 FKQ65605 FAU65605 EQY65605 EHC65605 DXG65605 DNK65605 DDO65605 CTS65605 CJW65605 CAA65605 BQE65605 BGI65605 AWM65605 AMQ65605 ACU65605 SY65605 JC65605 G65606 WVO69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DNK7 WVO983111 WLS983111 WBW983111 VSA983111 VIE983111 UYI983111 UOM983111 UEQ983111 TUU983111 TKY983111 TBC983111 SRG983111 SHK983111 RXO983111 RNS983111 RDW983111 QUA983111 QKE983111 QAI983111 PQM983111 PGQ983111 OWU983111 OMY983111 ODC983111 NTG983111 NJK983111 MZO983111 MPS983111 MFW983111 LWA983111 LME983111 LCI983111 KSM983111 KIQ983111 JYU983111 JOY983111 JFC983111 IVG983111 ILK983111 IBO983111 HRS983111 HHW983111 GYA983111 GOE983111 GEI983111 FUM983111 FKQ983111 FAU983111 EQY983111 EHC983111 DXG983111 DNK983111 DDO983111 CTS983111 CJW983111 CAA983111 BQE983111 BGI983111 AWM983111 AMQ983111 ACU983111 SY983111 JC983111 G983112 WVO917575 WLS917575 WBW917575 VSA917575 VIE917575 UYI917575 UOM917575 UEQ917575 TUU917575 TKY917575 TBC917575 SRG917575 SHK917575 RXO917575 RNS917575 RDW917575 QUA917575 QKE917575 QAI917575 PQM917575 PGQ917575 OWU917575 OMY917575 ODC917575 NTG917575 NJK917575 MZO917575 MPS917575 MFW917575 LWA917575 LME917575 LCI917575 KSM917575 KIQ917575 JYU917575 JOY917575 JFC917575 IVG917575 ILK917575 IBO917575 HRS917575 HHW917575 GYA917575 GOE917575 GEI917575 FUM917575 FKQ917575 FAU917575 EQY917575 EHC917575 DXG917575 DNK917575 DDO917575 CTS917575 CJW917575 CAA917575 BQE917575 BGI917575 AWM917575 AMQ917575 ACU917575 SY917575 JC917575 G917576 WVO852039 WLS852039 WBW852039 VSA852039 VIE852039 UYI852039 UOM852039 UEQ852039 TUU852039 TKY852039 TBC852039 SRG852039 SHK852039 RXO852039 RNS852039 RDW852039 QUA852039 QKE852039 QAI852039 PQM852039 PGQ852039 OWU852039 OMY852039 ODC852039 NTG852039 NJK852039 MZO852039 MPS852039 MFW852039 LWA852039 LME852039 LCI852039 KSM852039 KIQ852039 JYU852039 JOY852039 JFC852039 IVG852039 ILK852039 IBO852039 HRS852039 HHW852039 GYA852039 GOE852039 GEI852039 FUM852039 FKQ852039 FAU852039 EQY852039 EHC852039 DXG852039 DNK852039 DDO852039 CTS852039 CJW852039 CAA852039 BQE852039 BGI852039 AWM852039 AMQ852039 ACU852039 SY852039 JC852039 G852040 WVO786503 WLS786503 WBW786503 VSA786503 VIE786503 UYI786503 UOM786503 UEQ786503 TUU786503 TKY786503 TBC786503 SRG786503 SHK786503 RXO786503 RNS786503 RDW786503 QUA786503 QKE786503 QAI786503 PQM786503 PGQ786503 OWU786503 OMY786503 ODC786503 NTG786503 NJK786503 MZO786503 MPS786503 MFW786503 LWA786503 LME786503 LCI786503 KSM786503 KIQ786503 JYU786503 JOY786503 JFC786503 IVG786503 ILK786503 IBO786503 HRS786503 HHW786503 GYA786503 GOE786503 GEI786503 FUM786503 FKQ786503 FAU786503 EQY786503 EHC786503 DXG786503 DNK786503 DDO786503 CTS786503 CJW786503 CAA786503 BQE786503 BGI786503 AWM786503 AMQ786503 ACU786503 SY786503 JC786503 G786504 WVO720967 WLS720967 WBW720967 VSA720967 VIE720967 UYI720967 UOM720967 UEQ720967 TUU720967 TKY720967 TBC720967 SRG720967 SHK720967 RXO720967 RNS720967 RDW720967 QUA720967 QKE720967 QAI720967 PQM720967 PGQ720967 OWU720967 OMY720967 ODC720967 NTG720967 NJK720967 MZO720967 MPS720967 MFW720967 LWA720967 LME720967 LCI720967 KSM720967 KIQ720967 JYU720967 JOY720967 JFC720967 IVG720967 ILK720967 IBO720967 HRS720967 HHW720967 GYA720967 GOE720967 GEI720967 FUM720967 FKQ720967 FAU720967 EQY720967 EHC720967 DXG720967 DNK720967 DDO720967 CTS720967 CJW720967 CAA720967 BQE720967 BGI720967 AWM720967 AMQ720967 ACU720967 SY720967 JC720967 G720968 WVO655431 WLS655431 WBW655431 VSA655431 VIE655431 UYI655431 UOM655431 UEQ655431 TUU655431 TKY655431 TBC655431 SRG655431 SHK655431 RXO655431 RNS655431 RDW655431 QUA655431 QKE655431 QAI655431 PQM655431 PGQ655431 OWU655431 OMY655431 ODC655431 NTG655431 NJK655431 MZO655431 MPS655431 MFW655431 LWA655431 LME655431 LCI655431 KSM655431 KIQ655431 JYU655431 JOY655431 JFC655431 IVG655431 ILK655431 IBO655431 HRS655431 HHW655431 GYA655431 GOE655431 GEI655431 FUM655431 FKQ655431 FAU655431 EQY655431 EHC655431 DXG655431 DNK655431 DDO655431 CTS655431 CJW655431 CAA655431 BQE655431 BGI655431 AWM655431 AMQ655431 ACU655431 SY655431 JC655431 G655432 WVO589895 WLS589895 WBW589895 VSA589895 VIE589895 UYI589895 UOM589895 UEQ589895 TUU589895 TKY589895 TBC589895 SRG589895 SHK589895 RXO589895 RNS589895 RDW589895 QUA589895 QKE589895 QAI589895 PQM589895 PGQ589895 OWU589895 OMY589895 ODC589895 NTG589895 NJK589895 MZO589895 MPS589895 MFW589895 LWA589895 LME589895 LCI589895 KSM589895 KIQ589895 JYU589895 JOY589895 JFC589895 IVG589895 ILK589895 IBO589895 HRS589895 HHW589895 GYA589895 GOE589895 GEI589895 FUM589895 FKQ589895 FAU589895 EQY589895 EHC589895 DXG589895 DNK589895 DDO589895 CTS589895 CJW589895 CAA589895 BQE589895 BGI589895 AWM589895 AMQ589895 ACU589895 SY589895 JC589895 G589896 WVO524359 WLS524359 WBW524359 VSA524359 VIE524359 UYI524359 UOM524359 UEQ524359 TUU524359 TKY524359 TBC524359 SRG524359 SHK524359 RXO524359 RNS524359 RDW524359 QUA524359 QKE524359 QAI524359 PQM524359 PGQ524359 OWU524359 OMY524359 ODC524359 NTG524359 NJK524359 MZO524359 MPS524359 MFW524359 LWA524359 LME524359 LCI524359 KSM524359 KIQ524359 JYU524359 JOY524359 JFC524359 IVG524359 ILK524359 IBO524359 HRS524359 HHW524359 GYA524359 GOE524359 GEI524359 FUM524359 FKQ524359 FAU524359 EQY524359 EHC524359 DXG524359 DNK524359 DDO524359 CTS524359 CJW524359 CAA524359 BQE524359 BGI524359 AWM524359 AMQ524359 ACU524359 SY524359 JC524359 G524360 WVO458823 WLS458823 WBW458823 VSA458823 VIE458823 UYI458823 UOM458823 UEQ458823 TUU458823 TKY458823 TBC458823 SRG458823 SHK458823 RXO458823 RNS458823 RDW458823 QUA458823 QKE458823 QAI458823 PQM458823 PGQ458823 OWU458823 OMY458823 ODC458823 NTG458823 NJK458823 MZO458823 MPS458823 MFW458823 LWA458823 LME458823 LCI458823 KSM458823 KIQ458823 JYU458823 JOY458823 JFC458823 IVG458823 ILK458823 IBO458823 HRS458823 HHW458823 GYA458823 GOE458823 GEI458823 FUM458823 FKQ458823 FAU458823 EQY458823 EHC458823 DXG458823 DNK458823 DDO458823 CTS458823 CJW458823 CAA458823 BQE458823 BGI458823 AWM458823 AMQ458823 ACU458823 SY458823 JC458823 G458824 WVO393287 WLS393287 WBW393287 VSA393287 VIE393287 UYI393287 UOM393287 UEQ393287 TUU393287 TKY393287 TBC393287 SRG393287 SHK393287 RXO393287 RNS393287 RDW393287 QUA393287 QKE393287 QAI393287 PQM393287 PGQ393287 OWU393287 OMY393287 ODC393287 NTG393287 NJK393287 MZO393287 MPS393287 MFW393287 LWA393287 LME393287 LCI393287 KSM393287 KIQ393287 JYU393287 JOY393287 JFC393287 IVG393287 ILK393287 IBO393287 HRS393287 HHW393287 GYA393287 GOE393287 GEI393287 FUM393287 FKQ393287 FAU393287 EQY393287 EHC393287 DXG393287 DNK393287 DDO393287 CTS393287 CJW393287 CAA393287 BQE393287 BGI393287 AWM393287 AMQ393287 ACU393287 SY393287 JC393287 G393288 WVO327751 WLS327751 WBW327751 VSA327751 VIE327751 UYI327751 UOM327751 UEQ327751 TUU327751 TKY327751 TBC327751 SRG327751 SHK327751 RXO327751 RNS327751 RDW327751 QUA327751 QKE327751 QAI327751 PQM327751 PGQ327751 OWU327751 OMY327751 ODC327751 NTG327751 NJK327751 MZO327751 MPS327751 MFW327751 LWA327751 LME327751 LCI327751 KSM327751 KIQ327751 JYU327751 JOY327751 JFC327751 IVG327751 ILK327751 IBO327751 HRS327751 HHW327751 GYA327751 GOE327751 GEI327751 FUM327751 FKQ327751 FAU327751 EQY327751 EHC327751 DXG327751 DNK327751 DDO327751 CTS327751 CJW327751 CAA327751 BQE327751 BGI327751 AWM327751 AMQ327751 ACU327751 SY327751 JC327751 G327752 WVO262215 WLS262215 WBW262215 VSA262215 VIE262215 UYI262215 UOM262215 UEQ262215 TUU262215 TKY262215 TBC262215 SRG262215 SHK262215 RXO262215 RNS262215 RDW262215 QUA262215 QKE262215 QAI262215 PQM262215 PGQ262215 OWU262215 OMY262215 ODC262215 NTG262215 NJK262215 MZO262215 MPS262215 MFW262215 LWA262215 LME262215 LCI262215 KSM262215 KIQ262215 JYU262215 JOY262215 JFC262215 IVG262215 ILK262215 IBO262215 HRS262215 HHW262215 GYA262215 GOE262215 GEI262215 FUM262215 FKQ262215 FAU262215 EQY262215 EHC262215 DXG262215 DNK262215 DDO262215 CTS262215 CJW262215 CAA262215 BQE262215 BGI262215 AWM262215 AMQ262215 ACU262215 SY262215 JC262215 G262216 WVO196679 WLS196679 WBW196679 VSA196679 VIE196679 UYI196679 UOM196679 UEQ196679 TUU196679 TKY196679 TBC196679 SRG196679 SHK196679 RXO196679 RNS196679 RDW196679 QUA196679 QKE196679 QAI196679 PQM196679 PGQ196679 OWU196679 OMY196679 ODC196679 NTG196679 NJK196679 MZO196679 MPS196679 MFW196679 LWA196679 LME196679 LCI196679 KSM196679 KIQ196679 JYU196679 JOY196679 JFC196679 IVG196679 ILK196679 IBO196679 HRS196679 HHW196679 GYA196679 GOE196679 GEI196679 FUM196679 FKQ196679 FAU196679 EQY196679 EHC196679 DXG196679 DNK196679 DDO196679 CTS196679 CJW196679 CAA196679 BQE196679 BGI196679 AWM196679 AMQ196679 ACU196679 SY196679 JC196679 G196680 WVO131143 WLS131143 WBW131143 VSA131143 VIE131143 UYI131143 UOM131143 UEQ131143 TUU131143 TKY131143 TBC131143 SRG131143 SHK131143 RXO131143 RNS131143 RDW131143 QUA131143 QKE131143 QAI131143 PQM131143 PGQ131143 OWU131143 OMY131143 ODC131143 NTG131143 NJK131143 MZO131143 MPS131143 MFW131143 LWA131143 LME131143 LCI131143 KSM131143 KIQ131143 JYU131143 JOY131143 JFC131143 IVG131143 ILK131143 IBO131143 HRS131143 HHW131143 GYA131143 GOE131143 GEI131143 FUM131143 FKQ131143 FAU131143 EQY131143 EHC131143 DXG131143 DNK131143 DDO131143 CTS131143 CJW131143 CAA131143 BQE131143 BGI131143 AWM131143 AMQ131143 ACU131143 SY131143 JC131143 G131144 WVO65607 WLS65607 WBW65607 VSA65607 VIE65607 UYI65607 UOM65607 UEQ65607 TUU65607 TKY65607 TBC65607 SRG65607 SHK65607 RXO65607 RNS65607 RDW65607 QUA65607 QKE65607 QAI65607 PQM65607 PGQ65607 OWU65607 OMY65607 ODC65607 NTG65607 NJK65607 MZO65607 MPS65607 MFW65607 LWA65607 LME65607 LCI65607 KSM65607 KIQ65607 JYU65607 JOY65607 JFC65607 IVG65607 ILK65607 IBO65607 HRS65607 HHW65607 GYA65607 GOE65607 GEI65607 FUM65607 FKQ65607 FAU65607 EQY65607 EHC65607 DXG65607 DNK65607 DDO65607 CTS65607 CJW65607 CAA65607 BQE65607 BGI65607 AWM65607 AMQ65607 ACU65607 SY65607 JC65607 G65608 WVO71 WLS71 WBW71 VSA71 VIE71 UYI71 UOM71 UEQ71 TUU71 TKY71 TBC71 SRG71 SHK71 RXO71 RNS71 RDW71 QUA71 QKE71 QAI71 PQM71 PGQ71 OWU71 OMY71 ODC71 NTG71 NJK71 MZO71 MPS71 MFW71 LWA71 LME71 LCI71 KSM71 KIQ71 JYU71 JOY71 JFC71 IVG71 ILK71 IBO71 HRS71 HHW71 GYA71 GOE71 GEI71 FUM71 FKQ71 FAU71 EQY71 EHC71 DXG71 DNK71 DDO71 CTS71 CJW71 CAA71 BQE71 BGI71 AWM71 AMQ71 ACU71 SY71 JC71 DDO7 WVO983113 WLS983113 WBW983113 VSA983113 VIE983113 UYI983113 UOM983113 UEQ983113 TUU983113 TKY983113 TBC983113 SRG983113 SHK983113 RXO983113 RNS983113 RDW983113 QUA983113 QKE983113 QAI983113 PQM983113 PGQ983113 OWU983113 OMY983113 ODC983113 NTG983113 NJK983113 MZO983113 MPS983113 MFW983113 LWA983113 LME983113 LCI983113 KSM983113 KIQ983113 JYU983113 JOY983113 JFC983113 IVG983113 ILK983113 IBO983113 HRS983113 HHW983113 GYA983113 GOE983113 GEI983113 FUM983113 FKQ983113 FAU983113 EQY983113 EHC983113 DXG983113 DNK983113 DDO983113 CTS983113 CJW983113 CAA983113 BQE983113 BGI983113 AWM983113 AMQ983113 ACU983113 SY983113 JC983113 G983114 WVO917577 WLS917577 WBW917577 VSA917577 VIE917577 UYI917577 UOM917577 UEQ917577 TUU917577 TKY917577 TBC917577 SRG917577 SHK917577 RXO917577 RNS917577 RDW917577 QUA917577 QKE917577 QAI917577 PQM917577 PGQ917577 OWU917577 OMY917577 ODC917577 NTG917577 NJK917577 MZO917577 MPS917577 MFW917577 LWA917577 LME917577 LCI917577 KSM917577 KIQ917577 JYU917577 JOY917577 JFC917577 IVG917577 ILK917577 IBO917577 HRS917577 HHW917577 GYA917577 GOE917577 GEI917577 FUM917577 FKQ917577 FAU917577 EQY917577 EHC917577 DXG917577 DNK917577 DDO917577 CTS917577 CJW917577 CAA917577 BQE917577 BGI917577 AWM917577 AMQ917577 ACU917577 SY917577 JC917577 G917578 WVO852041 WLS852041 WBW852041 VSA852041 VIE852041 UYI852041 UOM852041 UEQ852041 TUU852041 TKY852041 TBC852041 SRG852041 SHK852041 RXO852041 RNS852041 RDW852041 QUA852041 QKE852041 QAI852041 PQM852041 PGQ852041 OWU852041 OMY852041 ODC852041 NTG852041 NJK852041 MZO852041 MPS852041 MFW852041 LWA852041 LME852041 LCI852041 KSM852041 KIQ852041 JYU852041 JOY852041 JFC852041 IVG852041 ILK852041 IBO852041 HRS852041 HHW852041 GYA852041 GOE852041 GEI852041 FUM852041 FKQ852041 FAU852041 EQY852041 EHC852041 DXG852041 DNK852041 DDO852041 CTS852041 CJW852041 CAA852041 BQE852041 BGI852041 AWM852041 AMQ852041 ACU852041 SY852041 JC852041 G852042 WVO786505 WLS786505 WBW786505 VSA786505 VIE786505 UYI786505 UOM786505 UEQ786505 TUU786505 TKY786505 TBC786505 SRG786505 SHK786505 RXO786505 RNS786505 RDW786505 QUA786505 QKE786505 QAI786505 PQM786505 PGQ786505 OWU786505 OMY786505 ODC786505 NTG786505 NJK786505 MZO786505 MPS786505 MFW786505 LWA786505 LME786505 LCI786505 KSM786505 KIQ786505 JYU786505 JOY786505 JFC786505 IVG786505 ILK786505 IBO786505 HRS786505 HHW786505 GYA786505 GOE786505 GEI786505 FUM786505 FKQ786505 FAU786505 EQY786505 EHC786505 DXG786505 DNK786505 DDO786505 CTS786505 CJW786505 CAA786505 BQE786505 BGI786505 AWM786505 AMQ786505 ACU786505 SY786505 JC786505 G786506 WVO720969 WLS720969 WBW720969 VSA720969 VIE720969 UYI720969 UOM720969 UEQ720969 TUU720969 TKY720969 TBC720969 SRG720969 SHK720969 RXO720969 RNS720969 RDW720969 QUA720969 QKE720969 QAI720969 PQM720969 PGQ720969 OWU720969 OMY720969 ODC720969 NTG720969 NJK720969 MZO720969 MPS720969 MFW720969 LWA720969 LME720969 LCI720969 KSM720969 KIQ720969 JYU720969 JOY720969 JFC720969 IVG720969 ILK720969 IBO720969 HRS720969 HHW720969 GYA720969 GOE720969 GEI720969 FUM720969 FKQ720969 FAU720969 EQY720969 EHC720969 DXG720969 DNK720969 DDO720969 CTS720969 CJW720969 CAA720969 BQE720969 BGI720969 AWM720969 AMQ720969 ACU720969 SY720969 JC720969 G720970 WVO655433 WLS655433 WBW655433 VSA655433 VIE655433 UYI655433 UOM655433 UEQ655433 TUU655433 TKY655433 TBC655433 SRG655433 SHK655433 RXO655433 RNS655433 RDW655433 QUA655433 QKE655433 QAI655433 PQM655433 PGQ655433 OWU655433 OMY655433 ODC655433 NTG655433 NJK655433 MZO655433 MPS655433 MFW655433 LWA655433 LME655433 LCI655433 KSM655433 KIQ655433 JYU655433 JOY655433 JFC655433 IVG655433 ILK655433 IBO655433 HRS655433 HHW655433 GYA655433 GOE655433 GEI655433 FUM655433 FKQ655433 FAU655433 EQY655433 EHC655433 DXG655433 DNK655433 DDO655433 CTS655433 CJW655433 CAA655433 BQE655433 BGI655433 AWM655433 AMQ655433 ACU655433 SY655433 JC655433 G655434 WVO589897 WLS589897 WBW589897 VSA589897 VIE589897 UYI589897 UOM589897 UEQ589897 TUU589897 TKY589897 TBC589897 SRG589897 SHK589897 RXO589897 RNS589897 RDW589897 QUA589897 QKE589897 QAI589897 PQM589897 PGQ589897 OWU589897 OMY589897 ODC589897 NTG589897 NJK589897 MZO589897 MPS589897 MFW589897 LWA589897 LME589897 LCI589897 KSM589897 KIQ589897 JYU589897 JOY589897 JFC589897 IVG589897 ILK589897 IBO589897 HRS589897 HHW589897 GYA589897 GOE589897 GEI589897 FUM589897 FKQ589897 FAU589897 EQY589897 EHC589897 DXG589897 DNK589897 DDO589897 CTS589897 CJW589897 CAA589897 BQE589897 BGI589897 AWM589897 AMQ589897 ACU589897 SY589897 JC589897 G589898 WVO524361 WLS524361 WBW524361 VSA524361 VIE524361 UYI524361 UOM524361 UEQ524361 TUU524361 TKY524361 TBC524361 SRG524361 SHK524361 RXO524361 RNS524361 RDW524361 QUA524361 QKE524361 QAI524361 PQM524361 PGQ524361 OWU524361 OMY524361 ODC524361 NTG524361 NJK524361 MZO524361 MPS524361 MFW524361 LWA524361 LME524361 LCI524361 KSM524361 KIQ524361 JYU524361 JOY524361 JFC524361 IVG524361 ILK524361 IBO524361 HRS524361 HHW524361 GYA524361 GOE524361 GEI524361 FUM524361 FKQ524361 FAU524361 EQY524361 EHC524361 DXG524361 DNK524361 DDO524361 CTS524361 CJW524361 CAA524361 BQE524361 BGI524361 AWM524361 AMQ524361 ACU524361 SY524361 JC524361 G524362 WVO458825 WLS458825 WBW458825 VSA458825 VIE458825 UYI458825 UOM458825 UEQ458825 TUU458825 TKY458825 TBC458825 SRG458825 SHK458825 RXO458825 RNS458825 RDW458825 QUA458825 QKE458825 QAI458825 PQM458825 PGQ458825 OWU458825 OMY458825 ODC458825 NTG458825 NJK458825 MZO458825 MPS458825 MFW458825 LWA458825 LME458825 LCI458825 KSM458825 KIQ458825 JYU458825 JOY458825 JFC458825 IVG458825 ILK458825 IBO458825 HRS458825 HHW458825 GYA458825 GOE458825 GEI458825 FUM458825 FKQ458825 FAU458825 EQY458825 EHC458825 DXG458825 DNK458825 DDO458825 CTS458825 CJW458825 CAA458825 BQE458825 BGI458825 AWM458825 AMQ458825 ACU458825 SY458825 JC458825 G458826 WVO393289 WLS393289 WBW393289 VSA393289 VIE393289 UYI393289 UOM393289 UEQ393289 TUU393289 TKY393289 TBC393289 SRG393289 SHK393289 RXO393289 RNS393289 RDW393289 QUA393289 QKE393289 QAI393289 PQM393289 PGQ393289 OWU393289 OMY393289 ODC393289 NTG393289 NJK393289 MZO393289 MPS393289 MFW393289 LWA393289 LME393289 LCI393289 KSM393289 KIQ393289 JYU393289 JOY393289 JFC393289 IVG393289 ILK393289 IBO393289 HRS393289 HHW393289 GYA393289 GOE393289 GEI393289 FUM393289 FKQ393289 FAU393289 EQY393289 EHC393289 DXG393289 DNK393289 DDO393289 CTS393289 CJW393289 CAA393289 BQE393289 BGI393289 AWM393289 AMQ393289 ACU393289 SY393289 JC393289 G393290 WVO327753 WLS327753 WBW327753 VSA327753 VIE327753 UYI327753 UOM327753 UEQ327753 TUU327753 TKY327753 TBC327753 SRG327753 SHK327753 RXO327753 RNS327753 RDW327753 QUA327753 QKE327753 QAI327753 PQM327753 PGQ327753 OWU327753 OMY327753 ODC327753 NTG327753 NJK327753 MZO327753 MPS327753 MFW327753 LWA327753 LME327753 LCI327753 KSM327753 KIQ327753 JYU327753 JOY327753 JFC327753 IVG327753 ILK327753 IBO327753 HRS327753 HHW327753 GYA327753 GOE327753 GEI327753 FUM327753 FKQ327753 FAU327753 EQY327753 EHC327753 DXG327753 DNK327753 DDO327753 CTS327753 CJW327753 CAA327753 BQE327753 BGI327753 AWM327753 AMQ327753 ACU327753 SY327753 JC327753 G327754 WVO262217 WLS262217 WBW262217 VSA262217 VIE262217 UYI262217 UOM262217 UEQ262217 TUU262217 TKY262217 TBC262217 SRG262217 SHK262217 RXO262217 RNS262217 RDW262217 QUA262217 QKE262217 QAI262217 PQM262217 PGQ262217 OWU262217 OMY262217 ODC262217 NTG262217 NJK262217 MZO262217 MPS262217 MFW262217 LWA262217 LME262217 LCI262217 KSM262217 KIQ262217 JYU262217 JOY262217 JFC262217 IVG262217 ILK262217 IBO262217 HRS262217 HHW262217 GYA262217 GOE262217 GEI262217 FUM262217 FKQ262217 FAU262217 EQY262217 EHC262217 DXG262217 DNK262217 DDO262217 CTS262217 CJW262217 CAA262217 BQE262217 BGI262217 AWM262217 AMQ262217 ACU262217 SY262217 JC262217 G262218 WVO196681 WLS196681 WBW196681 VSA196681 VIE196681 UYI196681 UOM196681 UEQ196681 TUU196681 TKY196681 TBC196681 SRG196681 SHK196681 RXO196681 RNS196681 RDW196681 QUA196681 QKE196681 QAI196681 PQM196681 PGQ196681 OWU196681 OMY196681 ODC196681 NTG196681 NJK196681 MZO196681 MPS196681 MFW196681 LWA196681 LME196681 LCI196681 KSM196681 KIQ196681 JYU196681 JOY196681 JFC196681 IVG196681 ILK196681 IBO196681 HRS196681 HHW196681 GYA196681 GOE196681 GEI196681 FUM196681 FKQ196681 FAU196681 EQY196681 EHC196681 DXG196681 DNK196681 DDO196681 CTS196681 CJW196681 CAA196681 BQE196681 BGI196681 AWM196681 AMQ196681 ACU196681 SY196681 JC196681 G196682 WVO131145 WLS131145 WBW131145 VSA131145 VIE131145 UYI131145 UOM131145 UEQ131145 TUU131145 TKY131145 TBC131145 SRG131145 SHK131145 RXO131145 RNS131145 RDW131145 QUA131145 QKE131145 QAI131145 PQM131145 PGQ131145 OWU131145 OMY131145 ODC131145 NTG131145 NJK131145 MZO131145 MPS131145 MFW131145 LWA131145 LME131145 LCI131145 KSM131145 KIQ131145 JYU131145 JOY131145 JFC131145 IVG131145 ILK131145 IBO131145 HRS131145 HHW131145 GYA131145 GOE131145 GEI131145 FUM131145 FKQ131145 FAU131145 EQY131145 EHC131145 DXG131145 DNK131145 DDO131145 CTS131145 CJW131145 CAA131145 BQE131145 BGI131145 AWM131145 AMQ131145 ACU131145 SY131145 JC131145 G131146 WVO65609 WLS65609 WBW65609 VSA65609 VIE65609 UYI65609 UOM65609 UEQ65609 TUU65609 TKY65609 TBC65609 SRG65609 SHK65609 RXO65609 RNS65609 RDW65609 QUA65609 QKE65609 QAI65609 PQM65609 PGQ65609 OWU65609 OMY65609 ODC65609 NTG65609 NJK65609 MZO65609 MPS65609 MFW65609 LWA65609 LME65609 LCI65609 KSM65609 KIQ65609 JYU65609 JOY65609 JFC65609 IVG65609 ILK65609 IBO65609 HRS65609 HHW65609 GYA65609 GOE65609 GEI65609 FUM65609 FKQ65609 FAU65609 EQY65609 EHC65609 DXG65609 DNK65609 DDO65609 CTS65609 CJW65609 CAA65609 BQE65609 BGI65609 AWM65609 AMQ65609 ACU65609 SY65609 JC65609 G65610 WVO73 WLS73 WBW73 VSA73 VIE73 UYI73 UOM73 UEQ73 TUU73 TKY73 TBC73 SRG73 SHK73 RXO73 RNS73 RDW73 QUA73 QKE73 QAI73 PQM73 PGQ73 OWU73 OMY73 ODC73 NTG73 NJK73 MZO73 MPS73 MFW73 LWA73 LME73 LCI73 KSM73 KIQ73 JYU73 JOY73 JFC73 IVG73 ILK73 IBO73 HRS73 HHW73 GYA73 GOE73 GEI73 FUM73 FKQ73 FAU73 EQY73 EHC73 DXG73 DNK73 DDO73 CTS73 CJW73 CAA73 BQE73 BGI73 AWM73 AMQ73 ACU73 SY73 JC73 CTS7 WVO983115 WLS983115 WBW983115 VSA983115 VIE983115 UYI983115 UOM983115 UEQ983115 TUU983115 TKY983115 TBC983115 SRG983115 SHK983115 RXO983115 RNS983115 RDW983115 QUA983115 QKE983115 QAI983115 PQM983115 PGQ983115 OWU983115 OMY983115 ODC983115 NTG983115 NJK983115 MZO983115 MPS983115 MFW983115 LWA983115 LME983115 LCI983115 KSM983115 KIQ983115 JYU983115 JOY983115 JFC983115 IVG983115 ILK983115 IBO983115 HRS983115 HHW983115 GYA983115 GOE983115 GEI983115 FUM983115 FKQ983115 FAU983115 EQY983115 EHC983115 DXG983115 DNK983115 DDO983115 CTS983115 CJW983115 CAA983115 BQE983115 BGI983115 AWM983115 AMQ983115 ACU983115 SY983115 JC983115 G983116 WVO917579 WLS917579 WBW917579 VSA917579 VIE917579 UYI917579 UOM917579 UEQ917579 TUU917579 TKY917579 TBC917579 SRG917579 SHK917579 RXO917579 RNS917579 RDW917579 QUA917579 QKE917579 QAI917579 PQM917579 PGQ917579 OWU917579 OMY917579 ODC917579 NTG917579 NJK917579 MZO917579 MPS917579 MFW917579 LWA917579 LME917579 LCI917579 KSM917579 KIQ917579 JYU917579 JOY917579 JFC917579 IVG917579 ILK917579 IBO917579 HRS917579 HHW917579 GYA917579 GOE917579 GEI917579 FUM917579 FKQ917579 FAU917579 EQY917579 EHC917579 DXG917579 DNK917579 DDO917579 CTS917579 CJW917579 CAA917579 BQE917579 BGI917579 AWM917579 AMQ917579 ACU917579 SY917579 JC917579 G917580 WVO852043 WLS852043 WBW852043 VSA852043 VIE852043 UYI852043 UOM852043 UEQ852043 TUU852043 TKY852043 TBC852043 SRG852043 SHK852043 RXO852043 RNS852043 RDW852043 QUA852043 QKE852043 QAI852043 PQM852043 PGQ852043 OWU852043 OMY852043 ODC852043 NTG852043 NJK852043 MZO852043 MPS852043 MFW852043 LWA852043 LME852043 LCI852043 KSM852043 KIQ852043 JYU852043 JOY852043 JFC852043 IVG852043 ILK852043 IBO852043 HRS852043 HHW852043 GYA852043 GOE852043 GEI852043 FUM852043 FKQ852043 FAU852043 EQY852043 EHC852043 DXG852043 DNK852043 DDO852043 CTS852043 CJW852043 CAA852043 BQE852043 BGI852043 AWM852043 AMQ852043 ACU852043 SY852043 JC852043 G852044 WVO786507 WLS786507 WBW786507 VSA786507 VIE786507 UYI786507 UOM786507 UEQ786507 TUU786507 TKY786507 TBC786507 SRG786507 SHK786507 RXO786507 RNS786507 RDW786507 QUA786507 QKE786507 QAI786507 PQM786507 PGQ786507 OWU786507 OMY786507 ODC786507 NTG786507 NJK786507 MZO786507 MPS786507 MFW786507 LWA786507 LME786507 LCI786507 KSM786507 KIQ786507 JYU786507 JOY786507 JFC786507 IVG786507 ILK786507 IBO786507 HRS786507 HHW786507 GYA786507 GOE786507 GEI786507 FUM786507 FKQ786507 FAU786507 EQY786507 EHC786507 DXG786507 DNK786507 DDO786507 CTS786507 CJW786507 CAA786507 BQE786507 BGI786507 AWM786507 AMQ786507 ACU786507 SY786507 JC786507 G786508 WVO720971 WLS720971 WBW720971 VSA720971 VIE720971 UYI720971 UOM720971 UEQ720971 TUU720971 TKY720971 TBC720971 SRG720971 SHK720971 RXO720971 RNS720971 RDW720971 QUA720971 QKE720971 QAI720971 PQM720971 PGQ720971 OWU720971 OMY720971 ODC720971 NTG720971 NJK720971 MZO720971 MPS720971 MFW720971 LWA720971 LME720971 LCI720971 KSM720971 KIQ720971 JYU720971 JOY720971 JFC720971 IVG720971 ILK720971 IBO720971 HRS720971 HHW720971 GYA720971 GOE720971 GEI720971 FUM720971 FKQ720971 FAU720971 EQY720971 EHC720971 DXG720971 DNK720971 DDO720971 CTS720971 CJW720971 CAA720971 BQE720971 BGI720971 AWM720971 AMQ720971 ACU720971 SY720971 JC720971 G720972 WVO655435 WLS655435 WBW655435 VSA655435 VIE655435 UYI655435 UOM655435 UEQ655435 TUU655435 TKY655435 TBC655435 SRG655435 SHK655435 RXO655435 RNS655435 RDW655435 QUA655435 QKE655435 QAI655435 PQM655435 PGQ655435 OWU655435 OMY655435 ODC655435 NTG655435 NJK655435 MZO655435 MPS655435 MFW655435 LWA655435 LME655435 LCI655435 KSM655435 KIQ655435 JYU655435 JOY655435 JFC655435 IVG655435 ILK655435 IBO655435 HRS655435 HHW655435 GYA655435 GOE655435 GEI655435 FUM655435 FKQ655435 FAU655435 EQY655435 EHC655435 DXG655435 DNK655435 DDO655435 CTS655435 CJW655435 CAA655435 BQE655435 BGI655435 AWM655435 AMQ655435 ACU655435 SY655435 JC655435 G655436 WVO589899 WLS589899 WBW589899 VSA589899 VIE589899 UYI589899 UOM589899 UEQ589899 TUU589899 TKY589899 TBC589899 SRG589899 SHK589899 RXO589899 RNS589899 RDW589899 QUA589899 QKE589899 QAI589899 PQM589899 PGQ589899 OWU589899 OMY589899 ODC589899 NTG589899 NJK589899 MZO589899 MPS589899 MFW589899 LWA589899 LME589899 LCI589899 KSM589899 KIQ589899 JYU589899 JOY589899 JFC589899 IVG589899 ILK589899 IBO589899 HRS589899 HHW589899 GYA589899 GOE589899 GEI589899 FUM589899 FKQ589899 FAU589899 EQY589899 EHC589899 DXG589899 DNK589899 DDO589899 CTS589899 CJW589899 CAA589899 BQE589899 BGI589899 AWM589899 AMQ589899 ACU589899 SY589899 JC589899 G589900 WVO524363 WLS524363 WBW524363 VSA524363 VIE524363 UYI524363 UOM524363 UEQ524363 TUU524363 TKY524363 TBC524363 SRG524363 SHK524363 RXO524363 RNS524363 RDW524363 QUA524363 QKE524363 QAI524363 PQM524363 PGQ524363 OWU524363 OMY524363 ODC524363 NTG524363 NJK524363 MZO524363 MPS524363 MFW524363 LWA524363 LME524363 LCI524363 KSM524363 KIQ524363 JYU524363 JOY524363 JFC524363 IVG524363 ILK524363 IBO524363 HRS524363 HHW524363 GYA524363 GOE524363 GEI524363 FUM524363 FKQ524363 FAU524363 EQY524363 EHC524363 DXG524363 DNK524363 DDO524363 CTS524363 CJW524363 CAA524363 BQE524363 BGI524363 AWM524363 AMQ524363 ACU524363 SY524363 JC524363 G524364 WVO458827 WLS458827 WBW458827 VSA458827 VIE458827 UYI458827 UOM458827 UEQ458827 TUU458827 TKY458827 TBC458827 SRG458827 SHK458827 RXO458827 RNS458827 RDW458827 QUA458827 QKE458827 QAI458827 PQM458827 PGQ458827 OWU458827 OMY458827 ODC458827 NTG458827 NJK458827 MZO458827 MPS458827 MFW458827 LWA458827 LME458827 LCI458827 KSM458827 KIQ458827 JYU458827 JOY458827 JFC458827 IVG458827 ILK458827 IBO458827 HRS458827 HHW458827 GYA458827 GOE458827 GEI458827 FUM458827 FKQ458827 FAU458827 EQY458827 EHC458827 DXG458827 DNK458827 DDO458827 CTS458827 CJW458827 CAA458827 BQE458827 BGI458827 AWM458827 AMQ458827 ACU458827 SY458827 JC458827 G458828 WVO393291 WLS393291 WBW393291 VSA393291 VIE393291 UYI393291 UOM393291 UEQ393291 TUU393291 TKY393291 TBC393291 SRG393291 SHK393291 RXO393291 RNS393291 RDW393291 QUA393291 QKE393291 QAI393291 PQM393291 PGQ393291 OWU393291 OMY393291 ODC393291 NTG393291 NJK393291 MZO393291 MPS393291 MFW393291 LWA393291 LME393291 LCI393291 KSM393291 KIQ393291 JYU393291 JOY393291 JFC393291 IVG393291 ILK393291 IBO393291 HRS393291 HHW393291 GYA393291 GOE393291 GEI393291 FUM393291 FKQ393291 FAU393291 EQY393291 EHC393291 DXG393291 DNK393291 DDO393291 CTS393291 CJW393291 CAA393291 BQE393291 BGI393291 AWM393291 AMQ393291 ACU393291 SY393291 JC393291 G393292 WVO327755 WLS327755 WBW327755 VSA327755 VIE327755 UYI327755 UOM327755 UEQ327755 TUU327755 TKY327755 TBC327755 SRG327755 SHK327755 RXO327755 RNS327755 RDW327755 QUA327755 QKE327755 QAI327755 PQM327755 PGQ327755 OWU327755 OMY327755 ODC327755 NTG327755 NJK327755 MZO327755 MPS327755 MFW327755 LWA327755 LME327755 LCI327755 KSM327755 KIQ327755 JYU327755 JOY327755 JFC327755 IVG327755 ILK327755 IBO327755 HRS327755 HHW327755 GYA327755 GOE327755 GEI327755 FUM327755 FKQ327755 FAU327755 EQY327755 EHC327755 DXG327755 DNK327755 DDO327755 CTS327755 CJW327755 CAA327755 BQE327755 BGI327755 AWM327755 AMQ327755 ACU327755 SY327755 JC327755 G327756 WVO262219 WLS262219 WBW262219 VSA262219 VIE262219 UYI262219 UOM262219 UEQ262219 TUU262219 TKY262219 TBC262219 SRG262219 SHK262219 RXO262219 RNS262219 RDW262219 QUA262219 QKE262219 QAI262219 PQM262219 PGQ262219 OWU262219 OMY262219 ODC262219 NTG262219 NJK262219 MZO262219 MPS262219 MFW262219 LWA262219 LME262219 LCI262219 KSM262219 KIQ262219 JYU262219 JOY262219 JFC262219 IVG262219 ILK262219 IBO262219 HRS262219 HHW262219 GYA262219 GOE262219 GEI262219 FUM262219 FKQ262219 FAU262219 EQY262219 EHC262219 DXG262219 DNK262219 DDO262219 CTS262219 CJW262219 CAA262219 BQE262219 BGI262219 AWM262219 AMQ262219 ACU262219 SY262219 JC262219 G262220 WVO196683 WLS196683 WBW196683 VSA196683 VIE196683 UYI196683 UOM196683 UEQ196683 TUU196683 TKY196683 TBC196683 SRG196683 SHK196683 RXO196683 RNS196683 RDW196683 QUA196683 QKE196683 QAI196683 PQM196683 PGQ196683 OWU196683 OMY196683 ODC196683 NTG196683 NJK196683 MZO196683 MPS196683 MFW196683 LWA196683 LME196683 LCI196683 KSM196683 KIQ196683 JYU196683 JOY196683 JFC196683 IVG196683 ILK196683 IBO196683 HRS196683 HHW196683 GYA196683 GOE196683 GEI196683 FUM196683 FKQ196683 FAU196683 EQY196683 EHC196683 DXG196683 DNK196683 DDO196683 CTS196683 CJW196683 CAA196683 BQE196683 BGI196683 AWM196683 AMQ196683 ACU196683 SY196683 JC196683 G196684 WVO131147 WLS131147 WBW131147 VSA131147 VIE131147 UYI131147 UOM131147 UEQ131147 TUU131147 TKY131147 TBC131147 SRG131147 SHK131147 RXO131147 RNS131147 RDW131147 QUA131147 QKE131147 QAI131147 PQM131147 PGQ131147 OWU131147 OMY131147 ODC131147 NTG131147 NJK131147 MZO131147 MPS131147 MFW131147 LWA131147 LME131147 LCI131147 KSM131147 KIQ131147 JYU131147 JOY131147 JFC131147 IVG131147 ILK131147 IBO131147 HRS131147 HHW131147 GYA131147 GOE131147 GEI131147 FUM131147 FKQ131147 FAU131147 EQY131147 EHC131147 DXG131147 DNK131147 DDO131147 CTS131147 CJW131147 CAA131147 BQE131147 BGI131147 AWM131147 AMQ131147 ACU131147 SY131147 JC131147 G131148 WVO65611 WLS65611 WBW65611 VSA65611 VIE65611 UYI65611 UOM65611 UEQ65611 TUU65611 TKY65611 TBC65611 SRG65611 SHK65611 RXO65611 RNS65611 RDW65611 QUA65611 QKE65611 QAI65611 PQM65611 PGQ65611 OWU65611 OMY65611 ODC65611 NTG65611 NJK65611 MZO65611 MPS65611 MFW65611 LWA65611 LME65611 LCI65611 KSM65611 KIQ65611 JYU65611 JOY65611 JFC65611 IVG65611 ILK65611 IBO65611 HRS65611 HHW65611 GYA65611 GOE65611 GEI65611 FUM65611 FKQ65611 FAU65611 EQY65611 EHC65611 DXG65611 DNK65611 DDO65611 CTS65611 CJW65611 CAA65611 BQE65611 BGI65611 AWM65611 AMQ65611 ACU65611 SY65611 JC65611 G65612 WVO75 WLS75 WBW75 VSA75 VIE75 UYI75 UOM75 UEQ75 TUU75 TKY75 TBC75 SRG75 SHK75 RXO75 RNS75 RDW75 QUA75 QKE75 QAI75 PQM75 PGQ75 OWU75 OMY75 ODC75 NTG75 NJK75 MZO75 MPS75 MFW75 LWA75 LME75 LCI75 KSM75 KIQ75 JYU75 JOY75 JFC75 IVG75 ILK75 IBO75 HRS75 HHW75 GYA75 GOE75 GEI75 FUM75 FKQ75 FAU75 EQY75 EHC75 DXG75 DNK75 DDO75 CTS75 CJW75 CAA75 BQE75 BGI75 AWM75 AMQ75 ACU75 SY75 JC75 CJW7 WVO983117 WLS983117 WBW983117 VSA983117 VIE983117 UYI983117 UOM983117 UEQ983117 TUU983117 TKY983117 TBC983117 SRG983117 SHK983117 RXO983117 RNS983117 RDW983117 QUA983117 QKE983117 QAI983117 PQM983117 PGQ983117 OWU983117 OMY983117 ODC983117 NTG983117 NJK983117 MZO983117 MPS983117 MFW983117 LWA983117 LME983117 LCI983117 KSM983117 KIQ983117 JYU983117 JOY983117 JFC983117 IVG983117 ILK983117 IBO983117 HRS983117 HHW983117 GYA983117 GOE983117 GEI983117 FUM983117 FKQ983117 FAU983117 EQY983117 EHC983117 DXG983117 DNK983117 DDO983117 CTS983117 CJW983117 CAA983117 BQE983117 BGI983117 AWM983117 AMQ983117 ACU983117 SY983117 JC983117 G983118 WVO917581 WLS917581 WBW917581 VSA917581 VIE917581 UYI917581 UOM917581 UEQ917581 TUU917581 TKY917581 TBC917581 SRG917581 SHK917581 RXO917581 RNS917581 RDW917581 QUA917581 QKE917581 QAI917581 PQM917581 PGQ917581 OWU917581 OMY917581 ODC917581 NTG917581 NJK917581 MZO917581 MPS917581 MFW917581 LWA917581 LME917581 LCI917581 KSM917581 KIQ917581 JYU917581 JOY917581 JFC917581 IVG917581 ILK917581 IBO917581 HRS917581 HHW917581 GYA917581 GOE917581 GEI917581 FUM917581 FKQ917581 FAU917581 EQY917581 EHC917581 DXG917581 DNK917581 DDO917581 CTS917581 CJW917581 CAA917581 BQE917581 BGI917581 AWM917581 AMQ917581 ACU917581 SY917581 JC917581 G917582 WVO852045 WLS852045 WBW852045 VSA852045 VIE852045 UYI852045 UOM852045 UEQ852045 TUU852045 TKY852045 TBC852045 SRG852045 SHK852045 RXO852045 RNS852045 RDW852045 QUA852045 QKE852045 QAI852045 PQM852045 PGQ852045 OWU852045 OMY852045 ODC852045 NTG852045 NJK852045 MZO852045 MPS852045 MFW852045 LWA852045 LME852045 LCI852045 KSM852045 KIQ852045 JYU852045 JOY852045 JFC852045 IVG852045 ILK852045 IBO852045 HRS852045 HHW852045 GYA852045 GOE852045 GEI852045 FUM852045 FKQ852045 FAU852045 EQY852045 EHC852045 DXG852045 DNK852045 DDO852045 CTS852045 CJW852045 CAA852045 BQE852045 BGI852045 AWM852045 AMQ852045 ACU852045 SY852045 JC852045 G852046 WVO786509 WLS786509 WBW786509 VSA786509 VIE786509 UYI786509 UOM786509 UEQ786509 TUU786509 TKY786509 TBC786509 SRG786509 SHK786509 RXO786509 RNS786509 RDW786509 QUA786509 QKE786509 QAI786509 PQM786509 PGQ786509 OWU786509 OMY786509 ODC786509 NTG786509 NJK786509 MZO786509 MPS786509 MFW786509 LWA786509 LME786509 LCI786509 KSM786509 KIQ786509 JYU786509 JOY786509 JFC786509 IVG786509 ILK786509 IBO786509 HRS786509 HHW786509 GYA786509 GOE786509 GEI786509 FUM786509 FKQ786509 FAU786509 EQY786509 EHC786509 DXG786509 DNK786509 DDO786509 CTS786509 CJW786509 CAA786509 BQE786509 BGI786509 AWM786509 AMQ786509 ACU786509 SY786509 JC786509 G786510 WVO720973 WLS720973 WBW720973 VSA720973 VIE720973 UYI720973 UOM720973 UEQ720973 TUU720973 TKY720973 TBC720973 SRG720973 SHK720973 RXO720973 RNS720973 RDW720973 QUA720973 QKE720973 QAI720973 PQM720973 PGQ720973 OWU720973 OMY720973 ODC720973 NTG720973 NJK720973 MZO720973 MPS720973 MFW720973 LWA720973 LME720973 LCI720973 KSM720973 KIQ720973 JYU720973 JOY720973 JFC720973 IVG720973 ILK720973 IBO720973 HRS720973 HHW720973 GYA720973 GOE720973 GEI720973 FUM720973 FKQ720973 FAU720973 EQY720973 EHC720973 DXG720973 DNK720973 DDO720973 CTS720973 CJW720973 CAA720973 BQE720973 BGI720973 AWM720973 AMQ720973 ACU720973 SY720973 JC720973 G720974 WVO655437 WLS655437 WBW655437 VSA655437 VIE655437 UYI655437 UOM655437 UEQ655437 TUU655437 TKY655437 TBC655437 SRG655437 SHK655437 RXO655437 RNS655437 RDW655437 QUA655437 QKE655437 QAI655437 PQM655437 PGQ655437 OWU655437 OMY655437 ODC655437 NTG655437 NJK655437 MZO655437 MPS655437 MFW655437 LWA655437 LME655437 LCI655437 KSM655437 KIQ655437 JYU655437 JOY655437 JFC655437 IVG655437 ILK655437 IBO655437 HRS655437 HHW655437 GYA655437 GOE655437 GEI655437 FUM655437 FKQ655437 FAU655437 EQY655437 EHC655437 DXG655437 DNK655437 DDO655437 CTS655437 CJW655437 CAA655437 BQE655437 BGI655437 AWM655437 AMQ655437 ACU655437 SY655437 JC655437 G655438 WVO589901 WLS589901 WBW589901 VSA589901 VIE589901 UYI589901 UOM589901 UEQ589901 TUU589901 TKY589901 TBC589901 SRG589901 SHK589901 RXO589901 RNS589901 RDW589901 QUA589901 QKE589901 QAI589901 PQM589901 PGQ589901 OWU589901 OMY589901 ODC589901 NTG589901 NJK589901 MZO589901 MPS589901 MFW589901 LWA589901 LME589901 LCI589901 KSM589901 KIQ589901 JYU589901 JOY589901 JFC589901 IVG589901 ILK589901 IBO589901 HRS589901 HHW589901 GYA589901 GOE589901 GEI589901 FUM589901 FKQ589901 FAU589901 EQY589901 EHC589901 DXG589901 DNK589901 DDO589901 CTS589901 CJW589901 CAA589901 BQE589901 BGI589901 AWM589901 AMQ589901 ACU589901 SY589901 JC589901 G589902 WVO524365 WLS524365 WBW524365 VSA524365 VIE524365 UYI524365 UOM524365 UEQ524365 TUU524365 TKY524365 TBC524365 SRG524365 SHK524365 RXO524365 RNS524365 RDW524365 QUA524365 QKE524365 QAI524365 PQM524365 PGQ524365 OWU524365 OMY524365 ODC524365 NTG524365 NJK524365 MZO524365 MPS524365 MFW524365 LWA524365 LME524365 LCI524365 KSM524365 KIQ524365 JYU524365 JOY524365 JFC524365 IVG524365 ILK524365 IBO524365 HRS524365 HHW524365 GYA524365 GOE524365 GEI524365 FUM524365 FKQ524365 FAU524365 EQY524365 EHC524365 DXG524365 DNK524365 DDO524365 CTS524365 CJW524365 CAA524365 BQE524365 BGI524365 AWM524365 AMQ524365 ACU524365 SY524365 JC524365 G524366 WVO458829 WLS458829 WBW458829 VSA458829 VIE458829 UYI458829 UOM458829 UEQ458829 TUU458829 TKY458829 TBC458829 SRG458829 SHK458829 RXO458829 RNS458829 RDW458829 QUA458829 QKE458829 QAI458829 PQM458829 PGQ458829 OWU458829 OMY458829 ODC458829 NTG458829 NJK458829 MZO458829 MPS458829 MFW458829 LWA458829 LME458829 LCI458829 KSM458829 KIQ458829 JYU458829 JOY458829 JFC458829 IVG458829 ILK458829 IBO458829 HRS458829 HHW458829 GYA458829 GOE458829 GEI458829 FUM458829 FKQ458829 FAU458829 EQY458829 EHC458829 DXG458829 DNK458829 DDO458829 CTS458829 CJW458829 CAA458829 BQE458829 BGI458829 AWM458829 AMQ458829 ACU458829 SY458829 JC458829 G458830 WVO393293 WLS393293 WBW393293 VSA393293 VIE393293 UYI393293 UOM393293 UEQ393293 TUU393293 TKY393293 TBC393293 SRG393293 SHK393293 RXO393293 RNS393293 RDW393293 QUA393293 QKE393293 QAI393293 PQM393293 PGQ393293 OWU393293 OMY393293 ODC393293 NTG393293 NJK393293 MZO393293 MPS393293 MFW393293 LWA393293 LME393293 LCI393293 KSM393293 KIQ393293 JYU393293 JOY393293 JFC393293 IVG393293 ILK393293 IBO393293 HRS393293 HHW393293 GYA393293 GOE393293 GEI393293 FUM393293 FKQ393293 FAU393293 EQY393293 EHC393293 DXG393293 DNK393293 DDO393293 CTS393293 CJW393293 CAA393293 BQE393293 BGI393293 AWM393293 AMQ393293 ACU393293 SY393293 JC393293 G393294 WVO327757 WLS327757 WBW327757 VSA327757 VIE327757 UYI327757 UOM327757 UEQ327757 TUU327757 TKY327757 TBC327757 SRG327757 SHK327757 RXO327757 RNS327757 RDW327757 QUA327757 QKE327757 QAI327757 PQM327757 PGQ327757 OWU327757 OMY327757 ODC327757 NTG327757 NJK327757 MZO327757 MPS327757 MFW327757 LWA327757 LME327757 LCI327757 KSM327757 KIQ327757 JYU327757 JOY327757 JFC327757 IVG327757 ILK327757 IBO327757 HRS327757 HHW327757 GYA327757 GOE327757 GEI327757 FUM327757 FKQ327757 FAU327757 EQY327757 EHC327757 DXG327757 DNK327757 DDO327757 CTS327757 CJW327757 CAA327757 BQE327757 BGI327757 AWM327757 AMQ327757 ACU327757 SY327757 JC327757 G327758 WVO262221 WLS262221 WBW262221 VSA262221 VIE262221 UYI262221 UOM262221 UEQ262221 TUU262221 TKY262221 TBC262221 SRG262221 SHK262221 RXO262221 RNS262221 RDW262221 QUA262221 QKE262221 QAI262221 PQM262221 PGQ262221 OWU262221 OMY262221 ODC262221 NTG262221 NJK262221 MZO262221 MPS262221 MFW262221 LWA262221 LME262221 LCI262221 KSM262221 KIQ262221 JYU262221 JOY262221 JFC262221 IVG262221 ILK262221 IBO262221 HRS262221 HHW262221 GYA262221 GOE262221 GEI262221 FUM262221 FKQ262221 FAU262221 EQY262221 EHC262221 DXG262221 DNK262221 DDO262221 CTS262221 CJW262221 CAA262221 BQE262221 BGI262221 AWM262221 AMQ262221 ACU262221 SY262221 JC262221 G262222 WVO196685 WLS196685 WBW196685 VSA196685 VIE196685 UYI196685 UOM196685 UEQ196685 TUU196685 TKY196685 TBC196685 SRG196685 SHK196685 RXO196685 RNS196685 RDW196685 QUA196685 QKE196685 QAI196685 PQM196685 PGQ196685 OWU196685 OMY196685 ODC196685 NTG196685 NJK196685 MZO196685 MPS196685 MFW196685 LWA196685 LME196685 LCI196685 KSM196685 KIQ196685 JYU196685 JOY196685 JFC196685 IVG196685 ILK196685 IBO196685 HRS196685 HHW196685 GYA196685 GOE196685 GEI196685 FUM196685 FKQ196685 FAU196685 EQY196685 EHC196685 DXG196685 DNK196685 DDO196685 CTS196685 CJW196685 CAA196685 BQE196685 BGI196685 AWM196685 AMQ196685 ACU196685 SY196685 JC196685 G196686 WVO131149 WLS131149 WBW131149 VSA131149 VIE131149 UYI131149 UOM131149 UEQ131149 TUU131149 TKY131149 TBC131149 SRG131149 SHK131149 RXO131149 RNS131149 RDW131149 QUA131149 QKE131149 QAI131149 PQM131149 PGQ131149 OWU131149 OMY131149 ODC131149 NTG131149 NJK131149 MZO131149 MPS131149 MFW131149 LWA131149 LME131149 LCI131149 KSM131149 KIQ131149 JYU131149 JOY131149 JFC131149 IVG131149 ILK131149 IBO131149 HRS131149 HHW131149 GYA131149 GOE131149 GEI131149 FUM131149 FKQ131149 FAU131149 EQY131149 EHC131149 DXG131149 DNK131149 DDO131149 CTS131149 CJW131149 CAA131149 BQE131149 BGI131149 AWM131149 AMQ131149 ACU131149 SY131149 JC131149 G131150 WVO65613 WLS65613 WBW65613 VSA65613 VIE65613 UYI65613 UOM65613 UEQ65613 TUU65613 TKY65613 TBC65613 SRG65613 SHK65613 RXO65613 RNS65613 RDW65613 QUA65613 QKE65613 QAI65613 PQM65613 PGQ65613 OWU65613 OMY65613 ODC65613 NTG65613 NJK65613 MZO65613 MPS65613 MFW65613 LWA65613 LME65613 LCI65613 KSM65613 KIQ65613 JYU65613 JOY65613 JFC65613 IVG65613 ILK65613 IBO65613 HRS65613 HHW65613 GYA65613 GOE65613 GEI65613 FUM65613 FKQ65613 FAU65613 EQY65613 EHC65613 DXG65613 DNK65613 DDO65613 CTS65613 CJW65613 CAA65613 BQE65613 BGI65613 AWM65613 AMQ65613 ACU65613 SY65613 JC65613 G65614 WVO77 WLS77 WBW77 VSA77 VIE77 UYI77 UOM77 UEQ77 TUU77 TKY77 TBC77 SRG77 SHK77 RXO77 RNS77 RDW77 QUA77 QKE77 QAI77 PQM77 PGQ77 OWU77 OMY77 ODC77 NTG77 NJK77 MZO77 MPS77 MFW77 LWA77 LME77 LCI77 KSM77 KIQ77 JYU77 JOY77 JFC77 IVG77 ILK77 IBO77 HRS77 HHW77 GYA77 GOE77 GEI77 FUM77 FKQ77 FAU77 EQY77 EHC77 DXG77 DNK77 DDO77 CTS77 CJW77 CAA77 BQE77 BGI77 AWM77 AMQ77 ACU77 SY77 JC77 CAA7 WVO983119 WLS983119 WBW983119 VSA983119 VIE983119 UYI983119 UOM983119 UEQ983119 TUU983119 TKY983119 TBC983119 SRG983119 SHK983119 RXO983119 RNS983119 RDW983119 QUA983119 QKE983119 QAI983119 PQM983119 PGQ983119 OWU983119 OMY983119 ODC983119 NTG983119 NJK983119 MZO983119 MPS983119 MFW983119 LWA983119 LME983119 LCI983119 KSM983119 KIQ983119 JYU983119 JOY983119 JFC983119 IVG983119 ILK983119 IBO983119 HRS983119 HHW983119 GYA983119 GOE983119 GEI983119 FUM983119 FKQ983119 FAU983119 EQY983119 EHC983119 DXG983119 DNK983119 DDO983119 CTS983119 CJW983119 CAA983119 BQE983119 BGI983119 AWM983119 AMQ983119 ACU983119 SY983119 JC983119 G983120 WVO917583 WLS917583 WBW917583 VSA917583 VIE917583 UYI917583 UOM917583 UEQ917583 TUU917583 TKY917583 TBC917583 SRG917583 SHK917583 RXO917583 RNS917583 RDW917583 QUA917583 QKE917583 QAI917583 PQM917583 PGQ917583 OWU917583 OMY917583 ODC917583 NTG917583 NJK917583 MZO917583 MPS917583 MFW917583 LWA917583 LME917583 LCI917583 KSM917583 KIQ917583 JYU917583 JOY917583 JFC917583 IVG917583 ILK917583 IBO917583 HRS917583 HHW917583 GYA917583 GOE917583 GEI917583 FUM917583 FKQ917583 FAU917583 EQY917583 EHC917583 DXG917583 DNK917583 DDO917583 CTS917583 CJW917583 CAA917583 BQE917583 BGI917583 AWM917583 AMQ917583 ACU917583 SY917583 JC917583 G917584 WVO852047 WLS852047 WBW852047 VSA852047 VIE852047 UYI852047 UOM852047 UEQ852047 TUU852047 TKY852047 TBC852047 SRG852047 SHK852047 RXO852047 RNS852047 RDW852047 QUA852047 QKE852047 QAI852047 PQM852047 PGQ852047 OWU852047 OMY852047 ODC852047 NTG852047 NJK852047 MZO852047 MPS852047 MFW852047 LWA852047 LME852047 LCI852047 KSM852047 KIQ852047 JYU852047 JOY852047 JFC852047 IVG852047 ILK852047 IBO852047 HRS852047 HHW852047 GYA852047 GOE852047 GEI852047 FUM852047 FKQ852047 FAU852047 EQY852047 EHC852047 DXG852047 DNK852047 DDO852047 CTS852047 CJW852047 CAA852047 BQE852047 BGI852047 AWM852047 AMQ852047 ACU852047 SY852047 JC852047 G852048 WVO786511 WLS786511 WBW786511 VSA786511 VIE786511 UYI786511 UOM786511 UEQ786511 TUU786511 TKY786511 TBC786511 SRG786511 SHK786511 RXO786511 RNS786511 RDW786511 QUA786511 QKE786511 QAI786511 PQM786511 PGQ786511 OWU786511 OMY786511 ODC786511 NTG786511 NJK786511 MZO786511 MPS786511 MFW786511 LWA786511 LME786511 LCI786511 KSM786511 KIQ786511 JYU786511 JOY786511 JFC786511 IVG786511 ILK786511 IBO786511 HRS786511 HHW786511 GYA786511 GOE786511 GEI786511 FUM786511 FKQ786511 FAU786511 EQY786511 EHC786511 DXG786511 DNK786511 DDO786511 CTS786511 CJW786511 CAA786511 BQE786511 BGI786511 AWM786511 AMQ786511 ACU786511 SY786511 JC786511 G786512 WVO720975 WLS720975 WBW720975 VSA720975 VIE720975 UYI720975 UOM720975 UEQ720975 TUU720975 TKY720975 TBC720975 SRG720975 SHK720975 RXO720975 RNS720975 RDW720975 QUA720975 QKE720975 QAI720975 PQM720975 PGQ720975 OWU720975 OMY720975 ODC720975 NTG720975 NJK720975 MZO720975 MPS720975 MFW720975 LWA720975 LME720975 LCI720975 KSM720975 KIQ720975 JYU720975 JOY720975 JFC720975 IVG720975 ILK720975 IBO720975 HRS720975 HHW720975 GYA720975 GOE720975 GEI720975 FUM720975 FKQ720975 FAU720975 EQY720975 EHC720975 DXG720975 DNK720975 DDO720975 CTS720975 CJW720975 CAA720975 BQE720975 BGI720975 AWM720975 AMQ720975 ACU720975 SY720975 JC720975 G720976 WVO655439 WLS655439 WBW655439 VSA655439 VIE655439 UYI655439 UOM655439 UEQ655439 TUU655439 TKY655439 TBC655439 SRG655439 SHK655439 RXO655439 RNS655439 RDW655439 QUA655439 QKE655439 QAI655439 PQM655439 PGQ655439 OWU655439 OMY655439 ODC655439 NTG655439 NJK655439 MZO655439 MPS655439 MFW655439 LWA655439 LME655439 LCI655439 KSM655439 KIQ655439 JYU655439 JOY655439 JFC655439 IVG655439 ILK655439 IBO655439 HRS655439 HHW655439 GYA655439 GOE655439 GEI655439 FUM655439 FKQ655439 FAU655439 EQY655439 EHC655439 DXG655439 DNK655439 DDO655439 CTS655439 CJW655439 CAA655439 BQE655439 BGI655439 AWM655439 AMQ655439 ACU655439 SY655439 JC655439 G655440 WVO589903 WLS589903 WBW589903 VSA589903 VIE589903 UYI589903 UOM589903 UEQ589903 TUU589903 TKY589903 TBC589903 SRG589903 SHK589903 RXO589903 RNS589903 RDW589903 QUA589903 QKE589903 QAI589903 PQM589903 PGQ589903 OWU589903 OMY589903 ODC589903 NTG589903 NJK589903 MZO589903 MPS589903 MFW589903 LWA589903 LME589903 LCI589903 KSM589903 KIQ589903 JYU589903 JOY589903 JFC589903 IVG589903 ILK589903 IBO589903 HRS589903 HHW589903 GYA589903 GOE589903 GEI589903 FUM589903 FKQ589903 FAU589903 EQY589903 EHC589903 DXG589903 DNK589903 DDO589903 CTS589903 CJW589903 CAA589903 BQE589903 BGI589903 AWM589903 AMQ589903 ACU589903 SY589903 JC589903 G589904 WVO524367 WLS524367 WBW524367 VSA524367 VIE524367 UYI524367 UOM524367 UEQ524367 TUU524367 TKY524367 TBC524367 SRG524367 SHK524367 RXO524367 RNS524367 RDW524367 QUA524367 QKE524367 QAI524367 PQM524367 PGQ524367 OWU524367 OMY524367 ODC524367 NTG524367 NJK524367 MZO524367 MPS524367 MFW524367 LWA524367 LME524367 LCI524367 KSM524367 KIQ524367 JYU524367 JOY524367 JFC524367 IVG524367 ILK524367 IBO524367 HRS524367 HHW524367 GYA524367 GOE524367 GEI524367 FUM524367 FKQ524367 FAU524367 EQY524367 EHC524367 DXG524367 DNK524367 DDO524367 CTS524367 CJW524367 CAA524367 BQE524367 BGI524367 AWM524367 AMQ524367 ACU524367 SY524367 JC524367 G524368 WVO458831 WLS458831 WBW458831 VSA458831 VIE458831 UYI458831 UOM458831 UEQ458831 TUU458831 TKY458831 TBC458831 SRG458831 SHK458831 RXO458831 RNS458831 RDW458831 QUA458831 QKE458831 QAI458831 PQM458831 PGQ458831 OWU458831 OMY458831 ODC458831 NTG458831 NJK458831 MZO458831 MPS458831 MFW458831 LWA458831 LME458831 LCI458831 KSM458831 KIQ458831 JYU458831 JOY458831 JFC458831 IVG458831 ILK458831 IBO458831 HRS458831 HHW458831 GYA458831 GOE458831 GEI458831 FUM458831 FKQ458831 FAU458831 EQY458831 EHC458831 DXG458831 DNK458831 DDO458831 CTS458831 CJW458831 CAA458831 BQE458831 BGI458831 AWM458831 AMQ458831 ACU458831 SY458831 JC458831 G458832 WVO393295 WLS393295 WBW393295 VSA393295 VIE393295 UYI393295 UOM393295 UEQ393295 TUU393295 TKY393295 TBC393295 SRG393295 SHK393295 RXO393295 RNS393295 RDW393295 QUA393295 QKE393295 QAI393295 PQM393295 PGQ393295 OWU393295 OMY393295 ODC393295 NTG393295 NJK393295 MZO393295 MPS393295 MFW393295 LWA393295 LME393295 LCI393295 KSM393295 KIQ393295 JYU393295 JOY393295 JFC393295 IVG393295 ILK393295 IBO393295 HRS393295 HHW393295 GYA393295 GOE393295 GEI393295 FUM393295 FKQ393295 FAU393295 EQY393295 EHC393295 DXG393295 DNK393295 DDO393295 CTS393295 CJW393295 CAA393295 BQE393295 BGI393295 AWM393295 AMQ393295 ACU393295 SY393295 JC393295 G393296 WVO327759 WLS327759 WBW327759 VSA327759 VIE327759 UYI327759 UOM327759 UEQ327759 TUU327759 TKY327759 TBC327759 SRG327759 SHK327759 RXO327759 RNS327759 RDW327759 QUA327759 QKE327759 QAI327759 PQM327759 PGQ327759 OWU327759 OMY327759 ODC327759 NTG327759 NJK327759 MZO327759 MPS327759 MFW327759 LWA327759 LME327759 LCI327759 KSM327759 KIQ327759 JYU327759 JOY327759 JFC327759 IVG327759 ILK327759 IBO327759 HRS327759 HHW327759 GYA327759 GOE327759 GEI327759 FUM327759 FKQ327759 FAU327759 EQY327759 EHC327759 DXG327759 DNK327759 DDO327759 CTS327759 CJW327759 CAA327759 BQE327759 BGI327759 AWM327759 AMQ327759 ACU327759 SY327759 JC327759 G327760 WVO262223 WLS262223 WBW262223 VSA262223 VIE262223 UYI262223 UOM262223 UEQ262223 TUU262223 TKY262223 TBC262223 SRG262223 SHK262223 RXO262223 RNS262223 RDW262223 QUA262223 QKE262223 QAI262223 PQM262223 PGQ262223 OWU262223 OMY262223 ODC262223 NTG262223 NJK262223 MZO262223 MPS262223 MFW262223 LWA262223 LME262223 LCI262223 KSM262223 KIQ262223 JYU262223 JOY262223 JFC262223 IVG262223 ILK262223 IBO262223 HRS262223 HHW262223 GYA262223 GOE262223 GEI262223 FUM262223 FKQ262223 FAU262223 EQY262223 EHC262223 DXG262223 DNK262223 DDO262223 CTS262223 CJW262223 CAA262223 BQE262223 BGI262223 AWM262223 AMQ262223 ACU262223 SY262223 JC262223 G262224 WVO196687 WLS196687 WBW196687 VSA196687 VIE196687 UYI196687 UOM196687 UEQ196687 TUU196687 TKY196687 TBC196687 SRG196687 SHK196687 RXO196687 RNS196687 RDW196687 QUA196687 QKE196687 QAI196687 PQM196687 PGQ196687 OWU196687 OMY196687 ODC196687 NTG196687 NJK196687 MZO196687 MPS196687 MFW196687 LWA196687 LME196687 LCI196687 KSM196687 KIQ196687 JYU196687 JOY196687 JFC196687 IVG196687 ILK196687 IBO196687 HRS196687 HHW196687 GYA196687 GOE196687 GEI196687 FUM196687 FKQ196687 FAU196687 EQY196687 EHC196687 DXG196687 DNK196687 DDO196687 CTS196687 CJW196687 CAA196687 BQE196687 BGI196687 AWM196687 AMQ196687 ACU196687 SY196687 JC196687 G196688 WVO131151 WLS131151 WBW131151 VSA131151 VIE131151 UYI131151 UOM131151 UEQ131151 TUU131151 TKY131151 TBC131151 SRG131151 SHK131151 RXO131151 RNS131151 RDW131151 QUA131151 QKE131151 QAI131151 PQM131151 PGQ131151 OWU131151 OMY131151 ODC131151 NTG131151 NJK131151 MZO131151 MPS131151 MFW131151 LWA131151 LME131151 LCI131151 KSM131151 KIQ131151 JYU131151 JOY131151 JFC131151 IVG131151 ILK131151 IBO131151 HRS131151 HHW131151 GYA131151 GOE131151 GEI131151 FUM131151 FKQ131151 FAU131151 EQY131151 EHC131151 DXG131151 DNK131151 DDO131151 CTS131151 CJW131151 CAA131151 BQE131151 BGI131151 AWM131151 AMQ131151 ACU131151 SY131151 JC131151 G131152 WVO65615 WLS65615 WBW65615 VSA65615 VIE65615 UYI65615 UOM65615 UEQ65615 TUU65615 TKY65615 TBC65615 SRG65615 SHK65615 RXO65615 RNS65615 RDW65615 QUA65615 QKE65615 QAI65615 PQM65615 PGQ65615 OWU65615 OMY65615 ODC65615 NTG65615 NJK65615 MZO65615 MPS65615 MFW65615 LWA65615 LME65615 LCI65615 KSM65615 KIQ65615 JYU65615 JOY65615 JFC65615 IVG65615 ILK65615 IBO65615 HRS65615 HHW65615 GYA65615 GOE65615 GEI65615 FUM65615 FKQ65615 FAU65615 EQY65615 EHC65615 DXG65615 DNK65615 DDO65615 CTS65615 CJW65615 CAA65615 BQE65615 BGI65615 AWM65615 AMQ65615 ACU65615 SY65615 JC65615 G65616 WVO79 WLS79 WBW79 VSA79 VIE79 UYI79 UOM79 UEQ79 TUU79 TKY79 TBC79 SRG79 SHK79 RXO79 RNS79 RDW79 QUA79 QKE79 QAI79 PQM79 PGQ79 OWU79 OMY79 ODC79 NTG79 NJK79 MZO79 MPS79 MFW79 LWA79 LME79 LCI79 KSM79 KIQ79 JYU79 JOY79 JFC79 IVG79 ILK79 IBO79 HRS79 HHW79 GYA79 GOE79 GEI79 FUM79 FKQ79 FAU79 EQY79 EHC79 DXG79 DNK79 DDO79 CTS79 CJW79 CAA79 BQE79 BGI79 AWM79 AMQ79 ACU79 SY79 JC79 BQE7 WVO983121 WLS983121 WBW983121 VSA983121 VIE983121 UYI983121 UOM983121 UEQ983121 TUU983121 TKY983121 TBC983121 SRG983121 SHK983121 RXO983121 RNS983121 RDW983121 QUA983121 QKE983121 QAI983121 PQM983121 PGQ983121 OWU983121 OMY983121 ODC983121 NTG983121 NJK983121 MZO983121 MPS983121 MFW983121 LWA983121 LME983121 LCI983121 KSM983121 KIQ983121 JYU983121 JOY983121 JFC983121 IVG983121 ILK983121 IBO983121 HRS983121 HHW983121 GYA983121 GOE983121 GEI983121 FUM983121 FKQ983121 FAU983121 EQY983121 EHC983121 DXG983121 DNK983121 DDO983121 CTS983121 CJW983121 CAA983121 BQE983121 BGI983121 AWM983121 AMQ983121 ACU983121 SY983121 JC983121 G983122 WVO917585 WLS917585 WBW917585 VSA917585 VIE917585 UYI917585 UOM917585 UEQ917585 TUU917585 TKY917585 TBC917585 SRG917585 SHK917585 RXO917585 RNS917585 RDW917585 QUA917585 QKE917585 QAI917585 PQM917585 PGQ917585 OWU917585 OMY917585 ODC917585 NTG917585 NJK917585 MZO917585 MPS917585 MFW917585 LWA917585 LME917585 LCI917585 KSM917585 KIQ917585 JYU917585 JOY917585 JFC917585 IVG917585 ILK917585 IBO917585 HRS917585 HHW917585 GYA917585 GOE917585 GEI917585 FUM917585 FKQ917585 FAU917585 EQY917585 EHC917585 DXG917585 DNK917585 DDO917585 CTS917585 CJW917585 CAA917585 BQE917585 BGI917585 AWM917585 AMQ917585 ACU917585 SY917585 JC917585 G917586 WVO852049 WLS852049 WBW852049 VSA852049 VIE852049 UYI852049 UOM852049 UEQ852049 TUU852049 TKY852049 TBC852049 SRG852049 SHK852049 RXO852049 RNS852049 RDW852049 QUA852049 QKE852049 QAI852049 PQM852049 PGQ852049 OWU852049 OMY852049 ODC852049 NTG852049 NJK852049 MZO852049 MPS852049 MFW852049 LWA852049 LME852049 LCI852049 KSM852049 KIQ852049 JYU852049 JOY852049 JFC852049 IVG852049 ILK852049 IBO852049 HRS852049 HHW852049 GYA852049 GOE852049 GEI852049 FUM852049 FKQ852049 FAU852049 EQY852049 EHC852049 DXG852049 DNK852049 DDO852049 CTS852049 CJW852049 CAA852049 BQE852049 BGI852049 AWM852049 AMQ852049 ACU852049 SY852049 JC852049 G852050 WVO786513 WLS786513 WBW786513 VSA786513 VIE786513 UYI786513 UOM786513 UEQ786513 TUU786513 TKY786513 TBC786513 SRG786513 SHK786513 RXO786513 RNS786513 RDW786513 QUA786513 QKE786513 QAI786513 PQM786513 PGQ786513 OWU786513 OMY786513 ODC786513 NTG786513 NJK786513 MZO786513 MPS786513 MFW786513 LWA786513 LME786513 LCI786513 KSM786513 KIQ786513 JYU786513 JOY786513 JFC786513 IVG786513 ILK786513 IBO786513 HRS786513 HHW786513 GYA786513 GOE786513 GEI786513 FUM786513 FKQ786513 FAU786513 EQY786513 EHC786513 DXG786513 DNK786513 DDO786513 CTS786513 CJW786513 CAA786513 BQE786513 BGI786513 AWM786513 AMQ786513 ACU786513 SY786513 JC786513 G786514 WVO720977 WLS720977 WBW720977 VSA720977 VIE720977 UYI720977 UOM720977 UEQ720977 TUU720977 TKY720977 TBC720977 SRG720977 SHK720977 RXO720977 RNS720977 RDW720977 QUA720977 QKE720977 QAI720977 PQM720977 PGQ720977 OWU720977 OMY720977 ODC720977 NTG720977 NJK720977 MZO720977 MPS720977 MFW720977 LWA720977 LME720977 LCI720977 KSM720977 KIQ720977 JYU720977 JOY720977 JFC720977 IVG720977 ILK720977 IBO720977 HRS720977 HHW720977 GYA720977 GOE720977 GEI720977 FUM720977 FKQ720977 FAU720977 EQY720977 EHC720977 DXG720977 DNK720977 DDO720977 CTS720977 CJW720977 CAA720977 BQE720977 BGI720977 AWM720977 AMQ720977 ACU720977 SY720977 JC720977 G720978 WVO655441 WLS655441 WBW655441 VSA655441 VIE655441 UYI655441 UOM655441 UEQ655441 TUU655441 TKY655441 TBC655441 SRG655441 SHK655441 RXO655441 RNS655441 RDW655441 QUA655441 QKE655441 QAI655441 PQM655441 PGQ655441 OWU655441 OMY655441 ODC655441 NTG655441 NJK655441 MZO655441 MPS655441 MFW655441 LWA655441 LME655441 LCI655441 KSM655441 KIQ655441 JYU655441 JOY655441 JFC655441 IVG655441 ILK655441 IBO655441 HRS655441 HHW655441 GYA655441 GOE655441 GEI655441 FUM655441 FKQ655441 FAU655441 EQY655441 EHC655441 DXG655441 DNK655441 DDO655441 CTS655441 CJW655441 CAA655441 BQE655441 BGI655441 AWM655441 AMQ655441 ACU655441 SY655441 JC655441 G655442 WVO589905 WLS589905 WBW589905 VSA589905 VIE589905 UYI589905 UOM589905 UEQ589905 TUU589905 TKY589905 TBC589905 SRG589905 SHK589905 RXO589905 RNS589905 RDW589905 QUA589905 QKE589905 QAI589905 PQM589905 PGQ589905 OWU589905 OMY589905 ODC589905 NTG589905 NJK589905 MZO589905 MPS589905 MFW589905 LWA589905 LME589905 LCI589905 KSM589905 KIQ589905 JYU589905 JOY589905 JFC589905 IVG589905 ILK589905 IBO589905 HRS589905 HHW589905 GYA589905 GOE589905 GEI589905 FUM589905 FKQ589905 FAU589905 EQY589905 EHC589905 DXG589905 DNK589905 DDO589905 CTS589905 CJW589905 CAA589905 BQE589905 BGI589905 AWM589905 AMQ589905 ACU589905 SY589905 JC589905 G589906 WVO524369 WLS524369 WBW524369 VSA524369 VIE524369 UYI524369 UOM524369 UEQ524369 TUU524369 TKY524369 TBC524369 SRG524369 SHK524369 RXO524369 RNS524369 RDW524369 QUA524369 QKE524369 QAI524369 PQM524369 PGQ524369 OWU524369 OMY524369 ODC524369 NTG524369 NJK524369 MZO524369 MPS524369 MFW524369 LWA524369 LME524369 LCI524369 KSM524369 KIQ524369 JYU524369 JOY524369 JFC524369 IVG524369 ILK524369 IBO524369 HRS524369 HHW524369 GYA524369 GOE524369 GEI524369 FUM524369 FKQ524369 FAU524369 EQY524369 EHC524369 DXG524369 DNK524369 DDO524369 CTS524369 CJW524369 CAA524369 BQE524369 BGI524369 AWM524369 AMQ524369 ACU524369 SY524369 JC524369 G524370 WVO458833 WLS458833 WBW458833 VSA458833 VIE458833 UYI458833 UOM458833 UEQ458833 TUU458833 TKY458833 TBC458833 SRG458833 SHK458833 RXO458833 RNS458833 RDW458833 QUA458833 QKE458833 QAI458833 PQM458833 PGQ458833 OWU458833 OMY458833 ODC458833 NTG458833 NJK458833 MZO458833 MPS458833 MFW458833 LWA458833 LME458833 LCI458833 KSM458833 KIQ458833 JYU458833 JOY458833 JFC458833 IVG458833 ILK458833 IBO458833 HRS458833 HHW458833 GYA458833 GOE458833 GEI458833 FUM458833 FKQ458833 FAU458833 EQY458833 EHC458833 DXG458833 DNK458833 DDO458833 CTS458833 CJW458833 CAA458833 BQE458833 BGI458833 AWM458833 AMQ458833 ACU458833 SY458833 JC458833 G458834 WVO393297 WLS393297 WBW393297 VSA393297 VIE393297 UYI393297 UOM393297 UEQ393297 TUU393297 TKY393297 TBC393297 SRG393297 SHK393297 RXO393297 RNS393297 RDW393297 QUA393297 QKE393297 QAI393297 PQM393297 PGQ393297 OWU393297 OMY393297 ODC393297 NTG393297 NJK393297 MZO393297 MPS393297 MFW393297 LWA393297 LME393297 LCI393297 KSM393297 KIQ393297 JYU393297 JOY393297 JFC393297 IVG393297 ILK393297 IBO393297 HRS393297 HHW393297 GYA393297 GOE393297 GEI393297 FUM393297 FKQ393297 FAU393297 EQY393297 EHC393297 DXG393297 DNK393297 DDO393297 CTS393297 CJW393297 CAA393297 BQE393297 BGI393297 AWM393297 AMQ393297 ACU393297 SY393297 JC393297 G393298 WVO327761 WLS327761 WBW327761 VSA327761 VIE327761 UYI327761 UOM327761 UEQ327761 TUU327761 TKY327761 TBC327761 SRG327761 SHK327761 RXO327761 RNS327761 RDW327761 QUA327761 QKE327761 QAI327761 PQM327761 PGQ327761 OWU327761 OMY327761 ODC327761 NTG327761 NJK327761 MZO327761 MPS327761 MFW327761 LWA327761 LME327761 LCI327761 KSM327761 KIQ327761 JYU327761 JOY327761 JFC327761 IVG327761 ILK327761 IBO327761 HRS327761 HHW327761 GYA327761 GOE327761 GEI327761 FUM327761 FKQ327761 FAU327761 EQY327761 EHC327761 DXG327761 DNK327761 DDO327761 CTS327761 CJW327761 CAA327761 BQE327761 BGI327761 AWM327761 AMQ327761 ACU327761 SY327761 JC327761 G327762 WVO262225 WLS262225 WBW262225 VSA262225 VIE262225 UYI262225 UOM262225 UEQ262225 TUU262225 TKY262225 TBC262225 SRG262225 SHK262225 RXO262225 RNS262225 RDW262225 QUA262225 QKE262225 QAI262225 PQM262225 PGQ262225 OWU262225 OMY262225 ODC262225 NTG262225 NJK262225 MZO262225 MPS262225 MFW262225 LWA262225 LME262225 LCI262225 KSM262225 KIQ262225 JYU262225 JOY262225 JFC262225 IVG262225 ILK262225 IBO262225 HRS262225 HHW262225 GYA262225 GOE262225 GEI262225 FUM262225 FKQ262225 FAU262225 EQY262225 EHC262225 DXG262225 DNK262225 DDO262225 CTS262225 CJW262225 CAA262225 BQE262225 BGI262225 AWM262225 AMQ262225 ACU262225 SY262225 JC262225 G262226 WVO196689 WLS196689 WBW196689 VSA196689 VIE196689 UYI196689 UOM196689 UEQ196689 TUU196689 TKY196689 TBC196689 SRG196689 SHK196689 RXO196689 RNS196689 RDW196689 QUA196689 QKE196689 QAI196689 PQM196689 PGQ196689 OWU196689 OMY196689 ODC196689 NTG196689 NJK196689 MZO196689 MPS196689 MFW196689 LWA196689 LME196689 LCI196689 KSM196689 KIQ196689 JYU196689 JOY196689 JFC196689 IVG196689 ILK196689 IBO196689 HRS196689 HHW196689 GYA196689 GOE196689 GEI196689 FUM196689 FKQ196689 FAU196689 EQY196689 EHC196689 DXG196689 DNK196689 DDO196689 CTS196689 CJW196689 CAA196689 BQE196689 BGI196689 AWM196689 AMQ196689 ACU196689 SY196689 JC196689 G196690 WVO131153 WLS131153 WBW131153 VSA131153 VIE131153 UYI131153 UOM131153 UEQ131153 TUU131153 TKY131153 TBC131153 SRG131153 SHK131153 RXO131153 RNS131153 RDW131153 QUA131153 QKE131153 QAI131153 PQM131153 PGQ131153 OWU131153 OMY131153 ODC131153 NTG131153 NJK131153 MZO131153 MPS131153 MFW131153 LWA131153 LME131153 LCI131153 KSM131153 KIQ131153 JYU131153 JOY131153 JFC131153 IVG131153 ILK131153 IBO131153 HRS131153 HHW131153 GYA131153 GOE131153 GEI131153 FUM131153 FKQ131153 FAU131153 EQY131153 EHC131153 DXG131153 DNK131153 DDO131153 CTS131153 CJW131153 CAA131153 BQE131153 BGI131153 AWM131153 AMQ131153 ACU131153 SY131153 JC131153 G131154 WVO65617 WLS65617 WBW65617 VSA65617 VIE65617 UYI65617 UOM65617 UEQ65617 TUU65617 TKY65617 TBC65617 SRG65617 SHK65617 RXO65617 RNS65617 RDW65617 QUA65617 QKE65617 QAI65617 PQM65617 PGQ65617 OWU65617 OMY65617 ODC65617 NTG65617 NJK65617 MZO65617 MPS65617 MFW65617 LWA65617 LME65617 LCI65617 KSM65617 KIQ65617 JYU65617 JOY65617 JFC65617 IVG65617 ILK65617 IBO65617 HRS65617 HHW65617 GYA65617 GOE65617 GEI65617 FUM65617 FKQ65617 FAU65617 EQY65617 EHC65617 DXG65617 DNK65617 DDO65617 CTS65617 CJW65617 CAA65617 BQE65617 BGI65617 AWM65617 AMQ65617 ACU65617 SY65617 JC65617 G65618 WVO81 WLS81 WBW81 VSA81 VIE81 UYI81 UOM81 UEQ81 TUU81 TKY81 TBC81 SRG81 SHK81 RXO81 RNS81 RDW81 QUA81 QKE81 QAI81 PQM81 PGQ81 OWU81 OMY81 ODC81 NTG81 NJK81 MZO81 MPS81 MFW81 LWA81 LME81 LCI81 KSM81 KIQ81 JYU81 JOY81 JFC81 IVG81 ILK81 IBO81 HRS81 HHW81 GYA81 GOE81 GEI81 FUM81 FKQ81 FAU81 EQY81 EHC81 DXG81 DNK81 DDO81 CTS81 CJW81 CAA81 BQE81 BGI81 AWM81 AMQ81 ACU81 SY81 JC81 BGI7 WVO983203:WVO983205 WLS983203:WLS983205 WBW983203:WBW983205 VSA983203:VSA983205 VIE983203:VIE983205 UYI983203:UYI983205 UOM983203:UOM983205 UEQ983203:UEQ983205 TUU983203:TUU983205 TKY983203:TKY983205 TBC983203:TBC983205 SRG983203:SRG983205 SHK983203:SHK983205 RXO983203:RXO983205 RNS983203:RNS983205 RDW983203:RDW983205 QUA983203:QUA983205 QKE983203:QKE983205 QAI983203:QAI983205 PQM983203:PQM983205 PGQ983203:PGQ983205 OWU983203:OWU983205 OMY983203:OMY983205 ODC983203:ODC983205 NTG983203:NTG983205 NJK983203:NJK983205 MZO983203:MZO983205 MPS983203:MPS983205 MFW983203:MFW983205 LWA983203:LWA983205 LME983203:LME983205 LCI983203:LCI983205 KSM983203:KSM983205 KIQ983203:KIQ983205 JYU983203:JYU983205 JOY983203:JOY983205 JFC983203:JFC983205 IVG983203:IVG983205 ILK983203:ILK983205 IBO983203:IBO983205 HRS983203:HRS983205 HHW983203:HHW983205 GYA983203:GYA983205 GOE983203:GOE983205 GEI983203:GEI983205 FUM983203:FUM983205 FKQ983203:FKQ983205 FAU983203:FAU983205 EQY983203:EQY983205 EHC983203:EHC983205 DXG983203:DXG983205 DNK983203:DNK983205 DDO983203:DDO983205 CTS983203:CTS983205 CJW983203:CJW983205 CAA983203:CAA983205 BQE983203:BQE983205 BGI983203:BGI983205 AWM983203:AWM983205 AMQ983203:AMQ983205 ACU983203:ACU983205 SY983203:SY983205 JC983203:JC983205 G983204:G983206 WVO917667:WVO917669 WLS917667:WLS917669 WBW917667:WBW917669 VSA917667:VSA917669 VIE917667:VIE917669 UYI917667:UYI917669 UOM917667:UOM917669 UEQ917667:UEQ917669 TUU917667:TUU917669 TKY917667:TKY917669 TBC917667:TBC917669 SRG917667:SRG917669 SHK917667:SHK917669 RXO917667:RXO917669 RNS917667:RNS917669 RDW917667:RDW917669 QUA917667:QUA917669 QKE917667:QKE917669 QAI917667:QAI917669 PQM917667:PQM917669 PGQ917667:PGQ917669 OWU917667:OWU917669 OMY917667:OMY917669 ODC917667:ODC917669 NTG917667:NTG917669 NJK917667:NJK917669 MZO917667:MZO917669 MPS917667:MPS917669 MFW917667:MFW917669 LWA917667:LWA917669 LME917667:LME917669 LCI917667:LCI917669 KSM917667:KSM917669 KIQ917667:KIQ917669 JYU917667:JYU917669 JOY917667:JOY917669 JFC917667:JFC917669 IVG917667:IVG917669 ILK917667:ILK917669 IBO917667:IBO917669 HRS917667:HRS917669 HHW917667:HHW917669 GYA917667:GYA917669 GOE917667:GOE917669 GEI917667:GEI917669 FUM917667:FUM917669 FKQ917667:FKQ917669 FAU917667:FAU917669 EQY917667:EQY917669 EHC917667:EHC917669 DXG917667:DXG917669 DNK917667:DNK917669 DDO917667:DDO917669 CTS917667:CTS917669 CJW917667:CJW917669 CAA917667:CAA917669 BQE917667:BQE917669 BGI917667:BGI917669 AWM917667:AWM917669 AMQ917667:AMQ917669 ACU917667:ACU917669 SY917667:SY917669 JC917667:JC917669 G917668:G917670 WVO852131:WVO852133 WLS852131:WLS852133 WBW852131:WBW852133 VSA852131:VSA852133 VIE852131:VIE852133 UYI852131:UYI852133 UOM852131:UOM852133 UEQ852131:UEQ852133 TUU852131:TUU852133 TKY852131:TKY852133 TBC852131:TBC852133 SRG852131:SRG852133 SHK852131:SHK852133 RXO852131:RXO852133 RNS852131:RNS852133 RDW852131:RDW852133 QUA852131:QUA852133 QKE852131:QKE852133 QAI852131:QAI852133 PQM852131:PQM852133 PGQ852131:PGQ852133 OWU852131:OWU852133 OMY852131:OMY852133 ODC852131:ODC852133 NTG852131:NTG852133 NJK852131:NJK852133 MZO852131:MZO852133 MPS852131:MPS852133 MFW852131:MFW852133 LWA852131:LWA852133 LME852131:LME852133 LCI852131:LCI852133 KSM852131:KSM852133 KIQ852131:KIQ852133 JYU852131:JYU852133 JOY852131:JOY852133 JFC852131:JFC852133 IVG852131:IVG852133 ILK852131:ILK852133 IBO852131:IBO852133 HRS852131:HRS852133 HHW852131:HHW852133 GYA852131:GYA852133 GOE852131:GOE852133 GEI852131:GEI852133 FUM852131:FUM852133 FKQ852131:FKQ852133 FAU852131:FAU852133 EQY852131:EQY852133 EHC852131:EHC852133 DXG852131:DXG852133 DNK852131:DNK852133 DDO852131:DDO852133 CTS852131:CTS852133 CJW852131:CJW852133 CAA852131:CAA852133 BQE852131:BQE852133 BGI852131:BGI852133 AWM852131:AWM852133 AMQ852131:AMQ852133 ACU852131:ACU852133 SY852131:SY852133 JC852131:JC852133 G852132:G852134 WVO786595:WVO786597 WLS786595:WLS786597 WBW786595:WBW786597 VSA786595:VSA786597 VIE786595:VIE786597 UYI786595:UYI786597 UOM786595:UOM786597 UEQ786595:UEQ786597 TUU786595:TUU786597 TKY786595:TKY786597 TBC786595:TBC786597 SRG786595:SRG786597 SHK786595:SHK786597 RXO786595:RXO786597 RNS786595:RNS786597 RDW786595:RDW786597 QUA786595:QUA786597 QKE786595:QKE786597 QAI786595:QAI786597 PQM786595:PQM786597 PGQ786595:PGQ786597 OWU786595:OWU786597 OMY786595:OMY786597 ODC786595:ODC786597 NTG786595:NTG786597 NJK786595:NJK786597 MZO786595:MZO786597 MPS786595:MPS786597 MFW786595:MFW786597 LWA786595:LWA786597 LME786595:LME786597 LCI786595:LCI786597 KSM786595:KSM786597 KIQ786595:KIQ786597 JYU786595:JYU786597 JOY786595:JOY786597 JFC786595:JFC786597 IVG786595:IVG786597 ILK786595:ILK786597 IBO786595:IBO786597 HRS786595:HRS786597 HHW786595:HHW786597 GYA786595:GYA786597 GOE786595:GOE786597 GEI786595:GEI786597 FUM786595:FUM786597 FKQ786595:FKQ786597 FAU786595:FAU786597 EQY786595:EQY786597 EHC786595:EHC786597 DXG786595:DXG786597 DNK786595:DNK786597 DDO786595:DDO786597 CTS786595:CTS786597 CJW786595:CJW786597 CAA786595:CAA786597 BQE786595:BQE786597 BGI786595:BGI786597 AWM786595:AWM786597 AMQ786595:AMQ786597 ACU786595:ACU786597 SY786595:SY786597 JC786595:JC786597 G786596:G786598 WVO721059:WVO721061 WLS721059:WLS721061 WBW721059:WBW721061 VSA721059:VSA721061 VIE721059:VIE721061 UYI721059:UYI721061 UOM721059:UOM721061 UEQ721059:UEQ721061 TUU721059:TUU721061 TKY721059:TKY721061 TBC721059:TBC721061 SRG721059:SRG721061 SHK721059:SHK721061 RXO721059:RXO721061 RNS721059:RNS721061 RDW721059:RDW721061 QUA721059:QUA721061 QKE721059:QKE721061 QAI721059:QAI721061 PQM721059:PQM721061 PGQ721059:PGQ721061 OWU721059:OWU721061 OMY721059:OMY721061 ODC721059:ODC721061 NTG721059:NTG721061 NJK721059:NJK721061 MZO721059:MZO721061 MPS721059:MPS721061 MFW721059:MFW721061 LWA721059:LWA721061 LME721059:LME721061 LCI721059:LCI721061 KSM721059:KSM721061 KIQ721059:KIQ721061 JYU721059:JYU721061 JOY721059:JOY721061 JFC721059:JFC721061 IVG721059:IVG721061 ILK721059:ILK721061 IBO721059:IBO721061 HRS721059:HRS721061 HHW721059:HHW721061 GYA721059:GYA721061 GOE721059:GOE721061 GEI721059:GEI721061 FUM721059:FUM721061 FKQ721059:FKQ721061 FAU721059:FAU721061 EQY721059:EQY721061 EHC721059:EHC721061 DXG721059:DXG721061 DNK721059:DNK721061 DDO721059:DDO721061 CTS721059:CTS721061 CJW721059:CJW721061 CAA721059:CAA721061 BQE721059:BQE721061 BGI721059:BGI721061 AWM721059:AWM721061 AMQ721059:AMQ721061 ACU721059:ACU721061 SY721059:SY721061 JC721059:JC721061 G721060:G721062 WVO655523:WVO655525 WLS655523:WLS655525 WBW655523:WBW655525 VSA655523:VSA655525 VIE655523:VIE655525 UYI655523:UYI655525 UOM655523:UOM655525 UEQ655523:UEQ655525 TUU655523:TUU655525 TKY655523:TKY655525 TBC655523:TBC655525 SRG655523:SRG655525 SHK655523:SHK655525 RXO655523:RXO655525 RNS655523:RNS655525 RDW655523:RDW655525 QUA655523:QUA655525 QKE655523:QKE655525 QAI655523:QAI655525 PQM655523:PQM655525 PGQ655523:PGQ655525 OWU655523:OWU655525 OMY655523:OMY655525 ODC655523:ODC655525 NTG655523:NTG655525 NJK655523:NJK655525 MZO655523:MZO655525 MPS655523:MPS655525 MFW655523:MFW655525 LWA655523:LWA655525 LME655523:LME655525 LCI655523:LCI655525 KSM655523:KSM655525 KIQ655523:KIQ655525 JYU655523:JYU655525 JOY655523:JOY655525 JFC655523:JFC655525 IVG655523:IVG655525 ILK655523:ILK655525 IBO655523:IBO655525 HRS655523:HRS655525 HHW655523:HHW655525 GYA655523:GYA655525 GOE655523:GOE655525 GEI655523:GEI655525 FUM655523:FUM655525 FKQ655523:FKQ655525 FAU655523:FAU655525 EQY655523:EQY655525 EHC655523:EHC655525 DXG655523:DXG655525 DNK655523:DNK655525 DDO655523:DDO655525 CTS655523:CTS655525 CJW655523:CJW655525 CAA655523:CAA655525 BQE655523:BQE655525 BGI655523:BGI655525 AWM655523:AWM655525 AMQ655523:AMQ655525 ACU655523:ACU655525 SY655523:SY655525 JC655523:JC655525 G655524:G655526 WVO589987:WVO589989 WLS589987:WLS589989 WBW589987:WBW589989 VSA589987:VSA589989 VIE589987:VIE589989 UYI589987:UYI589989 UOM589987:UOM589989 UEQ589987:UEQ589989 TUU589987:TUU589989 TKY589987:TKY589989 TBC589987:TBC589989 SRG589987:SRG589989 SHK589987:SHK589989 RXO589987:RXO589989 RNS589987:RNS589989 RDW589987:RDW589989 QUA589987:QUA589989 QKE589987:QKE589989 QAI589987:QAI589989 PQM589987:PQM589989 PGQ589987:PGQ589989 OWU589987:OWU589989 OMY589987:OMY589989 ODC589987:ODC589989 NTG589987:NTG589989 NJK589987:NJK589989 MZO589987:MZO589989 MPS589987:MPS589989 MFW589987:MFW589989 LWA589987:LWA589989 LME589987:LME589989 LCI589987:LCI589989 KSM589987:KSM589989 KIQ589987:KIQ589989 JYU589987:JYU589989 JOY589987:JOY589989 JFC589987:JFC589989 IVG589987:IVG589989 ILK589987:ILK589989 IBO589987:IBO589989 HRS589987:HRS589989 HHW589987:HHW589989 GYA589987:GYA589989 GOE589987:GOE589989 GEI589987:GEI589989 FUM589987:FUM589989 FKQ589987:FKQ589989 FAU589987:FAU589989 EQY589987:EQY589989 EHC589987:EHC589989 DXG589987:DXG589989 DNK589987:DNK589989 DDO589987:DDO589989 CTS589987:CTS589989 CJW589987:CJW589989 CAA589987:CAA589989 BQE589987:BQE589989 BGI589987:BGI589989 AWM589987:AWM589989 AMQ589987:AMQ589989 ACU589987:ACU589989 SY589987:SY589989 JC589987:JC589989 G589988:G589990 WVO524451:WVO524453 WLS524451:WLS524453 WBW524451:WBW524453 VSA524451:VSA524453 VIE524451:VIE524453 UYI524451:UYI524453 UOM524451:UOM524453 UEQ524451:UEQ524453 TUU524451:TUU524453 TKY524451:TKY524453 TBC524451:TBC524453 SRG524451:SRG524453 SHK524451:SHK524453 RXO524451:RXO524453 RNS524451:RNS524453 RDW524451:RDW524453 QUA524451:QUA524453 QKE524451:QKE524453 QAI524451:QAI524453 PQM524451:PQM524453 PGQ524451:PGQ524453 OWU524451:OWU524453 OMY524451:OMY524453 ODC524451:ODC524453 NTG524451:NTG524453 NJK524451:NJK524453 MZO524451:MZO524453 MPS524451:MPS524453 MFW524451:MFW524453 LWA524451:LWA524453 LME524451:LME524453 LCI524451:LCI524453 KSM524451:KSM524453 KIQ524451:KIQ524453 JYU524451:JYU524453 JOY524451:JOY524453 JFC524451:JFC524453 IVG524451:IVG524453 ILK524451:ILK524453 IBO524451:IBO524453 HRS524451:HRS524453 HHW524451:HHW524453 GYA524451:GYA524453 GOE524451:GOE524453 GEI524451:GEI524453 FUM524451:FUM524453 FKQ524451:FKQ524453 FAU524451:FAU524453 EQY524451:EQY524453 EHC524451:EHC524453 DXG524451:DXG524453 DNK524451:DNK524453 DDO524451:DDO524453 CTS524451:CTS524453 CJW524451:CJW524453 CAA524451:CAA524453 BQE524451:BQE524453 BGI524451:BGI524453 AWM524451:AWM524453 AMQ524451:AMQ524453 ACU524451:ACU524453 SY524451:SY524453 JC524451:JC524453 G524452:G524454 WVO458915:WVO458917 WLS458915:WLS458917 WBW458915:WBW458917 VSA458915:VSA458917 VIE458915:VIE458917 UYI458915:UYI458917 UOM458915:UOM458917 UEQ458915:UEQ458917 TUU458915:TUU458917 TKY458915:TKY458917 TBC458915:TBC458917 SRG458915:SRG458917 SHK458915:SHK458917 RXO458915:RXO458917 RNS458915:RNS458917 RDW458915:RDW458917 QUA458915:QUA458917 QKE458915:QKE458917 QAI458915:QAI458917 PQM458915:PQM458917 PGQ458915:PGQ458917 OWU458915:OWU458917 OMY458915:OMY458917 ODC458915:ODC458917 NTG458915:NTG458917 NJK458915:NJK458917 MZO458915:MZO458917 MPS458915:MPS458917 MFW458915:MFW458917 LWA458915:LWA458917 LME458915:LME458917 LCI458915:LCI458917 KSM458915:KSM458917 KIQ458915:KIQ458917 JYU458915:JYU458917 JOY458915:JOY458917 JFC458915:JFC458917 IVG458915:IVG458917 ILK458915:ILK458917 IBO458915:IBO458917 HRS458915:HRS458917 HHW458915:HHW458917 GYA458915:GYA458917 GOE458915:GOE458917 GEI458915:GEI458917 FUM458915:FUM458917 FKQ458915:FKQ458917 FAU458915:FAU458917 EQY458915:EQY458917 EHC458915:EHC458917 DXG458915:DXG458917 DNK458915:DNK458917 DDO458915:DDO458917 CTS458915:CTS458917 CJW458915:CJW458917 CAA458915:CAA458917 BQE458915:BQE458917 BGI458915:BGI458917 AWM458915:AWM458917 AMQ458915:AMQ458917 ACU458915:ACU458917 SY458915:SY458917 JC458915:JC458917 G458916:G458918 WVO393379:WVO393381 WLS393379:WLS393381 WBW393379:WBW393381 VSA393379:VSA393381 VIE393379:VIE393381 UYI393379:UYI393381 UOM393379:UOM393381 UEQ393379:UEQ393381 TUU393379:TUU393381 TKY393379:TKY393381 TBC393379:TBC393381 SRG393379:SRG393381 SHK393379:SHK393381 RXO393379:RXO393381 RNS393379:RNS393381 RDW393379:RDW393381 QUA393379:QUA393381 QKE393379:QKE393381 QAI393379:QAI393381 PQM393379:PQM393381 PGQ393379:PGQ393381 OWU393379:OWU393381 OMY393379:OMY393381 ODC393379:ODC393381 NTG393379:NTG393381 NJK393379:NJK393381 MZO393379:MZO393381 MPS393379:MPS393381 MFW393379:MFW393381 LWA393379:LWA393381 LME393379:LME393381 LCI393379:LCI393381 KSM393379:KSM393381 KIQ393379:KIQ393381 JYU393379:JYU393381 JOY393379:JOY393381 JFC393379:JFC393381 IVG393379:IVG393381 ILK393379:ILK393381 IBO393379:IBO393381 HRS393379:HRS393381 HHW393379:HHW393381 GYA393379:GYA393381 GOE393379:GOE393381 GEI393379:GEI393381 FUM393379:FUM393381 FKQ393379:FKQ393381 FAU393379:FAU393381 EQY393379:EQY393381 EHC393379:EHC393381 DXG393379:DXG393381 DNK393379:DNK393381 DDO393379:DDO393381 CTS393379:CTS393381 CJW393379:CJW393381 CAA393379:CAA393381 BQE393379:BQE393381 BGI393379:BGI393381 AWM393379:AWM393381 AMQ393379:AMQ393381 ACU393379:ACU393381 SY393379:SY393381 JC393379:JC393381 G393380:G393382 WVO327843:WVO327845 WLS327843:WLS327845 WBW327843:WBW327845 VSA327843:VSA327845 VIE327843:VIE327845 UYI327843:UYI327845 UOM327843:UOM327845 UEQ327843:UEQ327845 TUU327843:TUU327845 TKY327843:TKY327845 TBC327843:TBC327845 SRG327843:SRG327845 SHK327843:SHK327845 RXO327843:RXO327845 RNS327843:RNS327845 RDW327843:RDW327845 QUA327843:QUA327845 QKE327843:QKE327845 QAI327843:QAI327845 PQM327843:PQM327845 PGQ327843:PGQ327845 OWU327843:OWU327845 OMY327843:OMY327845 ODC327843:ODC327845 NTG327843:NTG327845 NJK327843:NJK327845 MZO327843:MZO327845 MPS327843:MPS327845 MFW327843:MFW327845 LWA327843:LWA327845 LME327843:LME327845 LCI327843:LCI327845 KSM327843:KSM327845 KIQ327843:KIQ327845 JYU327843:JYU327845 JOY327843:JOY327845 JFC327843:JFC327845 IVG327843:IVG327845 ILK327843:ILK327845 IBO327843:IBO327845 HRS327843:HRS327845 HHW327843:HHW327845 GYA327843:GYA327845 GOE327843:GOE327845 GEI327843:GEI327845 FUM327843:FUM327845 FKQ327843:FKQ327845 FAU327843:FAU327845 EQY327843:EQY327845 EHC327843:EHC327845 DXG327843:DXG327845 DNK327843:DNK327845 DDO327843:DDO327845 CTS327843:CTS327845 CJW327843:CJW327845 CAA327843:CAA327845 BQE327843:BQE327845 BGI327843:BGI327845 AWM327843:AWM327845 AMQ327843:AMQ327845 ACU327843:ACU327845 SY327843:SY327845 JC327843:JC327845 G327844:G327846 WVO262307:WVO262309 WLS262307:WLS262309 WBW262307:WBW262309 VSA262307:VSA262309 VIE262307:VIE262309 UYI262307:UYI262309 UOM262307:UOM262309 UEQ262307:UEQ262309 TUU262307:TUU262309 TKY262307:TKY262309 TBC262307:TBC262309 SRG262307:SRG262309 SHK262307:SHK262309 RXO262307:RXO262309 RNS262307:RNS262309 RDW262307:RDW262309 QUA262307:QUA262309 QKE262307:QKE262309 QAI262307:QAI262309 PQM262307:PQM262309 PGQ262307:PGQ262309 OWU262307:OWU262309 OMY262307:OMY262309 ODC262307:ODC262309 NTG262307:NTG262309 NJK262307:NJK262309 MZO262307:MZO262309 MPS262307:MPS262309 MFW262307:MFW262309 LWA262307:LWA262309 LME262307:LME262309 LCI262307:LCI262309 KSM262307:KSM262309 KIQ262307:KIQ262309 JYU262307:JYU262309 JOY262307:JOY262309 JFC262307:JFC262309 IVG262307:IVG262309 ILK262307:ILK262309 IBO262307:IBO262309 HRS262307:HRS262309 HHW262307:HHW262309 GYA262307:GYA262309 GOE262307:GOE262309 GEI262307:GEI262309 FUM262307:FUM262309 FKQ262307:FKQ262309 FAU262307:FAU262309 EQY262307:EQY262309 EHC262307:EHC262309 DXG262307:DXG262309 DNK262307:DNK262309 DDO262307:DDO262309 CTS262307:CTS262309 CJW262307:CJW262309 CAA262307:CAA262309 BQE262307:BQE262309 BGI262307:BGI262309 AWM262307:AWM262309 AMQ262307:AMQ262309 ACU262307:ACU262309 SY262307:SY262309 JC262307:JC262309 G262308:G262310 WVO196771:WVO196773 WLS196771:WLS196773 WBW196771:WBW196773 VSA196771:VSA196773 VIE196771:VIE196773 UYI196771:UYI196773 UOM196771:UOM196773 UEQ196771:UEQ196773 TUU196771:TUU196773 TKY196771:TKY196773 TBC196771:TBC196773 SRG196771:SRG196773 SHK196771:SHK196773 RXO196771:RXO196773 RNS196771:RNS196773 RDW196771:RDW196773 QUA196771:QUA196773 QKE196771:QKE196773 QAI196771:QAI196773 PQM196771:PQM196773 PGQ196771:PGQ196773 OWU196771:OWU196773 OMY196771:OMY196773 ODC196771:ODC196773 NTG196771:NTG196773 NJK196771:NJK196773 MZO196771:MZO196773 MPS196771:MPS196773 MFW196771:MFW196773 LWA196771:LWA196773 LME196771:LME196773 LCI196771:LCI196773 KSM196771:KSM196773 KIQ196771:KIQ196773 JYU196771:JYU196773 JOY196771:JOY196773 JFC196771:JFC196773 IVG196771:IVG196773 ILK196771:ILK196773 IBO196771:IBO196773 HRS196771:HRS196773 HHW196771:HHW196773 GYA196771:GYA196773 GOE196771:GOE196773 GEI196771:GEI196773 FUM196771:FUM196773 FKQ196771:FKQ196773 FAU196771:FAU196773 EQY196771:EQY196773 EHC196771:EHC196773 DXG196771:DXG196773 DNK196771:DNK196773 DDO196771:DDO196773 CTS196771:CTS196773 CJW196771:CJW196773 CAA196771:CAA196773 BQE196771:BQE196773 BGI196771:BGI196773 AWM196771:AWM196773 AMQ196771:AMQ196773 ACU196771:ACU196773 SY196771:SY196773 JC196771:JC196773 G196772:G196774 WVO131235:WVO131237 WLS131235:WLS131237 WBW131235:WBW131237 VSA131235:VSA131237 VIE131235:VIE131237 UYI131235:UYI131237 UOM131235:UOM131237 UEQ131235:UEQ131237 TUU131235:TUU131237 TKY131235:TKY131237 TBC131235:TBC131237 SRG131235:SRG131237 SHK131235:SHK131237 RXO131235:RXO131237 RNS131235:RNS131237 RDW131235:RDW131237 QUA131235:QUA131237 QKE131235:QKE131237 QAI131235:QAI131237 PQM131235:PQM131237 PGQ131235:PGQ131237 OWU131235:OWU131237 OMY131235:OMY131237 ODC131235:ODC131237 NTG131235:NTG131237 NJK131235:NJK131237 MZO131235:MZO131237 MPS131235:MPS131237 MFW131235:MFW131237 LWA131235:LWA131237 LME131235:LME131237 LCI131235:LCI131237 KSM131235:KSM131237 KIQ131235:KIQ131237 JYU131235:JYU131237 JOY131235:JOY131237 JFC131235:JFC131237 IVG131235:IVG131237 ILK131235:ILK131237 IBO131235:IBO131237 HRS131235:HRS131237 HHW131235:HHW131237 GYA131235:GYA131237 GOE131235:GOE131237 GEI131235:GEI131237 FUM131235:FUM131237 FKQ131235:FKQ131237 FAU131235:FAU131237 EQY131235:EQY131237 EHC131235:EHC131237 DXG131235:DXG131237 DNK131235:DNK131237 DDO131235:DDO131237 CTS131235:CTS131237 CJW131235:CJW131237 CAA131235:CAA131237 BQE131235:BQE131237 BGI131235:BGI131237 AWM131235:AWM131237 AMQ131235:AMQ131237 ACU131235:ACU131237 SY131235:SY131237 JC131235:JC131237 G131236:G131238 WVO65699:WVO65701 WLS65699:WLS65701 WBW65699:WBW65701 VSA65699:VSA65701 VIE65699:VIE65701 UYI65699:UYI65701 UOM65699:UOM65701 UEQ65699:UEQ65701 TUU65699:TUU65701 TKY65699:TKY65701 TBC65699:TBC65701 SRG65699:SRG65701 SHK65699:SHK65701 RXO65699:RXO65701 RNS65699:RNS65701 RDW65699:RDW65701 QUA65699:QUA65701 QKE65699:QKE65701 QAI65699:QAI65701 PQM65699:PQM65701 PGQ65699:PGQ65701 OWU65699:OWU65701 OMY65699:OMY65701 ODC65699:ODC65701 NTG65699:NTG65701 NJK65699:NJK65701 MZO65699:MZO65701 MPS65699:MPS65701 MFW65699:MFW65701 LWA65699:LWA65701 LME65699:LME65701 LCI65699:LCI65701 KSM65699:KSM65701 KIQ65699:KIQ65701 JYU65699:JYU65701 JOY65699:JOY65701 JFC65699:JFC65701 IVG65699:IVG65701 ILK65699:ILK65701 IBO65699:IBO65701 HRS65699:HRS65701 HHW65699:HHW65701 GYA65699:GYA65701 GOE65699:GOE65701 GEI65699:GEI65701 FUM65699:FUM65701 FKQ65699:FKQ65701 FAU65699:FAU65701 EQY65699:EQY65701 EHC65699:EHC65701 DXG65699:DXG65701 DNK65699:DNK65701 DDO65699:DDO65701 CTS65699:CTS65701 CJW65699:CJW65701 CAA65699:CAA65701 BQE65699:BQE65701 BGI65699:BGI65701 AWM65699:AWM65701 AMQ65699:AMQ65701 ACU65699:ACU65701 SY65699:SY65701 JC65699:JC65701 G65700:G65702 WVO163:WVO165 WLS163:WLS165 WBW163:WBW165 VSA163:VSA165 VIE163:VIE165 UYI163:UYI165 UOM163:UOM165 UEQ163:UEQ165 TUU163:TUU165 TKY163:TKY165 TBC163:TBC165 SRG163:SRG165 SHK163:SHK165 RXO163:RXO165 RNS163:RNS165 RDW163:RDW165 QUA163:QUA165 QKE163:QKE165 QAI163:QAI165 PQM163:PQM165 PGQ163:PGQ165 OWU163:OWU165 OMY163:OMY165 ODC163:ODC165 NTG163:NTG165 NJK163:NJK165 MZO163:MZO165 MPS163:MPS165 MFW163:MFW165 LWA163:LWA165 LME163:LME165 LCI163:LCI165 KSM163:KSM165 KIQ163:KIQ165 JYU163:JYU165 JOY163:JOY165 JFC163:JFC165 IVG163:IVG165 ILK163:ILK165 IBO163:IBO165 HRS163:HRS165 HHW163:HHW165 GYA163:GYA165 GOE163:GOE165 GEI163:GEI165 FUM163:FUM165 FKQ163:FKQ165 FAU163:FAU165 EQY163:EQY165 EHC163:EHC165 DXG163:DXG165 DNK163:DNK165 DDO163:DDO165 CTS163:CTS165 CJW163:CJW165 CAA163:CAA165 BQE163:BQE165 BGI163:BGI165 AWM163:AWM165 AMQ163:AMQ165 ACU163:ACU165 SY163:SY165 JC163:JC165 JC7 WVO983123:WVO983124 WLS983123:WLS983124 WBW983123:WBW983124 VSA983123:VSA983124 VIE983123:VIE983124 UYI983123:UYI983124 UOM983123:UOM983124 UEQ983123:UEQ983124 TUU983123:TUU983124 TKY983123:TKY983124 TBC983123:TBC983124 SRG983123:SRG983124 SHK983123:SHK983124 RXO983123:RXO983124 RNS983123:RNS983124 RDW983123:RDW983124 QUA983123:QUA983124 QKE983123:QKE983124 QAI983123:QAI983124 PQM983123:PQM983124 PGQ983123:PGQ983124 OWU983123:OWU983124 OMY983123:OMY983124 ODC983123:ODC983124 NTG983123:NTG983124 NJK983123:NJK983124 MZO983123:MZO983124 MPS983123:MPS983124 MFW983123:MFW983124 LWA983123:LWA983124 LME983123:LME983124 LCI983123:LCI983124 KSM983123:KSM983124 KIQ983123:KIQ983124 JYU983123:JYU983124 JOY983123:JOY983124 JFC983123:JFC983124 IVG983123:IVG983124 ILK983123:ILK983124 IBO983123:IBO983124 HRS983123:HRS983124 HHW983123:HHW983124 GYA983123:GYA983124 GOE983123:GOE983124 GEI983123:GEI983124 FUM983123:FUM983124 FKQ983123:FKQ983124 FAU983123:FAU983124 EQY983123:EQY983124 EHC983123:EHC983124 DXG983123:DXG983124 DNK983123:DNK983124 DDO983123:DDO983124 CTS983123:CTS983124 CJW983123:CJW983124 CAA983123:CAA983124 BQE983123:BQE983124 BGI983123:BGI983124 AWM983123:AWM983124 AMQ983123:AMQ983124 ACU983123:ACU983124 SY983123:SY983124 JC983123:JC983124 G983124:G983125 WVO917587:WVO917588 WLS917587:WLS917588 WBW917587:WBW917588 VSA917587:VSA917588 VIE917587:VIE917588 UYI917587:UYI917588 UOM917587:UOM917588 UEQ917587:UEQ917588 TUU917587:TUU917588 TKY917587:TKY917588 TBC917587:TBC917588 SRG917587:SRG917588 SHK917587:SHK917588 RXO917587:RXO917588 RNS917587:RNS917588 RDW917587:RDW917588 QUA917587:QUA917588 QKE917587:QKE917588 QAI917587:QAI917588 PQM917587:PQM917588 PGQ917587:PGQ917588 OWU917587:OWU917588 OMY917587:OMY917588 ODC917587:ODC917588 NTG917587:NTG917588 NJK917587:NJK917588 MZO917587:MZO917588 MPS917587:MPS917588 MFW917587:MFW917588 LWA917587:LWA917588 LME917587:LME917588 LCI917587:LCI917588 KSM917587:KSM917588 KIQ917587:KIQ917588 JYU917587:JYU917588 JOY917587:JOY917588 JFC917587:JFC917588 IVG917587:IVG917588 ILK917587:ILK917588 IBO917587:IBO917588 HRS917587:HRS917588 HHW917587:HHW917588 GYA917587:GYA917588 GOE917587:GOE917588 GEI917587:GEI917588 FUM917587:FUM917588 FKQ917587:FKQ917588 FAU917587:FAU917588 EQY917587:EQY917588 EHC917587:EHC917588 DXG917587:DXG917588 DNK917587:DNK917588 DDO917587:DDO917588 CTS917587:CTS917588 CJW917587:CJW917588 CAA917587:CAA917588 BQE917587:BQE917588 BGI917587:BGI917588 AWM917587:AWM917588 AMQ917587:AMQ917588 ACU917587:ACU917588 SY917587:SY917588 JC917587:JC917588 G917588:G917589 WVO852051:WVO852052 WLS852051:WLS852052 WBW852051:WBW852052 VSA852051:VSA852052 VIE852051:VIE852052 UYI852051:UYI852052 UOM852051:UOM852052 UEQ852051:UEQ852052 TUU852051:TUU852052 TKY852051:TKY852052 TBC852051:TBC852052 SRG852051:SRG852052 SHK852051:SHK852052 RXO852051:RXO852052 RNS852051:RNS852052 RDW852051:RDW852052 QUA852051:QUA852052 QKE852051:QKE852052 QAI852051:QAI852052 PQM852051:PQM852052 PGQ852051:PGQ852052 OWU852051:OWU852052 OMY852051:OMY852052 ODC852051:ODC852052 NTG852051:NTG852052 NJK852051:NJK852052 MZO852051:MZO852052 MPS852051:MPS852052 MFW852051:MFW852052 LWA852051:LWA852052 LME852051:LME852052 LCI852051:LCI852052 KSM852051:KSM852052 KIQ852051:KIQ852052 JYU852051:JYU852052 JOY852051:JOY852052 JFC852051:JFC852052 IVG852051:IVG852052 ILK852051:ILK852052 IBO852051:IBO852052 HRS852051:HRS852052 HHW852051:HHW852052 GYA852051:GYA852052 GOE852051:GOE852052 GEI852051:GEI852052 FUM852051:FUM852052 FKQ852051:FKQ852052 FAU852051:FAU852052 EQY852051:EQY852052 EHC852051:EHC852052 DXG852051:DXG852052 DNK852051:DNK852052 DDO852051:DDO852052 CTS852051:CTS852052 CJW852051:CJW852052 CAA852051:CAA852052 BQE852051:BQE852052 BGI852051:BGI852052 AWM852051:AWM852052 AMQ852051:AMQ852052 ACU852051:ACU852052 SY852051:SY852052 JC852051:JC852052 G852052:G852053 WVO786515:WVO786516 WLS786515:WLS786516 WBW786515:WBW786516 VSA786515:VSA786516 VIE786515:VIE786516 UYI786515:UYI786516 UOM786515:UOM786516 UEQ786515:UEQ786516 TUU786515:TUU786516 TKY786515:TKY786516 TBC786515:TBC786516 SRG786515:SRG786516 SHK786515:SHK786516 RXO786515:RXO786516 RNS786515:RNS786516 RDW786515:RDW786516 QUA786515:QUA786516 QKE786515:QKE786516 QAI786515:QAI786516 PQM786515:PQM786516 PGQ786515:PGQ786516 OWU786515:OWU786516 OMY786515:OMY786516 ODC786515:ODC786516 NTG786515:NTG786516 NJK786515:NJK786516 MZO786515:MZO786516 MPS786515:MPS786516 MFW786515:MFW786516 LWA786515:LWA786516 LME786515:LME786516 LCI786515:LCI786516 KSM786515:KSM786516 KIQ786515:KIQ786516 JYU786515:JYU786516 JOY786515:JOY786516 JFC786515:JFC786516 IVG786515:IVG786516 ILK786515:ILK786516 IBO786515:IBO786516 HRS786515:HRS786516 HHW786515:HHW786516 GYA786515:GYA786516 GOE786515:GOE786516 GEI786515:GEI786516 FUM786515:FUM786516 FKQ786515:FKQ786516 FAU786515:FAU786516 EQY786515:EQY786516 EHC786515:EHC786516 DXG786515:DXG786516 DNK786515:DNK786516 DDO786515:DDO786516 CTS786515:CTS786516 CJW786515:CJW786516 CAA786515:CAA786516 BQE786515:BQE786516 BGI786515:BGI786516 AWM786515:AWM786516 AMQ786515:AMQ786516 ACU786515:ACU786516 SY786515:SY786516 JC786515:JC786516 G786516:G786517 WVO720979:WVO720980 WLS720979:WLS720980 WBW720979:WBW720980 VSA720979:VSA720980 VIE720979:VIE720980 UYI720979:UYI720980 UOM720979:UOM720980 UEQ720979:UEQ720980 TUU720979:TUU720980 TKY720979:TKY720980 TBC720979:TBC720980 SRG720979:SRG720980 SHK720979:SHK720980 RXO720979:RXO720980 RNS720979:RNS720980 RDW720979:RDW720980 QUA720979:QUA720980 QKE720979:QKE720980 QAI720979:QAI720980 PQM720979:PQM720980 PGQ720979:PGQ720980 OWU720979:OWU720980 OMY720979:OMY720980 ODC720979:ODC720980 NTG720979:NTG720980 NJK720979:NJK720980 MZO720979:MZO720980 MPS720979:MPS720980 MFW720979:MFW720980 LWA720979:LWA720980 LME720979:LME720980 LCI720979:LCI720980 KSM720979:KSM720980 KIQ720979:KIQ720980 JYU720979:JYU720980 JOY720979:JOY720980 JFC720979:JFC720980 IVG720979:IVG720980 ILK720979:ILK720980 IBO720979:IBO720980 HRS720979:HRS720980 HHW720979:HHW720980 GYA720979:GYA720980 GOE720979:GOE720980 GEI720979:GEI720980 FUM720979:FUM720980 FKQ720979:FKQ720980 FAU720979:FAU720980 EQY720979:EQY720980 EHC720979:EHC720980 DXG720979:DXG720980 DNK720979:DNK720980 DDO720979:DDO720980 CTS720979:CTS720980 CJW720979:CJW720980 CAA720979:CAA720980 BQE720979:BQE720980 BGI720979:BGI720980 AWM720979:AWM720980 AMQ720979:AMQ720980 ACU720979:ACU720980 SY720979:SY720980 JC720979:JC720980 G720980:G720981 WVO655443:WVO655444 WLS655443:WLS655444 WBW655443:WBW655444 VSA655443:VSA655444 VIE655443:VIE655444 UYI655443:UYI655444 UOM655443:UOM655444 UEQ655443:UEQ655444 TUU655443:TUU655444 TKY655443:TKY655444 TBC655443:TBC655444 SRG655443:SRG655444 SHK655443:SHK655444 RXO655443:RXO655444 RNS655443:RNS655444 RDW655443:RDW655444 QUA655443:QUA655444 QKE655443:QKE655444 QAI655443:QAI655444 PQM655443:PQM655444 PGQ655443:PGQ655444 OWU655443:OWU655444 OMY655443:OMY655444 ODC655443:ODC655444 NTG655443:NTG655444 NJK655443:NJK655444 MZO655443:MZO655444 MPS655443:MPS655444 MFW655443:MFW655444 LWA655443:LWA655444 LME655443:LME655444 LCI655443:LCI655444 KSM655443:KSM655444 KIQ655443:KIQ655444 JYU655443:JYU655444 JOY655443:JOY655444 JFC655443:JFC655444 IVG655443:IVG655444 ILK655443:ILK655444 IBO655443:IBO655444 HRS655443:HRS655444 HHW655443:HHW655444 GYA655443:GYA655444 GOE655443:GOE655444 GEI655443:GEI655444 FUM655443:FUM655444 FKQ655443:FKQ655444 FAU655443:FAU655444 EQY655443:EQY655444 EHC655443:EHC655444 DXG655443:DXG655444 DNK655443:DNK655444 DDO655443:DDO655444 CTS655443:CTS655444 CJW655443:CJW655444 CAA655443:CAA655444 BQE655443:BQE655444 BGI655443:BGI655444 AWM655443:AWM655444 AMQ655443:AMQ655444 ACU655443:ACU655444 SY655443:SY655444 JC655443:JC655444 G655444:G655445 WVO589907:WVO589908 WLS589907:WLS589908 WBW589907:WBW589908 VSA589907:VSA589908 VIE589907:VIE589908 UYI589907:UYI589908 UOM589907:UOM589908 UEQ589907:UEQ589908 TUU589907:TUU589908 TKY589907:TKY589908 TBC589907:TBC589908 SRG589907:SRG589908 SHK589907:SHK589908 RXO589907:RXO589908 RNS589907:RNS589908 RDW589907:RDW589908 QUA589907:QUA589908 QKE589907:QKE589908 QAI589907:QAI589908 PQM589907:PQM589908 PGQ589907:PGQ589908 OWU589907:OWU589908 OMY589907:OMY589908 ODC589907:ODC589908 NTG589907:NTG589908 NJK589907:NJK589908 MZO589907:MZO589908 MPS589907:MPS589908 MFW589907:MFW589908 LWA589907:LWA589908 LME589907:LME589908 LCI589907:LCI589908 KSM589907:KSM589908 KIQ589907:KIQ589908 JYU589907:JYU589908 JOY589907:JOY589908 JFC589907:JFC589908 IVG589907:IVG589908 ILK589907:ILK589908 IBO589907:IBO589908 HRS589907:HRS589908 HHW589907:HHW589908 GYA589907:GYA589908 GOE589907:GOE589908 GEI589907:GEI589908 FUM589907:FUM589908 FKQ589907:FKQ589908 FAU589907:FAU589908 EQY589907:EQY589908 EHC589907:EHC589908 DXG589907:DXG589908 DNK589907:DNK589908 DDO589907:DDO589908 CTS589907:CTS589908 CJW589907:CJW589908 CAA589907:CAA589908 BQE589907:BQE589908 BGI589907:BGI589908 AWM589907:AWM589908 AMQ589907:AMQ589908 ACU589907:ACU589908 SY589907:SY589908 JC589907:JC589908 G589908:G589909 WVO524371:WVO524372 WLS524371:WLS524372 WBW524371:WBW524372 VSA524371:VSA524372 VIE524371:VIE524372 UYI524371:UYI524372 UOM524371:UOM524372 UEQ524371:UEQ524372 TUU524371:TUU524372 TKY524371:TKY524372 TBC524371:TBC524372 SRG524371:SRG524372 SHK524371:SHK524372 RXO524371:RXO524372 RNS524371:RNS524372 RDW524371:RDW524372 QUA524371:QUA524372 QKE524371:QKE524372 QAI524371:QAI524372 PQM524371:PQM524372 PGQ524371:PGQ524372 OWU524371:OWU524372 OMY524371:OMY524372 ODC524371:ODC524372 NTG524371:NTG524372 NJK524371:NJK524372 MZO524371:MZO524372 MPS524371:MPS524372 MFW524371:MFW524372 LWA524371:LWA524372 LME524371:LME524372 LCI524371:LCI524372 KSM524371:KSM524372 KIQ524371:KIQ524372 JYU524371:JYU524372 JOY524371:JOY524372 JFC524371:JFC524372 IVG524371:IVG524372 ILK524371:ILK524372 IBO524371:IBO524372 HRS524371:HRS524372 HHW524371:HHW524372 GYA524371:GYA524372 GOE524371:GOE524372 GEI524371:GEI524372 FUM524371:FUM524372 FKQ524371:FKQ524372 FAU524371:FAU524372 EQY524371:EQY524372 EHC524371:EHC524372 DXG524371:DXG524372 DNK524371:DNK524372 DDO524371:DDO524372 CTS524371:CTS524372 CJW524371:CJW524372 CAA524371:CAA524372 BQE524371:BQE524372 BGI524371:BGI524372 AWM524371:AWM524372 AMQ524371:AMQ524372 ACU524371:ACU524372 SY524371:SY524372 JC524371:JC524372 G524372:G524373 WVO458835:WVO458836 WLS458835:WLS458836 WBW458835:WBW458836 VSA458835:VSA458836 VIE458835:VIE458836 UYI458835:UYI458836 UOM458835:UOM458836 UEQ458835:UEQ458836 TUU458835:TUU458836 TKY458835:TKY458836 TBC458835:TBC458836 SRG458835:SRG458836 SHK458835:SHK458836 RXO458835:RXO458836 RNS458835:RNS458836 RDW458835:RDW458836 QUA458835:QUA458836 QKE458835:QKE458836 QAI458835:QAI458836 PQM458835:PQM458836 PGQ458835:PGQ458836 OWU458835:OWU458836 OMY458835:OMY458836 ODC458835:ODC458836 NTG458835:NTG458836 NJK458835:NJK458836 MZO458835:MZO458836 MPS458835:MPS458836 MFW458835:MFW458836 LWA458835:LWA458836 LME458835:LME458836 LCI458835:LCI458836 KSM458835:KSM458836 KIQ458835:KIQ458836 JYU458835:JYU458836 JOY458835:JOY458836 JFC458835:JFC458836 IVG458835:IVG458836 ILK458835:ILK458836 IBO458835:IBO458836 HRS458835:HRS458836 HHW458835:HHW458836 GYA458835:GYA458836 GOE458835:GOE458836 GEI458835:GEI458836 FUM458835:FUM458836 FKQ458835:FKQ458836 FAU458835:FAU458836 EQY458835:EQY458836 EHC458835:EHC458836 DXG458835:DXG458836 DNK458835:DNK458836 DDO458835:DDO458836 CTS458835:CTS458836 CJW458835:CJW458836 CAA458835:CAA458836 BQE458835:BQE458836 BGI458835:BGI458836 AWM458835:AWM458836 AMQ458835:AMQ458836 ACU458835:ACU458836 SY458835:SY458836 JC458835:JC458836 G458836:G458837 WVO393299:WVO393300 WLS393299:WLS393300 WBW393299:WBW393300 VSA393299:VSA393300 VIE393299:VIE393300 UYI393299:UYI393300 UOM393299:UOM393300 UEQ393299:UEQ393300 TUU393299:TUU393300 TKY393299:TKY393300 TBC393299:TBC393300 SRG393299:SRG393300 SHK393299:SHK393300 RXO393299:RXO393300 RNS393299:RNS393300 RDW393299:RDW393300 QUA393299:QUA393300 QKE393299:QKE393300 QAI393299:QAI393300 PQM393299:PQM393300 PGQ393299:PGQ393300 OWU393299:OWU393300 OMY393299:OMY393300 ODC393299:ODC393300 NTG393299:NTG393300 NJK393299:NJK393300 MZO393299:MZO393300 MPS393299:MPS393300 MFW393299:MFW393300 LWA393299:LWA393300 LME393299:LME393300 LCI393299:LCI393300 KSM393299:KSM393300 KIQ393299:KIQ393300 JYU393299:JYU393300 JOY393299:JOY393300 JFC393299:JFC393300 IVG393299:IVG393300 ILK393299:ILK393300 IBO393299:IBO393300 HRS393299:HRS393300 HHW393299:HHW393300 GYA393299:GYA393300 GOE393299:GOE393300 GEI393299:GEI393300 FUM393299:FUM393300 FKQ393299:FKQ393300 FAU393299:FAU393300 EQY393299:EQY393300 EHC393299:EHC393300 DXG393299:DXG393300 DNK393299:DNK393300 DDO393299:DDO393300 CTS393299:CTS393300 CJW393299:CJW393300 CAA393299:CAA393300 BQE393299:BQE393300 BGI393299:BGI393300 AWM393299:AWM393300 AMQ393299:AMQ393300 ACU393299:ACU393300 SY393299:SY393300 JC393299:JC393300 G393300:G393301 WVO327763:WVO327764 WLS327763:WLS327764 WBW327763:WBW327764 VSA327763:VSA327764 VIE327763:VIE327764 UYI327763:UYI327764 UOM327763:UOM327764 UEQ327763:UEQ327764 TUU327763:TUU327764 TKY327763:TKY327764 TBC327763:TBC327764 SRG327763:SRG327764 SHK327763:SHK327764 RXO327763:RXO327764 RNS327763:RNS327764 RDW327763:RDW327764 QUA327763:QUA327764 QKE327763:QKE327764 QAI327763:QAI327764 PQM327763:PQM327764 PGQ327763:PGQ327764 OWU327763:OWU327764 OMY327763:OMY327764 ODC327763:ODC327764 NTG327763:NTG327764 NJK327763:NJK327764 MZO327763:MZO327764 MPS327763:MPS327764 MFW327763:MFW327764 LWA327763:LWA327764 LME327763:LME327764 LCI327763:LCI327764 KSM327763:KSM327764 KIQ327763:KIQ327764 JYU327763:JYU327764 JOY327763:JOY327764 JFC327763:JFC327764 IVG327763:IVG327764 ILK327763:ILK327764 IBO327763:IBO327764 HRS327763:HRS327764 HHW327763:HHW327764 GYA327763:GYA327764 GOE327763:GOE327764 GEI327763:GEI327764 FUM327763:FUM327764 FKQ327763:FKQ327764 FAU327763:FAU327764 EQY327763:EQY327764 EHC327763:EHC327764 DXG327763:DXG327764 DNK327763:DNK327764 DDO327763:DDO327764 CTS327763:CTS327764 CJW327763:CJW327764 CAA327763:CAA327764 BQE327763:BQE327764 BGI327763:BGI327764 AWM327763:AWM327764 AMQ327763:AMQ327764 ACU327763:ACU327764 SY327763:SY327764 JC327763:JC327764 G327764:G327765 WVO262227:WVO262228 WLS262227:WLS262228 WBW262227:WBW262228 VSA262227:VSA262228 VIE262227:VIE262228 UYI262227:UYI262228 UOM262227:UOM262228 UEQ262227:UEQ262228 TUU262227:TUU262228 TKY262227:TKY262228 TBC262227:TBC262228 SRG262227:SRG262228 SHK262227:SHK262228 RXO262227:RXO262228 RNS262227:RNS262228 RDW262227:RDW262228 QUA262227:QUA262228 QKE262227:QKE262228 QAI262227:QAI262228 PQM262227:PQM262228 PGQ262227:PGQ262228 OWU262227:OWU262228 OMY262227:OMY262228 ODC262227:ODC262228 NTG262227:NTG262228 NJK262227:NJK262228 MZO262227:MZO262228 MPS262227:MPS262228 MFW262227:MFW262228 LWA262227:LWA262228 LME262227:LME262228 LCI262227:LCI262228 KSM262227:KSM262228 KIQ262227:KIQ262228 JYU262227:JYU262228 JOY262227:JOY262228 JFC262227:JFC262228 IVG262227:IVG262228 ILK262227:ILK262228 IBO262227:IBO262228 HRS262227:HRS262228 HHW262227:HHW262228 GYA262227:GYA262228 GOE262227:GOE262228 GEI262227:GEI262228 FUM262227:FUM262228 FKQ262227:FKQ262228 FAU262227:FAU262228 EQY262227:EQY262228 EHC262227:EHC262228 DXG262227:DXG262228 DNK262227:DNK262228 DDO262227:DDO262228 CTS262227:CTS262228 CJW262227:CJW262228 CAA262227:CAA262228 BQE262227:BQE262228 BGI262227:BGI262228 AWM262227:AWM262228 AMQ262227:AMQ262228 ACU262227:ACU262228 SY262227:SY262228 JC262227:JC262228 G262228:G262229 WVO196691:WVO196692 WLS196691:WLS196692 WBW196691:WBW196692 VSA196691:VSA196692 VIE196691:VIE196692 UYI196691:UYI196692 UOM196691:UOM196692 UEQ196691:UEQ196692 TUU196691:TUU196692 TKY196691:TKY196692 TBC196691:TBC196692 SRG196691:SRG196692 SHK196691:SHK196692 RXO196691:RXO196692 RNS196691:RNS196692 RDW196691:RDW196692 QUA196691:QUA196692 QKE196691:QKE196692 QAI196691:QAI196692 PQM196691:PQM196692 PGQ196691:PGQ196692 OWU196691:OWU196692 OMY196691:OMY196692 ODC196691:ODC196692 NTG196691:NTG196692 NJK196691:NJK196692 MZO196691:MZO196692 MPS196691:MPS196692 MFW196691:MFW196692 LWA196691:LWA196692 LME196691:LME196692 LCI196691:LCI196692 KSM196691:KSM196692 KIQ196691:KIQ196692 JYU196691:JYU196692 JOY196691:JOY196692 JFC196691:JFC196692 IVG196691:IVG196692 ILK196691:ILK196692 IBO196691:IBO196692 HRS196691:HRS196692 HHW196691:HHW196692 GYA196691:GYA196692 GOE196691:GOE196692 GEI196691:GEI196692 FUM196691:FUM196692 FKQ196691:FKQ196692 FAU196691:FAU196692 EQY196691:EQY196692 EHC196691:EHC196692 DXG196691:DXG196692 DNK196691:DNK196692 DDO196691:DDO196692 CTS196691:CTS196692 CJW196691:CJW196692 CAA196691:CAA196692 BQE196691:BQE196692 BGI196691:BGI196692 AWM196691:AWM196692 AMQ196691:AMQ196692 ACU196691:ACU196692 SY196691:SY196692 JC196691:JC196692 G196692:G196693 WVO131155:WVO131156 WLS131155:WLS131156 WBW131155:WBW131156 VSA131155:VSA131156 VIE131155:VIE131156 UYI131155:UYI131156 UOM131155:UOM131156 UEQ131155:UEQ131156 TUU131155:TUU131156 TKY131155:TKY131156 TBC131155:TBC131156 SRG131155:SRG131156 SHK131155:SHK131156 RXO131155:RXO131156 RNS131155:RNS131156 RDW131155:RDW131156 QUA131155:QUA131156 QKE131155:QKE131156 QAI131155:QAI131156 PQM131155:PQM131156 PGQ131155:PGQ131156 OWU131155:OWU131156 OMY131155:OMY131156 ODC131155:ODC131156 NTG131155:NTG131156 NJK131155:NJK131156 MZO131155:MZO131156 MPS131155:MPS131156 MFW131155:MFW131156 LWA131155:LWA131156 LME131155:LME131156 LCI131155:LCI131156 KSM131155:KSM131156 KIQ131155:KIQ131156 JYU131155:JYU131156 JOY131155:JOY131156 JFC131155:JFC131156 IVG131155:IVG131156 ILK131155:ILK131156 IBO131155:IBO131156 HRS131155:HRS131156 HHW131155:HHW131156 GYA131155:GYA131156 GOE131155:GOE131156 GEI131155:GEI131156 FUM131155:FUM131156 FKQ131155:FKQ131156 FAU131155:FAU131156 EQY131155:EQY131156 EHC131155:EHC131156 DXG131155:DXG131156 DNK131155:DNK131156 DDO131155:DDO131156 CTS131155:CTS131156 CJW131155:CJW131156 CAA131155:CAA131156 BQE131155:BQE131156 BGI131155:BGI131156 AWM131155:AWM131156 AMQ131155:AMQ131156 ACU131155:ACU131156 SY131155:SY131156 JC131155:JC131156 G131156:G131157 WVO65619:WVO65620 WLS65619:WLS65620 WBW65619:WBW65620 VSA65619:VSA65620 VIE65619:VIE65620 UYI65619:UYI65620 UOM65619:UOM65620 UEQ65619:UEQ65620 TUU65619:TUU65620 TKY65619:TKY65620 TBC65619:TBC65620 SRG65619:SRG65620 SHK65619:SHK65620 RXO65619:RXO65620 RNS65619:RNS65620 RDW65619:RDW65620 QUA65619:QUA65620 QKE65619:QKE65620 QAI65619:QAI65620 PQM65619:PQM65620 PGQ65619:PGQ65620 OWU65619:OWU65620 OMY65619:OMY65620 ODC65619:ODC65620 NTG65619:NTG65620 NJK65619:NJK65620 MZO65619:MZO65620 MPS65619:MPS65620 MFW65619:MFW65620 LWA65619:LWA65620 LME65619:LME65620 LCI65619:LCI65620 KSM65619:KSM65620 KIQ65619:KIQ65620 JYU65619:JYU65620 JOY65619:JOY65620 JFC65619:JFC65620 IVG65619:IVG65620 ILK65619:ILK65620 IBO65619:IBO65620 HRS65619:HRS65620 HHW65619:HHW65620 GYA65619:GYA65620 GOE65619:GOE65620 GEI65619:GEI65620 FUM65619:FUM65620 FKQ65619:FKQ65620 FAU65619:FAU65620 EQY65619:EQY65620 EHC65619:EHC65620 DXG65619:DXG65620 DNK65619:DNK65620 DDO65619:DDO65620 CTS65619:CTS65620 CJW65619:CJW65620 CAA65619:CAA65620 BQE65619:BQE65620 BGI65619:BGI65620 AWM65619:AWM65620 AMQ65619:AMQ65620 ACU65619:ACU65620 SY65619:SY65620 JC65619:JC65620 G65620:G65621 WVO83:WVO84 WLS83:WLS84 WBW83:WBW84 VSA83:VSA84 VIE83:VIE84 UYI83:UYI84 UOM83:UOM84 UEQ83:UEQ84 TUU83:TUU84 TKY83:TKY84 TBC83:TBC84 SRG83:SRG84 SHK83:SHK84 RXO83:RXO84 RNS83:RNS84 RDW83:RDW84 QUA83:QUA84 QKE83:QKE84 QAI83:QAI84 PQM83:PQM84 PGQ83:PGQ84 OWU83:OWU84 OMY83:OMY84 ODC83:ODC84 NTG83:NTG84 NJK83:NJK84 MZO83:MZO84 MPS83:MPS84 MFW83:MFW84 LWA83:LWA84 LME83:LME84 LCI83:LCI84 KSM83:KSM84 KIQ83:KIQ84 JYU83:JYU84 JOY83:JOY84 JFC83:JFC84 IVG83:IVG84 ILK83:ILK84 IBO83:IBO84 HRS83:HRS84 HHW83:HHW84 GYA83:GYA84 GOE83:GOE84 GEI83:GEI84 FUM83:FUM84 FKQ83:FKQ84 FAU83:FAU84 EQY83:EQY84 EHC83:EHC84 DXG83:DXG84 DNK83:DNK84 DDO83:DDO84 CTS83:CTS84 CJW83:CJW84 CAA83:CAA84 BQE83:BQE84 BGI83:BGI84 AWM83:AWM84 AMQ83:AMQ84 ACU83:ACU84 SY83:SY84 JC83:JC84 AWM7 WVO983047 WLS983047 WBW983047 VSA983047 VIE983047 UYI983047 UOM983047 UEQ983047 TUU983047 TKY983047 TBC983047 SRG983047 SHK983047 RXO983047 RNS983047 RDW983047 QUA983047 QKE983047 QAI983047 PQM983047 PGQ983047 OWU983047 OMY983047 ODC983047 NTG983047 NJK983047 MZO983047 MPS983047 MFW983047 LWA983047 LME983047 LCI983047 KSM983047 KIQ983047 JYU983047 JOY983047 JFC983047 IVG983047 ILK983047 IBO983047 HRS983047 HHW983047 GYA983047 GOE983047 GEI983047 FUM983047 FKQ983047 FAU983047 EQY983047 EHC983047 DXG983047 DNK983047 DDO983047 CTS983047 CJW983047 CAA983047 BQE983047 BGI983047 AWM983047 AMQ983047 ACU983047 SY983047 JC983047 G983048 WVO917511 WLS917511 WBW917511 VSA917511 VIE917511 UYI917511 UOM917511 UEQ917511 TUU917511 TKY917511 TBC917511 SRG917511 SHK917511 RXO917511 RNS917511 RDW917511 QUA917511 QKE917511 QAI917511 PQM917511 PGQ917511 OWU917511 OMY917511 ODC917511 NTG917511 NJK917511 MZO917511 MPS917511 MFW917511 LWA917511 LME917511 LCI917511 KSM917511 KIQ917511 JYU917511 JOY917511 JFC917511 IVG917511 ILK917511 IBO917511 HRS917511 HHW917511 GYA917511 GOE917511 GEI917511 FUM917511 FKQ917511 FAU917511 EQY917511 EHC917511 DXG917511 DNK917511 DDO917511 CTS917511 CJW917511 CAA917511 BQE917511 BGI917511 AWM917511 AMQ917511 ACU917511 SY917511 JC917511 G917512 WVO851975 WLS851975 WBW851975 VSA851975 VIE851975 UYI851975 UOM851975 UEQ851975 TUU851975 TKY851975 TBC851975 SRG851975 SHK851975 RXO851975 RNS851975 RDW851975 QUA851975 QKE851975 QAI851975 PQM851975 PGQ851975 OWU851975 OMY851975 ODC851975 NTG851975 NJK851975 MZO851975 MPS851975 MFW851975 LWA851975 LME851975 LCI851975 KSM851975 KIQ851975 JYU851975 JOY851975 JFC851975 IVG851975 ILK851975 IBO851975 HRS851975 HHW851975 GYA851975 GOE851975 GEI851975 FUM851975 FKQ851975 FAU851975 EQY851975 EHC851975 DXG851975 DNK851975 DDO851975 CTS851975 CJW851975 CAA851975 BQE851975 BGI851975 AWM851975 AMQ851975 ACU851975 SY851975 JC851975 G851976 WVO786439 WLS786439 WBW786439 VSA786439 VIE786439 UYI786439 UOM786439 UEQ786439 TUU786439 TKY786439 TBC786439 SRG786439 SHK786439 RXO786439 RNS786439 RDW786439 QUA786439 QKE786439 QAI786439 PQM786439 PGQ786439 OWU786439 OMY786439 ODC786439 NTG786439 NJK786439 MZO786439 MPS786439 MFW786439 LWA786439 LME786439 LCI786439 KSM786439 KIQ786439 JYU786439 JOY786439 JFC786439 IVG786439 ILK786439 IBO786439 HRS786439 HHW786439 GYA786439 GOE786439 GEI786439 FUM786439 FKQ786439 FAU786439 EQY786439 EHC786439 DXG786439 DNK786439 DDO786439 CTS786439 CJW786439 CAA786439 BQE786439 BGI786439 AWM786439 AMQ786439 ACU786439 SY786439 JC786439 G786440 WVO720903 WLS720903 WBW720903 VSA720903 VIE720903 UYI720903 UOM720903 UEQ720903 TUU720903 TKY720903 TBC720903 SRG720903 SHK720903 RXO720903 RNS720903 RDW720903 QUA720903 QKE720903 QAI720903 PQM720903 PGQ720903 OWU720903 OMY720903 ODC720903 NTG720903 NJK720903 MZO720903 MPS720903 MFW720903 LWA720903 LME720903 LCI720903 KSM720903 KIQ720903 JYU720903 JOY720903 JFC720903 IVG720903 ILK720903 IBO720903 HRS720903 HHW720903 GYA720903 GOE720903 GEI720903 FUM720903 FKQ720903 FAU720903 EQY720903 EHC720903 DXG720903 DNK720903 DDO720903 CTS720903 CJW720903 CAA720903 BQE720903 BGI720903 AWM720903 AMQ720903 ACU720903 SY720903 JC720903 G720904 WVO655367 WLS655367 WBW655367 VSA655367 VIE655367 UYI655367 UOM655367 UEQ655367 TUU655367 TKY655367 TBC655367 SRG655367 SHK655367 RXO655367 RNS655367 RDW655367 QUA655367 QKE655367 QAI655367 PQM655367 PGQ655367 OWU655367 OMY655367 ODC655367 NTG655367 NJK655367 MZO655367 MPS655367 MFW655367 LWA655367 LME655367 LCI655367 KSM655367 KIQ655367 JYU655367 JOY655367 JFC655367 IVG655367 ILK655367 IBO655367 HRS655367 HHW655367 GYA655367 GOE655367 GEI655367 FUM655367 FKQ655367 FAU655367 EQY655367 EHC655367 DXG655367 DNK655367 DDO655367 CTS655367 CJW655367 CAA655367 BQE655367 BGI655367 AWM655367 AMQ655367 ACU655367 SY655367 JC655367 G655368 WVO589831 WLS589831 WBW589831 VSA589831 VIE589831 UYI589831 UOM589831 UEQ589831 TUU589831 TKY589831 TBC589831 SRG589831 SHK589831 RXO589831 RNS589831 RDW589831 QUA589831 QKE589831 QAI589831 PQM589831 PGQ589831 OWU589831 OMY589831 ODC589831 NTG589831 NJK589831 MZO589831 MPS589831 MFW589831 LWA589831 LME589831 LCI589831 KSM589831 KIQ589831 JYU589831 JOY589831 JFC589831 IVG589831 ILK589831 IBO589831 HRS589831 HHW589831 GYA589831 GOE589831 GEI589831 FUM589831 FKQ589831 FAU589831 EQY589831 EHC589831 DXG589831 DNK589831 DDO589831 CTS589831 CJW589831 CAA589831 BQE589831 BGI589831 AWM589831 AMQ589831 ACU589831 SY589831 JC589831 G589832 WVO524295 WLS524295 WBW524295 VSA524295 VIE524295 UYI524295 UOM524295 UEQ524295 TUU524295 TKY524295 TBC524295 SRG524295 SHK524295 RXO524295 RNS524295 RDW524295 QUA524295 QKE524295 QAI524295 PQM524295 PGQ524295 OWU524295 OMY524295 ODC524295 NTG524295 NJK524295 MZO524295 MPS524295 MFW524295 LWA524295 LME524295 LCI524295 KSM524295 KIQ524295 JYU524295 JOY524295 JFC524295 IVG524295 ILK524295 IBO524295 HRS524295 HHW524295 GYA524295 GOE524295 GEI524295 FUM524295 FKQ524295 FAU524295 EQY524295 EHC524295 DXG524295 DNK524295 DDO524295 CTS524295 CJW524295 CAA524295 BQE524295 BGI524295 AWM524295 AMQ524295 ACU524295 SY524295 JC524295 G524296 WVO458759 WLS458759 WBW458759 VSA458759 VIE458759 UYI458759 UOM458759 UEQ458759 TUU458759 TKY458759 TBC458759 SRG458759 SHK458759 RXO458759 RNS458759 RDW458759 QUA458759 QKE458759 QAI458759 PQM458759 PGQ458759 OWU458759 OMY458759 ODC458759 NTG458759 NJK458759 MZO458759 MPS458759 MFW458759 LWA458759 LME458759 LCI458759 KSM458759 KIQ458759 JYU458759 JOY458759 JFC458759 IVG458759 ILK458759 IBO458759 HRS458759 HHW458759 GYA458759 GOE458759 GEI458759 FUM458759 FKQ458759 FAU458759 EQY458759 EHC458759 DXG458759 DNK458759 DDO458759 CTS458759 CJW458759 CAA458759 BQE458759 BGI458759 AWM458759 AMQ458759 ACU458759 SY458759 JC458759 G458760 WVO393223 WLS393223 WBW393223 VSA393223 VIE393223 UYI393223 UOM393223 UEQ393223 TUU393223 TKY393223 TBC393223 SRG393223 SHK393223 RXO393223 RNS393223 RDW393223 QUA393223 QKE393223 QAI393223 PQM393223 PGQ393223 OWU393223 OMY393223 ODC393223 NTG393223 NJK393223 MZO393223 MPS393223 MFW393223 LWA393223 LME393223 LCI393223 KSM393223 KIQ393223 JYU393223 JOY393223 JFC393223 IVG393223 ILK393223 IBO393223 HRS393223 HHW393223 GYA393223 GOE393223 GEI393223 FUM393223 FKQ393223 FAU393223 EQY393223 EHC393223 DXG393223 DNK393223 DDO393223 CTS393223 CJW393223 CAA393223 BQE393223 BGI393223 AWM393223 AMQ393223 ACU393223 SY393223 JC393223 G393224 WVO327687 WLS327687 WBW327687 VSA327687 VIE327687 UYI327687 UOM327687 UEQ327687 TUU327687 TKY327687 TBC327687 SRG327687 SHK327687 RXO327687 RNS327687 RDW327687 QUA327687 QKE327687 QAI327687 PQM327687 PGQ327687 OWU327687 OMY327687 ODC327687 NTG327687 NJK327687 MZO327687 MPS327687 MFW327687 LWA327687 LME327687 LCI327687 KSM327687 KIQ327687 JYU327687 JOY327687 JFC327687 IVG327687 ILK327687 IBO327687 HRS327687 HHW327687 GYA327687 GOE327687 GEI327687 FUM327687 FKQ327687 FAU327687 EQY327687 EHC327687 DXG327687 DNK327687 DDO327687 CTS327687 CJW327687 CAA327687 BQE327687 BGI327687 AWM327687 AMQ327687 ACU327687 SY327687 JC327687 G327688 WVO262151 WLS262151 WBW262151 VSA262151 VIE262151 UYI262151 UOM262151 UEQ262151 TUU262151 TKY262151 TBC262151 SRG262151 SHK262151 RXO262151 RNS262151 RDW262151 QUA262151 QKE262151 QAI262151 PQM262151 PGQ262151 OWU262151 OMY262151 ODC262151 NTG262151 NJK262151 MZO262151 MPS262151 MFW262151 LWA262151 LME262151 LCI262151 KSM262151 KIQ262151 JYU262151 JOY262151 JFC262151 IVG262151 ILK262151 IBO262151 HRS262151 HHW262151 GYA262151 GOE262151 GEI262151 FUM262151 FKQ262151 FAU262151 EQY262151 EHC262151 DXG262151 DNK262151 DDO262151 CTS262151 CJW262151 CAA262151 BQE262151 BGI262151 AWM262151 AMQ262151 ACU262151 SY262151 JC262151 G262152 WVO196615 WLS196615 WBW196615 VSA196615 VIE196615 UYI196615 UOM196615 UEQ196615 TUU196615 TKY196615 TBC196615 SRG196615 SHK196615 RXO196615 RNS196615 RDW196615 QUA196615 QKE196615 QAI196615 PQM196615 PGQ196615 OWU196615 OMY196615 ODC196615 NTG196615 NJK196615 MZO196615 MPS196615 MFW196615 LWA196615 LME196615 LCI196615 KSM196615 KIQ196615 JYU196615 JOY196615 JFC196615 IVG196615 ILK196615 IBO196615 HRS196615 HHW196615 GYA196615 GOE196615 GEI196615 FUM196615 FKQ196615 FAU196615 EQY196615 EHC196615 DXG196615 DNK196615 DDO196615 CTS196615 CJW196615 CAA196615 BQE196615 BGI196615 AWM196615 AMQ196615 ACU196615 SY196615 JC196615 G196616 WVO131079 WLS131079 WBW131079 VSA131079 VIE131079 UYI131079 UOM131079 UEQ131079 TUU131079 TKY131079 TBC131079 SRG131079 SHK131079 RXO131079 RNS131079 RDW131079 QUA131079 QKE131079 QAI131079 PQM131079 PGQ131079 OWU131079 OMY131079 ODC131079 NTG131079 NJK131079 MZO131079 MPS131079 MFW131079 LWA131079 LME131079 LCI131079 KSM131079 KIQ131079 JYU131079 JOY131079 JFC131079 IVG131079 ILK131079 IBO131079 HRS131079 HHW131079 GYA131079 GOE131079 GEI131079 FUM131079 FKQ131079 FAU131079 EQY131079 EHC131079 DXG131079 DNK131079 DDO131079 CTS131079 CJW131079 CAA131079 BQE131079 BGI131079 AWM131079 AMQ131079 ACU131079 SY131079 JC131079 G131080 WVO65543 WLS65543 WBW65543 VSA65543 VIE65543 UYI65543 UOM65543 UEQ65543 TUU65543 TKY65543 TBC65543 SRG65543 SHK65543 RXO65543 RNS65543 RDW65543 QUA65543 QKE65543 QAI65543 PQM65543 PGQ65543 OWU65543 OMY65543 ODC65543 NTG65543 NJK65543 MZO65543 MPS65543 MFW65543 LWA65543 LME65543 LCI65543 KSM65543 KIQ65543 JYU65543 JOY65543 JFC65543 IVG65543 ILK65543 IBO65543 HRS65543 HHW65543 GYA65543 GOE65543 GEI65543 FUM65543 FKQ65543 FAU65543 EQY65543 EHC65543 DXG65543 DNK65543 DDO65543 CTS65543 CJW65543 CAA65543 BQE65543 BGI65543 AWM65543 AMQ65543 ACU65543 SY65543 JC65543 G65544 WVO7 WLS7 WBW7 VSA7 VIE7 UYI7 UOM7 UEQ7 TUU7 TKY7 TBC7 SRG7 SHK7 RXO7 RNS7 RDW7 QUA7 QKE7 QAI7 PQM7 PGQ7 OWU7 OMY7 ODC7 NTG7 NJK7 MZO7 MPS7 MFW7 LWA7 LME7 LCI7 KSM7 KIQ7 JYU7 JOY7 JFC7 IVG7 ILK7 IBO7 HRS7 HHW7 GYA7 GOE7 GEI7 FUM7 FKQ7 FAU7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1:T300"/>
  <sheetViews>
    <sheetView view="pageBreakPreview" topLeftCell="A63" zoomScaleNormal="80" zoomScaleSheetLayoutView="100" workbookViewId="0">
      <selection activeCell="I114" sqref="I114"/>
    </sheetView>
  </sheetViews>
  <sheetFormatPr defaultRowHeight="13.2"/>
  <cols>
    <col min="1" max="1" width="1.33203125" style="3" customWidth="1"/>
    <col min="2" max="2" width="5.88671875" style="3" customWidth="1"/>
    <col min="3" max="3" width="9.44140625" style="3" customWidth="1"/>
    <col min="4" max="4" width="6.77734375" style="3" customWidth="1"/>
    <col min="5" max="5" width="11.21875" style="3" customWidth="1"/>
    <col min="6" max="6" width="3.44140625" style="3" customWidth="1"/>
    <col min="7" max="7" width="10.44140625" style="3" customWidth="1"/>
    <col min="8" max="8" width="11.109375" style="3" customWidth="1"/>
    <col min="9" max="9" width="11" style="3" customWidth="1"/>
    <col min="10" max="11" width="9" style="3"/>
    <col min="12" max="12" width="7.6640625" style="3" customWidth="1"/>
    <col min="13" max="15" width="9" style="3"/>
    <col min="16" max="16" width="12.109375" style="3" customWidth="1"/>
    <col min="17" max="17" width="6.77734375" style="3" customWidth="1"/>
    <col min="18" max="18" width="7" style="3" customWidth="1"/>
    <col min="19" max="256" width="9" style="3"/>
    <col min="257" max="257" width="1.33203125" style="3" customWidth="1"/>
    <col min="258" max="258" width="5.88671875" style="3" customWidth="1"/>
    <col min="259" max="259" width="9.44140625" style="3" customWidth="1"/>
    <col min="260" max="260" width="6.77734375" style="3" customWidth="1"/>
    <col min="261" max="261" width="11.21875" style="3" customWidth="1"/>
    <col min="262" max="262" width="3.44140625" style="3" customWidth="1"/>
    <col min="263" max="263" width="10.44140625" style="3" customWidth="1"/>
    <col min="264" max="264" width="11.109375" style="3" customWidth="1"/>
    <col min="265" max="265" width="11" style="3" customWidth="1"/>
    <col min="266" max="267" width="9" style="3"/>
    <col min="268" max="268" width="7.6640625" style="3" customWidth="1"/>
    <col min="269" max="271" width="9" style="3"/>
    <col min="272" max="272" width="12.109375" style="3" customWidth="1"/>
    <col min="273" max="273" width="6.77734375" style="3" customWidth="1"/>
    <col min="274" max="274" width="7" style="3" customWidth="1"/>
    <col min="275" max="512" width="9" style="3"/>
    <col min="513" max="513" width="1.33203125" style="3" customWidth="1"/>
    <col min="514" max="514" width="5.88671875" style="3" customWidth="1"/>
    <col min="515" max="515" width="9.44140625" style="3" customWidth="1"/>
    <col min="516" max="516" width="6.77734375" style="3" customWidth="1"/>
    <col min="517" max="517" width="11.21875" style="3" customWidth="1"/>
    <col min="518" max="518" width="3.44140625" style="3" customWidth="1"/>
    <col min="519" max="519" width="10.44140625" style="3" customWidth="1"/>
    <col min="520" max="520" width="11.109375" style="3" customWidth="1"/>
    <col min="521" max="521" width="11" style="3" customWidth="1"/>
    <col min="522" max="523" width="9" style="3"/>
    <col min="524" max="524" width="7.6640625" style="3" customWidth="1"/>
    <col min="525" max="527" width="9" style="3"/>
    <col min="528" max="528" width="12.109375" style="3" customWidth="1"/>
    <col min="529" max="529" width="6.77734375" style="3" customWidth="1"/>
    <col min="530" max="530" width="7" style="3" customWidth="1"/>
    <col min="531" max="768" width="9" style="3"/>
    <col min="769" max="769" width="1.33203125" style="3" customWidth="1"/>
    <col min="770" max="770" width="5.88671875" style="3" customWidth="1"/>
    <col min="771" max="771" width="9.44140625" style="3" customWidth="1"/>
    <col min="772" max="772" width="6.77734375" style="3" customWidth="1"/>
    <col min="773" max="773" width="11.21875" style="3" customWidth="1"/>
    <col min="774" max="774" width="3.44140625" style="3" customWidth="1"/>
    <col min="775" max="775" width="10.44140625" style="3" customWidth="1"/>
    <col min="776" max="776" width="11.109375" style="3" customWidth="1"/>
    <col min="777" max="777" width="11" style="3" customWidth="1"/>
    <col min="778" max="779" width="9" style="3"/>
    <col min="780" max="780" width="7.6640625" style="3" customWidth="1"/>
    <col min="781" max="783" width="9" style="3"/>
    <col min="784" max="784" width="12.109375" style="3" customWidth="1"/>
    <col min="785" max="785" width="6.77734375" style="3" customWidth="1"/>
    <col min="786" max="786" width="7" style="3" customWidth="1"/>
    <col min="787" max="1024" width="9" style="3"/>
    <col min="1025" max="1025" width="1.33203125" style="3" customWidth="1"/>
    <col min="1026" max="1026" width="5.88671875" style="3" customWidth="1"/>
    <col min="1027" max="1027" width="9.44140625" style="3" customWidth="1"/>
    <col min="1028" max="1028" width="6.77734375" style="3" customWidth="1"/>
    <col min="1029" max="1029" width="11.21875" style="3" customWidth="1"/>
    <col min="1030" max="1030" width="3.44140625" style="3" customWidth="1"/>
    <col min="1031" max="1031" width="10.44140625" style="3" customWidth="1"/>
    <col min="1032" max="1032" width="11.109375" style="3" customWidth="1"/>
    <col min="1033" max="1033" width="11" style="3" customWidth="1"/>
    <col min="1034" max="1035" width="9" style="3"/>
    <col min="1036" max="1036" width="7.6640625" style="3" customWidth="1"/>
    <col min="1037" max="1039" width="9" style="3"/>
    <col min="1040" max="1040" width="12.109375" style="3" customWidth="1"/>
    <col min="1041" max="1041" width="6.77734375" style="3" customWidth="1"/>
    <col min="1042" max="1042" width="7" style="3" customWidth="1"/>
    <col min="1043" max="1280" width="9" style="3"/>
    <col min="1281" max="1281" width="1.33203125" style="3" customWidth="1"/>
    <col min="1282" max="1282" width="5.88671875" style="3" customWidth="1"/>
    <col min="1283" max="1283" width="9.44140625" style="3" customWidth="1"/>
    <col min="1284" max="1284" width="6.77734375" style="3" customWidth="1"/>
    <col min="1285" max="1285" width="11.21875" style="3" customWidth="1"/>
    <col min="1286" max="1286" width="3.44140625" style="3" customWidth="1"/>
    <col min="1287" max="1287" width="10.44140625" style="3" customWidth="1"/>
    <col min="1288" max="1288" width="11.109375" style="3" customWidth="1"/>
    <col min="1289" max="1289" width="11" style="3" customWidth="1"/>
    <col min="1290" max="1291" width="9" style="3"/>
    <col min="1292" max="1292" width="7.6640625" style="3" customWidth="1"/>
    <col min="1293" max="1295" width="9" style="3"/>
    <col min="1296" max="1296" width="12.109375" style="3" customWidth="1"/>
    <col min="1297" max="1297" width="6.77734375" style="3" customWidth="1"/>
    <col min="1298" max="1298" width="7" style="3" customWidth="1"/>
    <col min="1299" max="1536" width="9" style="3"/>
    <col min="1537" max="1537" width="1.33203125" style="3" customWidth="1"/>
    <col min="1538" max="1538" width="5.88671875" style="3" customWidth="1"/>
    <col min="1539" max="1539" width="9.44140625" style="3" customWidth="1"/>
    <col min="1540" max="1540" width="6.77734375" style="3" customWidth="1"/>
    <col min="1541" max="1541" width="11.21875" style="3" customWidth="1"/>
    <col min="1542" max="1542" width="3.44140625" style="3" customWidth="1"/>
    <col min="1543" max="1543" width="10.44140625" style="3" customWidth="1"/>
    <col min="1544" max="1544" width="11.109375" style="3" customWidth="1"/>
    <col min="1545" max="1545" width="11" style="3" customWidth="1"/>
    <col min="1546" max="1547" width="9" style="3"/>
    <col min="1548" max="1548" width="7.6640625" style="3" customWidth="1"/>
    <col min="1549" max="1551" width="9" style="3"/>
    <col min="1552" max="1552" width="12.109375" style="3" customWidth="1"/>
    <col min="1553" max="1553" width="6.77734375" style="3" customWidth="1"/>
    <col min="1554" max="1554" width="7" style="3" customWidth="1"/>
    <col min="1555" max="1792" width="9" style="3"/>
    <col min="1793" max="1793" width="1.33203125" style="3" customWidth="1"/>
    <col min="1794" max="1794" width="5.88671875" style="3" customWidth="1"/>
    <col min="1795" max="1795" width="9.44140625" style="3" customWidth="1"/>
    <col min="1796" max="1796" width="6.77734375" style="3" customWidth="1"/>
    <col min="1797" max="1797" width="11.21875" style="3" customWidth="1"/>
    <col min="1798" max="1798" width="3.44140625" style="3" customWidth="1"/>
    <col min="1799" max="1799" width="10.44140625" style="3" customWidth="1"/>
    <col min="1800" max="1800" width="11.109375" style="3" customWidth="1"/>
    <col min="1801" max="1801" width="11" style="3" customWidth="1"/>
    <col min="1802" max="1803" width="9" style="3"/>
    <col min="1804" max="1804" width="7.6640625" style="3" customWidth="1"/>
    <col min="1805" max="1807" width="9" style="3"/>
    <col min="1808" max="1808" width="12.109375" style="3" customWidth="1"/>
    <col min="1809" max="1809" width="6.77734375" style="3" customWidth="1"/>
    <col min="1810" max="1810" width="7" style="3" customWidth="1"/>
    <col min="1811" max="2048" width="9" style="3"/>
    <col min="2049" max="2049" width="1.33203125" style="3" customWidth="1"/>
    <col min="2050" max="2050" width="5.88671875" style="3" customWidth="1"/>
    <col min="2051" max="2051" width="9.44140625" style="3" customWidth="1"/>
    <col min="2052" max="2052" width="6.77734375" style="3" customWidth="1"/>
    <col min="2053" max="2053" width="11.21875" style="3" customWidth="1"/>
    <col min="2054" max="2054" width="3.44140625" style="3" customWidth="1"/>
    <col min="2055" max="2055" width="10.44140625" style="3" customWidth="1"/>
    <col min="2056" max="2056" width="11.109375" style="3" customWidth="1"/>
    <col min="2057" max="2057" width="11" style="3" customWidth="1"/>
    <col min="2058" max="2059" width="9" style="3"/>
    <col min="2060" max="2060" width="7.6640625" style="3" customWidth="1"/>
    <col min="2061" max="2063" width="9" style="3"/>
    <col min="2064" max="2064" width="12.109375" style="3" customWidth="1"/>
    <col min="2065" max="2065" width="6.77734375" style="3" customWidth="1"/>
    <col min="2066" max="2066" width="7" style="3" customWidth="1"/>
    <col min="2067" max="2304" width="9" style="3"/>
    <col min="2305" max="2305" width="1.33203125" style="3" customWidth="1"/>
    <col min="2306" max="2306" width="5.88671875" style="3" customWidth="1"/>
    <col min="2307" max="2307" width="9.44140625" style="3" customWidth="1"/>
    <col min="2308" max="2308" width="6.77734375" style="3" customWidth="1"/>
    <col min="2309" max="2309" width="11.21875" style="3" customWidth="1"/>
    <col min="2310" max="2310" width="3.44140625" style="3" customWidth="1"/>
    <col min="2311" max="2311" width="10.44140625" style="3" customWidth="1"/>
    <col min="2312" max="2312" width="11.109375" style="3" customWidth="1"/>
    <col min="2313" max="2313" width="11" style="3" customWidth="1"/>
    <col min="2314" max="2315" width="9" style="3"/>
    <col min="2316" max="2316" width="7.6640625" style="3" customWidth="1"/>
    <col min="2317" max="2319" width="9" style="3"/>
    <col min="2320" max="2320" width="12.109375" style="3" customWidth="1"/>
    <col min="2321" max="2321" width="6.77734375" style="3" customWidth="1"/>
    <col min="2322" max="2322" width="7" style="3" customWidth="1"/>
    <col min="2323" max="2560" width="9" style="3"/>
    <col min="2561" max="2561" width="1.33203125" style="3" customWidth="1"/>
    <col min="2562" max="2562" width="5.88671875" style="3" customWidth="1"/>
    <col min="2563" max="2563" width="9.44140625" style="3" customWidth="1"/>
    <col min="2564" max="2564" width="6.77734375" style="3" customWidth="1"/>
    <col min="2565" max="2565" width="11.21875" style="3" customWidth="1"/>
    <col min="2566" max="2566" width="3.44140625" style="3" customWidth="1"/>
    <col min="2567" max="2567" width="10.44140625" style="3" customWidth="1"/>
    <col min="2568" max="2568" width="11.109375" style="3" customWidth="1"/>
    <col min="2569" max="2569" width="11" style="3" customWidth="1"/>
    <col min="2570" max="2571" width="9" style="3"/>
    <col min="2572" max="2572" width="7.6640625" style="3" customWidth="1"/>
    <col min="2573" max="2575" width="9" style="3"/>
    <col min="2576" max="2576" width="12.109375" style="3" customWidth="1"/>
    <col min="2577" max="2577" width="6.77734375" style="3" customWidth="1"/>
    <col min="2578" max="2578" width="7" style="3" customWidth="1"/>
    <col min="2579" max="2816" width="9" style="3"/>
    <col min="2817" max="2817" width="1.33203125" style="3" customWidth="1"/>
    <col min="2818" max="2818" width="5.88671875" style="3" customWidth="1"/>
    <col min="2819" max="2819" width="9.44140625" style="3" customWidth="1"/>
    <col min="2820" max="2820" width="6.77734375" style="3" customWidth="1"/>
    <col min="2821" max="2821" width="11.21875" style="3" customWidth="1"/>
    <col min="2822" max="2822" width="3.44140625" style="3" customWidth="1"/>
    <col min="2823" max="2823" width="10.44140625" style="3" customWidth="1"/>
    <col min="2824" max="2824" width="11.109375" style="3" customWidth="1"/>
    <col min="2825" max="2825" width="11" style="3" customWidth="1"/>
    <col min="2826" max="2827" width="9" style="3"/>
    <col min="2828" max="2828" width="7.6640625" style="3" customWidth="1"/>
    <col min="2829" max="2831" width="9" style="3"/>
    <col min="2832" max="2832" width="12.109375" style="3" customWidth="1"/>
    <col min="2833" max="2833" width="6.77734375" style="3" customWidth="1"/>
    <col min="2834" max="2834" width="7" style="3" customWidth="1"/>
    <col min="2835" max="3072" width="9" style="3"/>
    <col min="3073" max="3073" width="1.33203125" style="3" customWidth="1"/>
    <col min="3074" max="3074" width="5.88671875" style="3" customWidth="1"/>
    <col min="3075" max="3075" width="9.44140625" style="3" customWidth="1"/>
    <col min="3076" max="3076" width="6.77734375" style="3" customWidth="1"/>
    <col min="3077" max="3077" width="11.21875" style="3" customWidth="1"/>
    <col min="3078" max="3078" width="3.44140625" style="3" customWidth="1"/>
    <col min="3079" max="3079" width="10.44140625" style="3" customWidth="1"/>
    <col min="3080" max="3080" width="11.109375" style="3" customWidth="1"/>
    <col min="3081" max="3081" width="11" style="3" customWidth="1"/>
    <col min="3082" max="3083" width="9" style="3"/>
    <col min="3084" max="3084" width="7.6640625" style="3" customWidth="1"/>
    <col min="3085" max="3087" width="9" style="3"/>
    <col min="3088" max="3088" width="12.109375" style="3" customWidth="1"/>
    <col min="3089" max="3089" width="6.77734375" style="3" customWidth="1"/>
    <col min="3090" max="3090" width="7" style="3" customWidth="1"/>
    <col min="3091" max="3328" width="9" style="3"/>
    <col min="3329" max="3329" width="1.33203125" style="3" customWidth="1"/>
    <col min="3330" max="3330" width="5.88671875" style="3" customWidth="1"/>
    <col min="3331" max="3331" width="9.44140625" style="3" customWidth="1"/>
    <col min="3332" max="3332" width="6.77734375" style="3" customWidth="1"/>
    <col min="3333" max="3333" width="11.21875" style="3" customWidth="1"/>
    <col min="3334" max="3334" width="3.44140625" style="3" customWidth="1"/>
    <col min="3335" max="3335" width="10.44140625" style="3" customWidth="1"/>
    <col min="3336" max="3336" width="11.109375" style="3" customWidth="1"/>
    <col min="3337" max="3337" width="11" style="3" customWidth="1"/>
    <col min="3338" max="3339" width="9" style="3"/>
    <col min="3340" max="3340" width="7.6640625" style="3" customWidth="1"/>
    <col min="3341" max="3343" width="9" style="3"/>
    <col min="3344" max="3344" width="12.109375" style="3" customWidth="1"/>
    <col min="3345" max="3345" width="6.77734375" style="3" customWidth="1"/>
    <col min="3346" max="3346" width="7" style="3" customWidth="1"/>
    <col min="3347" max="3584" width="9" style="3"/>
    <col min="3585" max="3585" width="1.33203125" style="3" customWidth="1"/>
    <col min="3586" max="3586" width="5.88671875" style="3" customWidth="1"/>
    <col min="3587" max="3587" width="9.44140625" style="3" customWidth="1"/>
    <col min="3588" max="3588" width="6.77734375" style="3" customWidth="1"/>
    <col min="3589" max="3589" width="11.21875" style="3" customWidth="1"/>
    <col min="3590" max="3590" width="3.44140625" style="3" customWidth="1"/>
    <col min="3591" max="3591" width="10.44140625" style="3" customWidth="1"/>
    <col min="3592" max="3592" width="11.109375" style="3" customWidth="1"/>
    <col min="3593" max="3593" width="11" style="3" customWidth="1"/>
    <col min="3594" max="3595" width="9" style="3"/>
    <col min="3596" max="3596" width="7.6640625" style="3" customWidth="1"/>
    <col min="3597" max="3599" width="9" style="3"/>
    <col min="3600" max="3600" width="12.109375" style="3" customWidth="1"/>
    <col min="3601" max="3601" width="6.77734375" style="3" customWidth="1"/>
    <col min="3602" max="3602" width="7" style="3" customWidth="1"/>
    <col min="3603" max="3840" width="9" style="3"/>
    <col min="3841" max="3841" width="1.33203125" style="3" customWidth="1"/>
    <col min="3842" max="3842" width="5.88671875" style="3" customWidth="1"/>
    <col min="3843" max="3843" width="9.44140625" style="3" customWidth="1"/>
    <col min="3844" max="3844" width="6.77734375" style="3" customWidth="1"/>
    <col min="3845" max="3845" width="11.21875" style="3" customWidth="1"/>
    <col min="3846" max="3846" width="3.44140625" style="3" customWidth="1"/>
    <col min="3847" max="3847" width="10.44140625" style="3" customWidth="1"/>
    <col min="3848" max="3848" width="11.109375" style="3" customWidth="1"/>
    <col min="3849" max="3849" width="11" style="3" customWidth="1"/>
    <col min="3850" max="3851" width="9" style="3"/>
    <col min="3852" max="3852" width="7.6640625" style="3" customWidth="1"/>
    <col min="3853" max="3855" width="9" style="3"/>
    <col min="3856" max="3856" width="12.109375" style="3" customWidth="1"/>
    <col min="3857" max="3857" width="6.77734375" style="3" customWidth="1"/>
    <col min="3858" max="3858" width="7" style="3" customWidth="1"/>
    <col min="3859" max="4096" width="9" style="3"/>
    <col min="4097" max="4097" width="1.33203125" style="3" customWidth="1"/>
    <col min="4098" max="4098" width="5.88671875" style="3" customWidth="1"/>
    <col min="4099" max="4099" width="9.44140625" style="3" customWidth="1"/>
    <col min="4100" max="4100" width="6.77734375" style="3" customWidth="1"/>
    <col min="4101" max="4101" width="11.21875" style="3" customWidth="1"/>
    <col min="4102" max="4102" width="3.44140625" style="3" customWidth="1"/>
    <col min="4103" max="4103" width="10.44140625" style="3" customWidth="1"/>
    <col min="4104" max="4104" width="11.109375" style="3" customWidth="1"/>
    <col min="4105" max="4105" width="11" style="3" customWidth="1"/>
    <col min="4106" max="4107" width="9" style="3"/>
    <col min="4108" max="4108" width="7.6640625" style="3" customWidth="1"/>
    <col min="4109" max="4111" width="9" style="3"/>
    <col min="4112" max="4112" width="12.109375" style="3" customWidth="1"/>
    <col min="4113" max="4113" width="6.77734375" style="3" customWidth="1"/>
    <col min="4114" max="4114" width="7" style="3" customWidth="1"/>
    <col min="4115" max="4352" width="9" style="3"/>
    <col min="4353" max="4353" width="1.33203125" style="3" customWidth="1"/>
    <col min="4354" max="4354" width="5.88671875" style="3" customWidth="1"/>
    <col min="4355" max="4355" width="9.44140625" style="3" customWidth="1"/>
    <col min="4356" max="4356" width="6.77734375" style="3" customWidth="1"/>
    <col min="4357" max="4357" width="11.21875" style="3" customWidth="1"/>
    <col min="4358" max="4358" width="3.44140625" style="3" customWidth="1"/>
    <col min="4359" max="4359" width="10.44140625" style="3" customWidth="1"/>
    <col min="4360" max="4360" width="11.109375" style="3" customWidth="1"/>
    <col min="4361" max="4361" width="11" style="3" customWidth="1"/>
    <col min="4362" max="4363" width="9" style="3"/>
    <col min="4364" max="4364" width="7.6640625" style="3" customWidth="1"/>
    <col min="4365" max="4367" width="9" style="3"/>
    <col min="4368" max="4368" width="12.109375" style="3" customWidth="1"/>
    <col min="4369" max="4369" width="6.77734375" style="3" customWidth="1"/>
    <col min="4370" max="4370" width="7" style="3" customWidth="1"/>
    <col min="4371" max="4608" width="9" style="3"/>
    <col min="4609" max="4609" width="1.33203125" style="3" customWidth="1"/>
    <col min="4610" max="4610" width="5.88671875" style="3" customWidth="1"/>
    <col min="4611" max="4611" width="9.44140625" style="3" customWidth="1"/>
    <col min="4612" max="4612" width="6.77734375" style="3" customWidth="1"/>
    <col min="4613" max="4613" width="11.21875" style="3" customWidth="1"/>
    <col min="4614" max="4614" width="3.44140625" style="3" customWidth="1"/>
    <col min="4615" max="4615" width="10.44140625" style="3" customWidth="1"/>
    <col min="4616" max="4616" width="11.109375" style="3" customWidth="1"/>
    <col min="4617" max="4617" width="11" style="3" customWidth="1"/>
    <col min="4618" max="4619" width="9" style="3"/>
    <col min="4620" max="4620" width="7.6640625" style="3" customWidth="1"/>
    <col min="4621" max="4623" width="9" style="3"/>
    <col min="4624" max="4624" width="12.109375" style="3" customWidth="1"/>
    <col min="4625" max="4625" width="6.77734375" style="3" customWidth="1"/>
    <col min="4626" max="4626" width="7" style="3" customWidth="1"/>
    <col min="4627" max="4864" width="9" style="3"/>
    <col min="4865" max="4865" width="1.33203125" style="3" customWidth="1"/>
    <col min="4866" max="4866" width="5.88671875" style="3" customWidth="1"/>
    <col min="4867" max="4867" width="9.44140625" style="3" customWidth="1"/>
    <col min="4868" max="4868" width="6.77734375" style="3" customWidth="1"/>
    <col min="4869" max="4869" width="11.21875" style="3" customWidth="1"/>
    <col min="4870" max="4870" width="3.44140625" style="3" customWidth="1"/>
    <col min="4871" max="4871" width="10.44140625" style="3" customWidth="1"/>
    <col min="4872" max="4872" width="11.109375" style="3" customWidth="1"/>
    <col min="4873" max="4873" width="11" style="3" customWidth="1"/>
    <col min="4874" max="4875" width="9" style="3"/>
    <col min="4876" max="4876" width="7.6640625" style="3" customWidth="1"/>
    <col min="4877" max="4879" width="9" style="3"/>
    <col min="4880" max="4880" width="12.109375" style="3" customWidth="1"/>
    <col min="4881" max="4881" width="6.77734375" style="3" customWidth="1"/>
    <col min="4882" max="4882" width="7" style="3" customWidth="1"/>
    <col min="4883" max="5120" width="9" style="3"/>
    <col min="5121" max="5121" width="1.33203125" style="3" customWidth="1"/>
    <col min="5122" max="5122" width="5.88671875" style="3" customWidth="1"/>
    <col min="5123" max="5123" width="9.44140625" style="3" customWidth="1"/>
    <col min="5124" max="5124" width="6.77734375" style="3" customWidth="1"/>
    <col min="5125" max="5125" width="11.21875" style="3" customWidth="1"/>
    <col min="5126" max="5126" width="3.44140625" style="3" customWidth="1"/>
    <col min="5127" max="5127" width="10.44140625" style="3" customWidth="1"/>
    <col min="5128" max="5128" width="11.109375" style="3" customWidth="1"/>
    <col min="5129" max="5129" width="11" style="3" customWidth="1"/>
    <col min="5130" max="5131" width="9" style="3"/>
    <col min="5132" max="5132" width="7.6640625" style="3" customWidth="1"/>
    <col min="5133" max="5135" width="9" style="3"/>
    <col min="5136" max="5136" width="12.109375" style="3" customWidth="1"/>
    <col min="5137" max="5137" width="6.77734375" style="3" customWidth="1"/>
    <col min="5138" max="5138" width="7" style="3" customWidth="1"/>
    <col min="5139" max="5376" width="9" style="3"/>
    <col min="5377" max="5377" width="1.33203125" style="3" customWidth="1"/>
    <col min="5378" max="5378" width="5.88671875" style="3" customWidth="1"/>
    <col min="5379" max="5379" width="9.44140625" style="3" customWidth="1"/>
    <col min="5380" max="5380" width="6.77734375" style="3" customWidth="1"/>
    <col min="5381" max="5381" width="11.21875" style="3" customWidth="1"/>
    <col min="5382" max="5382" width="3.44140625" style="3" customWidth="1"/>
    <col min="5383" max="5383" width="10.44140625" style="3" customWidth="1"/>
    <col min="5384" max="5384" width="11.109375" style="3" customWidth="1"/>
    <col min="5385" max="5385" width="11" style="3" customWidth="1"/>
    <col min="5386" max="5387" width="9" style="3"/>
    <col min="5388" max="5388" width="7.6640625" style="3" customWidth="1"/>
    <col min="5389" max="5391" width="9" style="3"/>
    <col min="5392" max="5392" width="12.109375" style="3" customWidth="1"/>
    <col min="5393" max="5393" width="6.77734375" style="3" customWidth="1"/>
    <col min="5394" max="5394" width="7" style="3" customWidth="1"/>
    <col min="5395" max="5632" width="9" style="3"/>
    <col min="5633" max="5633" width="1.33203125" style="3" customWidth="1"/>
    <col min="5634" max="5634" width="5.88671875" style="3" customWidth="1"/>
    <col min="5635" max="5635" width="9.44140625" style="3" customWidth="1"/>
    <col min="5636" max="5636" width="6.77734375" style="3" customWidth="1"/>
    <col min="5637" max="5637" width="11.21875" style="3" customWidth="1"/>
    <col min="5638" max="5638" width="3.44140625" style="3" customWidth="1"/>
    <col min="5639" max="5639" width="10.44140625" style="3" customWidth="1"/>
    <col min="5640" max="5640" width="11.109375" style="3" customWidth="1"/>
    <col min="5641" max="5641" width="11" style="3" customWidth="1"/>
    <col min="5642" max="5643" width="9" style="3"/>
    <col min="5644" max="5644" width="7.6640625" style="3" customWidth="1"/>
    <col min="5645" max="5647" width="9" style="3"/>
    <col min="5648" max="5648" width="12.109375" style="3" customWidth="1"/>
    <col min="5649" max="5649" width="6.77734375" style="3" customWidth="1"/>
    <col min="5650" max="5650" width="7" style="3" customWidth="1"/>
    <col min="5651" max="5888" width="9" style="3"/>
    <col min="5889" max="5889" width="1.33203125" style="3" customWidth="1"/>
    <col min="5890" max="5890" width="5.88671875" style="3" customWidth="1"/>
    <col min="5891" max="5891" width="9.44140625" style="3" customWidth="1"/>
    <col min="5892" max="5892" width="6.77734375" style="3" customWidth="1"/>
    <col min="5893" max="5893" width="11.21875" style="3" customWidth="1"/>
    <col min="5894" max="5894" width="3.44140625" style="3" customWidth="1"/>
    <col min="5895" max="5895" width="10.44140625" style="3" customWidth="1"/>
    <col min="5896" max="5896" width="11.109375" style="3" customWidth="1"/>
    <col min="5897" max="5897" width="11" style="3" customWidth="1"/>
    <col min="5898" max="5899" width="9" style="3"/>
    <col min="5900" max="5900" width="7.6640625" style="3" customWidth="1"/>
    <col min="5901" max="5903" width="9" style="3"/>
    <col min="5904" max="5904" width="12.109375" style="3" customWidth="1"/>
    <col min="5905" max="5905" width="6.77734375" style="3" customWidth="1"/>
    <col min="5906" max="5906" width="7" style="3" customWidth="1"/>
    <col min="5907" max="6144" width="9" style="3"/>
    <col min="6145" max="6145" width="1.33203125" style="3" customWidth="1"/>
    <col min="6146" max="6146" width="5.88671875" style="3" customWidth="1"/>
    <col min="6147" max="6147" width="9.44140625" style="3" customWidth="1"/>
    <col min="6148" max="6148" width="6.77734375" style="3" customWidth="1"/>
    <col min="6149" max="6149" width="11.21875" style="3" customWidth="1"/>
    <col min="6150" max="6150" width="3.44140625" style="3" customWidth="1"/>
    <col min="6151" max="6151" width="10.44140625" style="3" customWidth="1"/>
    <col min="6152" max="6152" width="11.109375" style="3" customWidth="1"/>
    <col min="6153" max="6153" width="11" style="3" customWidth="1"/>
    <col min="6154" max="6155" width="9" style="3"/>
    <col min="6156" max="6156" width="7.6640625" style="3" customWidth="1"/>
    <col min="6157" max="6159" width="9" style="3"/>
    <col min="6160" max="6160" width="12.109375" style="3" customWidth="1"/>
    <col min="6161" max="6161" width="6.77734375" style="3" customWidth="1"/>
    <col min="6162" max="6162" width="7" style="3" customWidth="1"/>
    <col min="6163" max="6400" width="9" style="3"/>
    <col min="6401" max="6401" width="1.33203125" style="3" customWidth="1"/>
    <col min="6402" max="6402" width="5.88671875" style="3" customWidth="1"/>
    <col min="6403" max="6403" width="9.44140625" style="3" customWidth="1"/>
    <col min="6404" max="6404" width="6.77734375" style="3" customWidth="1"/>
    <col min="6405" max="6405" width="11.21875" style="3" customWidth="1"/>
    <col min="6406" max="6406" width="3.44140625" style="3" customWidth="1"/>
    <col min="6407" max="6407" width="10.44140625" style="3" customWidth="1"/>
    <col min="6408" max="6408" width="11.109375" style="3" customWidth="1"/>
    <col min="6409" max="6409" width="11" style="3" customWidth="1"/>
    <col min="6410" max="6411" width="9" style="3"/>
    <col min="6412" max="6412" width="7.6640625" style="3" customWidth="1"/>
    <col min="6413" max="6415" width="9" style="3"/>
    <col min="6416" max="6416" width="12.109375" style="3" customWidth="1"/>
    <col min="6417" max="6417" width="6.77734375" style="3" customWidth="1"/>
    <col min="6418" max="6418" width="7" style="3" customWidth="1"/>
    <col min="6419" max="6656" width="9" style="3"/>
    <col min="6657" max="6657" width="1.33203125" style="3" customWidth="1"/>
    <col min="6658" max="6658" width="5.88671875" style="3" customWidth="1"/>
    <col min="6659" max="6659" width="9.44140625" style="3" customWidth="1"/>
    <col min="6660" max="6660" width="6.77734375" style="3" customWidth="1"/>
    <col min="6661" max="6661" width="11.21875" style="3" customWidth="1"/>
    <col min="6662" max="6662" width="3.44140625" style="3" customWidth="1"/>
    <col min="6663" max="6663" width="10.44140625" style="3" customWidth="1"/>
    <col min="6664" max="6664" width="11.109375" style="3" customWidth="1"/>
    <col min="6665" max="6665" width="11" style="3" customWidth="1"/>
    <col min="6666" max="6667" width="9" style="3"/>
    <col min="6668" max="6668" width="7.6640625" style="3" customWidth="1"/>
    <col min="6669" max="6671" width="9" style="3"/>
    <col min="6672" max="6672" width="12.109375" style="3" customWidth="1"/>
    <col min="6673" max="6673" width="6.77734375" style="3" customWidth="1"/>
    <col min="6674" max="6674" width="7" style="3" customWidth="1"/>
    <col min="6675" max="6912" width="9" style="3"/>
    <col min="6913" max="6913" width="1.33203125" style="3" customWidth="1"/>
    <col min="6914" max="6914" width="5.88671875" style="3" customWidth="1"/>
    <col min="6915" max="6915" width="9.44140625" style="3" customWidth="1"/>
    <col min="6916" max="6916" width="6.77734375" style="3" customWidth="1"/>
    <col min="6917" max="6917" width="11.21875" style="3" customWidth="1"/>
    <col min="6918" max="6918" width="3.44140625" style="3" customWidth="1"/>
    <col min="6919" max="6919" width="10.44140625" style="3" customWidth="1"/>
    <col min="6920" max="6920" width="11.109375" style="3" customWidth="1"/>
    <col min="6921" max="6921" width="11" style="3" customWidth="1"/>
    <col min="6922" max="6923" width="9" style="3"/>
    <col min="6924" max="6924" width="7.6640625" style="3" customWidth="1"/>
    <col min="6925" max="6927" width="9" style="3"/>
    <col min="6928" max="6928" width="12.109375" style="3" customWidth="1"/>
    <col min="6929" max="6929" width="6.77734375" style="3" customWidth="1"/>
    <col min="6930" max="6930" width="7" style="3" customWidth="1"/>
    <col min="6931" max="7168" width="9" style="3"/>
    <col min="7169" max="7169" width="1.33203125" style="3" customWidth="1"/>
    <col min="7170" max="7170" width="5.88671875" style="3" customWidth="1"/>
    <col min="7171" max="7171" width="9.44140625" style="3" customWidth="1"/>
    <col min="7172" max="7172" width="6.77734375" style="3" customWidth="1"/>
    <col min="7173" max="7173" width="11.21875" style="3" customWidth="1"/>
    <col min="7174" max="7174" width="3.44140625" style="3" customWidth="1"/>
    <col min="7175" max="7175" width="10.44140625" style="3" customWidth="1"/>
    <col min="7176" max="7176" width="11.109375" style="3" customWidth="1"/>
    <col min="7177" max="7177" width="11" style="3" customWidth="1"/>
    <col min="7178" max="7179" width="9" style="3"/>
    <col min="7180" max="7180" width="7.6640625" style="3" customWidth="1"/>
    <col min="7181" max="7183" width="9" style="3"/>
    <col min="7184" max="7184" width="12.109375" style="3" customWidth="1"/>
    <col min="7185" max="7185" width="6.77734375" style="3" customWidth="1"/>
    <col min="7186" max="7186" width="7" style="3" customWidth="1"/>
    <col min="7187" max="7424" width="9" style="3"/>
    <col min="7425" max="7425" width="1.33203125" style="3" customWidth="1"/>
    <col min="7426" max="7426" width="5.88671875" style="3" customWidth="1"/>
    <col min="7427" max="7427" width="9.44140625" style="3" customWidth="1"/>
    <col min="7428" max="7428" width="6.77734375" style="3" customWidth="1"/>
    <col min="7429" max="7429" width="11.21875" style="3" customWidth="1"/>
    <col min="7430" max="7430" width="3.44140625" style="3" customWidth="1"/>
    <col min="7431" max="7431" width="10.44140625" style="3" customWidth="1"/>
    <col min="7432" max="7432" width="11.109375" style="3" customWidth="1"/>
    <col min="7433" max="7433" width="11" style="3" customWidth="1"/>
    <col min="7434" max="7435" width="9" style="3"/>
    <col min="7436" max="7436" width="7.6640625" style="3" customWidth="1"/>
    <col min="7437" max="7439" width="9" style="3"/>
    <col min="7440" max="7440" width="12.109375" style="3" customWidth="1"/>
    <col min="7441" max="7441" width="6.77734375" style="3" customWidth="1"/>
    <col min="7442" max="7442" width="7" style="3" customWidth="1"/>
    <col min="7443" max="7680" width="9" style="3"/>
    <col min="7681" max="7681" width="1.33203125" style="3" customWidth="1"/>
    <col min="7682" max="7682" width="5.88671875" style="3" customWidth="1"/>
    <col min="7683" max="7683" width="9.44140625" style="3" customWidth="1"/>
    <col min="7684" max="7684" width="6.77734375" style="3" customWidth="1"/>
    <col min="7685" max="7685" width="11.21875" style="3" customWidth="1"/>
    <col min="7686" max="7686" width="3.44140625" style="3" customWidth="1"/>
    <col min="7687" max="7687" width="10.44140625" style="3" customWidth="1"/>
    <col min="7688" max="7688" width="11.109375" style="3" customWidth="1"/>
    <col min="7689" max="7689" width="11" style="3" customWidth="1"/>
    <col min="7690" max="7691" width="9" style="3"/>
    <col min="7692" max="7692" width="7.6640625" style="3" customWidth="1"/>
    <col min="7693" max="7695" width="9" style="3"/>
    <col min="7696" max="7696" width="12.109375" style="3" customWidth="1"/>
    <col min="7697" max="7697" width="6.77734375" style="3" customWidth="1"/>
    <col min="7698" max="7698" width="7" style="3" customWidth="1"/>
    <col min="7699" max="7936" width="9" style="3"/>
    <col min="7937" max="7937" width="1.33203125" style="3" customWidth="1"/>
    <col min="7938" max="7938" width="5.88671875" style="3" customWidth="1"/>
    <col min="7939" max="7939" width="9.44140625" style="3" customWidth="1"/>
    <col min="7940" max="7940" width="6.77734375" style="3" customWidth="1"/>
    <col min="7941" max="7941" width="11.21875" style="3" customWidth="1"/>
    <col min="7942" max="7942" width="3.44140625" style="3" customWidth="1"/>
    <col min="7943" max="7943" width="10.44140625" style="3" customWidth="1"/>
    <col min="7944" max="7944" width="11.109375" style="3" customWidth="1"/>
    <col min="7945" max="7945" width="11" style="3" customWidth="1"/>
    <col min="7946" max="7947" width="9" style="3"/>
    <col min="7948" max="7948" width="7.6640625" style="3" customWidth="1"/>
    <col min="7949" max="7951" width="9" style="3"/>
    <col min="7952" max="7952" width="12.109375" style="3" customWidth="1"/>
    <col min="7953" max="7953" width="6.77734375" style="3" customWidth="1"/>
    <col min="7954" max="7954" width="7" style="3" customWidth="1"/>
    <col min="7955" max="8192" width="9" style="3"/>
    <col min="8193" max="8193" width="1.33203125" style="3" customWidth="1"/>
    <col min="8194" max="8194" width="5.88671875" style="3" customWidth="1"/>
    <col min="8195" max="8195" width="9.44140625" style="3" customWidth="1"/>
    <col min="8196" max="8196" width="6.77734375" style="3" customWidth="1"/>
    <col min="8197" max="8197" width="11.21875" style="3" customWidth="1"/>
    <col min="8198" max="8198" width="3.44140625" style="3" customWidth="1"/>
    <col min="8199" max="8199" width="10.44140625" style="3" customWidth="1"/>
    <col min="8200" max="8200" width="11.109375" style="3" customWidth="1"/>
    <col min="8201" max="8201" width="11" style="3" customWidth="1"/>
    <col min="8202" max="8203" width="9" style="3"/>
    <col min="8204" max="8204" width="7.6640625" style="3" customWidth="1"/>
    <col min="8205" max="8207" width="9" style="3"/>
    <col min="8208" max="8208" width="12.109375" style="3" customWidth="1"/>
    <col min="8209" max="8209" width="6.77734375" style="3" customWidth="1"/>
    <col min="8210" max="8210" width="7" style="3" customWidth="1"/>
    <col min="8211" max="8448" width="9" style="3"/>
    <col min="8449" max="8449" width="1.33203125" style="3" customWidth="1"/>
    <col min="8450" max="8450" width="5.88671875" style="3" customWidth="1"/>
    <col min="8451" max="8451" width="9.44140625" style="3" customWidth="1"/>
    <col min="8452" max="8452" width="6.77734375" style="3" customWidth="1"/>
    <col min="8453" max="8453" width="11.21875" style="3" customWidth="1"/>
    <col min="8454" max="8454" width="3.44140625" style="3" customWidth="1"/>
    <col min="8455" max="8455" width="10.44140625" style="3" customWidth="1"/>
    <col min="8456" max="8456" width="11.109375" style="3" customWidth="1"/>
    <col min="8457" max="8457" width="11" style="3" customWidth="1"/>
    <col min="8458" max="8459" width="9" style="3"/>
    <col min="8460" max="8460" width="7.6640625" style="3" customWidth="1"/>
    <col min="8461" max="8463" width="9" style="3"/>
    <col min="8464" max="8464" width="12.109375" style="3" customWidth="1"/>
    <col min="8465" max="8465" width="6.77734375" style="3" customWidth="1"/>
    <col min="8466" max="8466" width="7" style="3" customWidth="1"/>
    <col min="8467" max="8704" width="9" style="3"/>
    <col min="8705" max="8705" width="1.33203125" style="3" customWidth="1"/>
    <col min="8706" max="8706" width="5.88671875" style="3" customWidth="1"/>
    <col min="8707" max="8707" width="9.44140625" style="3" customWidth="1"/>
    <col min="8708" max="8708" width="6.77734375" style="3" customWidth="1"/>
    <col min="8709" max="8709" width="11.21875" style="3" customWidth="1"/>
    <col min="8710" max="8710" width="3.44140625" style="3" customWidth="1"/>
    <col min="8711" max="8711" width="10.44140625" style="3" customWidth="1"/>
    <col min="8712" max="8712" width="11.109375" style="3" customWidth="1"/>
    <col min="8713" max="8713" width="11" style="3" customWidth="1"/>
    <col min="8714" max="8715" width="9" style="3"/>
    <col min="8716" max="8716" width="7.6640625" style="3" customWidth="1"/>
    <col min="8717" max="8719" width="9" style="3"/>
    <col min="8720" max="8720" width="12.109375" style="3" customWidth="1"/>
    <col min="8721" max="8721" width="6.77734375" style="3" customWidth="1"/>
    <col min="8722" max="8722" width="7" style="3" customWidth="1"/>
    <col min="8723" max="8960" width="9" style="3"/>
    <col min="8961" max="8961" width="1.33203125" style="3" customWidth="1"/>
    <col min="8962" max="8962" width="5.88671875" style="3" customWidth="1"/>
    <col min="8963" max="8963" width="9.44140625" style="3" customWidth="1"/>
    <col min="8964" max="8964" width="6.77734375" style="3" customWidth="1"/>
    <col min="8965" max="8965" width="11.21875" style="3" customWidth="1"/>
    <col min="8966" max="8966" width="3.44140625" style="3" customWidth="1"/>
    <col min="8967" max="8967" width="10.44140625" style="3" customWidth="1"/>
    <col min="8968" max="8968" width="11.109375" style="3" customWidth="1"/>
    <col min="8969" max="8969" width="11" style="3" customWidth="1"/>
    <col min="8970" max="8971" width="9" style="3"/>
    <col min="8972" max="8972" width="7.6640625" style="3" customWidth="1"/>
    <col min="8973" max="8975" width="9" style="3"/>
    <col min="8976" max="8976" width="12.109375" style="3" customWidth="1"/>
    <col min="8977" max="8977" width="6.77734375" style="3" customWidth="1"/>
    <col min="8978" max="8978" width="7" style="3" customWidth="1"/>
    <col min="8979" max="9216" width="9" style="3"/>
    <col min="9217" max="9217" width="1.33203125" style="3" customWidth="1"/>
    <col min="9218" max="9218" width="5.88671875" style="3" customWidth="1"/>
    <col min="9219" max="9219" width="9.44140625" style="3" customWidth="1"/>
    <col min="9220" max="9220" width="6.77734375" style="3" customWidth="1"/>
    <col min="9221" max="9221" width="11.21875" style="3" customWidth="1"/>
    <col min="9222" max="9222" width="3.44140625" style="3" customWidth="1"/>
    <col min="9223" max="9223" width="10.44140625" style="3" customWidth="1"/>
    <col min="9224" max="9224" width="11.109375" style="3" customWidth="1"/>
    <col min="9225" max="9225" width="11" style="3" customWidth="1"/>
    <col min="9226" max="9227" width="9" style="3"/>
    <col min="9228" max="9228" width="7.6640625" style="3" customWidth="1"/>
    <col min="9229" max="9231" width="9" style="3"/>
    <col min="9232" max="9232" width="12.109375" style="3" customWidth="1"/>
    <col min="9233" max="9233" width="6.77734375" style="3" customWidth="1"/>
    <col min="9234" max="9234" width="7" style="3" customWidth="1"/>
    <col min="9235" max="9472" width="9" style="3"/>
    <col min="9473" max="9473" width="1.33203125" style="3" customWidth="1"/>
    <col min="9474" max="9474" width="5.88671875" style="3" customWidth="1"/>
    <col min="9475" max="9475" width="9.44140625" style="3" customWidth="1"/>
    <col min="9476" max="9476" width="6.77734375" style="3" customWidth="1"/>
    <col min="9477" max="9477" width="11.21875" style="3" customWidth="1"/>
    <col min="9478" max="9478" width="3.44140625" style="3" customWidth="1"/>
    <col min="9479" max="9479" width="10.44140625" style="3" customWidth="1"/>
    <col min="9480" max="9480" width="11.109375" style="3" customWidth="1"/>
    <col min="9481" max="9481" width="11" style="3" customWidth="1"/>
    <col min="9482" max="9483" width="9" style="3"/>
    <col min="9484" max="9484" width="7.6640625" style="3" customWidth="1"/>
    <col min="9485" max="9487" width="9" style="3"/>
    <col min="9488" max="9488" width="12.109375" style="3" customWidth="1"/>
    <col min="9489" max="9489" width="6.77734375" style="3" customWidth="1"/>
    <col min="9490" max="9490" width="7" style="3" customWidth="1"/>
    <col min="9491" max="9728" width="9" style="3"/>
    <col min="9729" max="9729" width="1.33203125" style="3" customWidth="1"/>
    <col min="9730" max="9730" width="5.88671875" style="3" customWidth="1"/>
    <col min="9731" max="9731" width="9.44140625" style="3" customWidth="1"/>
    <col min="9732" max="9732" width="6.77734375" style="3" customWidth="1"/>
    <col min="9733" max="9733" width="11.21875" style="3" customWidth="1"/>
    <col min="9734" max="9734" width="3.44140625" style="3" customWidth="1"/>
    <col min="9735" max="9735" width="10.44140625" style="3" customWidth="1"/>
    <col min="9736" max="9736" width="11.109375" style="3" customWidth="1"/>
    <col min="9737" max="9737" width="11" style="3" customWidth="1"/>
    <col min="9738" max="9739" width="9" style="3"/>
    <col min="9740" max="9740" width="7.6640625" style="3" customWidth="1"/>
    <col min="9741" max="9743" width="9" style="3"/>
    <col min="9744" max="9744" width="12.109375" style="3" customWidth="1"/>
    <col min="9745" max="9745" width="6.77734375" style="3" customWidth="1"/>
    <col min="9746" max="9746" width="7" style="3" customWidth="1"/>
    <col min="9747" max="9984" width="9" style="3"/>
    <col min="9985" max="9985" width="1.33203125" style="3" customWidth="1"/>
    <col min="9986" max="9986" width="5.88671875" style="3" customWidth="1"/>
    <col min="9987" max="9987" width="9.44140625" style="3" customWidth="1"/>
    <col min="9988" max="9988" width="6.77734375" style="3" customWidth="1"/>
    <col min="9989" max="9989" width="11.21875" style="3" customWidth="1"/>
    <col min="9990" max="9990" width="3.44140625" style="3" customWidth="1"/>
    <col min="9991" max="9991" width="10.44140625" style="3" customWidth="1"/>
    <col min="9992" max="9992" width="11.109375" style="3" customWidth="1"/>
    <col min="9993" max="9993" width="11" style="3" customWidth="1"/>
    <col min="9994" max="9995" width="9" style="3"/>
    <col min="9996" max="9996" width="7.6640625" style="3" customWidth="1"/>
    <col min="9997" max="9999" width="9" style="3"/>
    <col min="10000" max="10000" width="12.109375" style="3" customWidth="1"/>
    <col min="10001" max="10001" width="6.77734375" style="3" customWidth="1"/>
    <col min="10002" max="10002" width="7" style="3" customWidth="1"/>
    <col min="10003" max="10240" width="9" style="3"/>
    <col min="10241" max="10241" width="1.33203125" style="3" customWidth="1"/>
    <col min="10242" max="10242" width="5.88671875" style="3" customWidth="1"/>
    <col min="10243" max="10243" width="9.44140625" style="3" customWidth="1"/>
    <col min="10244" max="10244" width="6.77734375" style="3" customWidth="1"/>
    <col min="10245" max="10245" width="11.21875" style="3" customWidth="1"/>
    <col min="10246" max="10246" width="3.44140625" style="3" customWidth="1"/>
    <col min="10247" max="10247" width="10.44140625" style="3" customWidth="1"/>
    <col min="10248" max="10248" width="11.109375" style="3" customWidth="1"/>
    <col min="10249" max="10249" width="11" style="3" customWidth="1"/>
    <col min="10250" max="10251" width="9" style="3"/>
    <col min="10252" max="10252" width="7.6640625" style="3" customWidth="1"/>
    <col min="10253" max="10255" width="9" style="3"/>
    <col min="10256" max="10256" width="12.109375" style="3" customWidth="1"/>
    <col min="10257" max="10257" width="6.77734375" style="3" customWidth="1"/>
    <col min="10258" max="10258" width="7" style="3" customWidth="1"/>
    <col min="10259" max="10496" width="9" style="3"/>
    <col min="10497" max="10497" width="1.33203125" style="3" customWidth="1"/>
    <col min="10498" max="10498" width="5.88671875" style="3" customWidth="1"/>
    <col min="10499" max="10499" width="9.44140625" style="3" customWidth="1"/>
    <col min="10500" max="10500" width="6.77734375" style="3" customWidth="1"/>
    <col min="10501" max="10501" width="11.21875" style="3" customWidth="1"/>
    <col min="10502" max="10502" width="3.44140625" style="3" customWidth="1"/>
    <col min="10503" max="10503" width="10.44140625" style="3" customWidth="1"/>
    <col min="10504" max="10504" width="11.109375" style="3" customWidth="1"/>
    <col min="10505" max="10505" width="11" style="3" customWidth="1"/>
    <col min="10506" max="10507" width="9" style="3"/>
    <col min="10508" max="10508" width="7.6640625" style="3" customWidth="1"/>
    <col min="10509" max="10511" width="9" style="3"/>
    <col min="10512" max="10512" width="12.109375" style="3" customWidth="1"/>
    <col min="10513" max="10513" width="6.77734375" style="3" customWidth="1"/>
    <col min="10514" max="10514" width="7" style="3" customWidth="1"/>
    <col min="10515" max="10752" width="9" style="3"/>
    <col min="10753" max="10753" width="1.33203125" style="3" customWidth="1"/>
    <col min="10754" max="10754" width="5.88671875" style="3" customWidth="1"/>
    <col min="10755" max="10755" width="9.44140625" style="3" customWidth="1"/>
    <col min="10756" max="10756" width="6.77734375" style="3" customWidth="1"/>
    <col min="10757" max="10757" width="11.21875" style="3" customWidth="1"/>
    <col min="10758" max="10758" width="3.44140625" style="3" customWidth="1"/>
    <col min="10759" max="10759" width="10.44140625" style="3" customWidth="1"/>
    <col min="10760" max="10760" width="11.109375" style="3" customWidth="1"/>
    <col min="10761" max="10761" width="11" style="3" customWidth="1"/>
    <col min="10762" max="10763" width="9" style="3"/>
    <col min="10764" max="10764" width="7.6640625" style="3" customWidth="1"/>
    <col min="10765" max="10767" width="9" style="3"/>
    <col min="10768" max="10768" width="12.109375" style="3" customWidth="1"/>
    <col min="10769" max="10769" width="6.77734375" style="3" customWidth="1"/>
    <col min="10770" max="10770" width="7" style="3" customWidth="1"/>
    <col min="10771" max="11008" width="9" style="3"/>
    <col min="11009" max="11009" width="1.33203125" style="3" customWidth="1"/>
    <col min="11010" max="11010" width="5.88671875" style="3" customWidth="1"/>
    <col min="11011" max="11011" width="9.44140625" style="3" customWidth="1"/>
    <col min="11012" max="11012" width="6.77734375" style="3" customWidth="1"/>
    <col min="11013" max="11013" width="11.21875" style="3" customWidth="1"/>
    <col min="11014" max="11014" width="3.44140625" style="3" customWidth="1"/>
    <col min="11015" max="11015" width="10.44140625" style="3" customWidth="1"/>
    <col min="11016" max="11016" width="11.109375" style="3" customWidth="1"/>
    <col min="11017" max="11017" width="11" style="3" customWidth="1"/>
    <col min="11018" max="11019" width="9" style="3"/>
    <col min="11020" max="11020" width="7.6640625" style="3" customWidth="1"/>
    <col min="11021" max="11023" width="9" style="3"/>
    <col min="11024" max="11024" width="12.109375" style="3" customWidth="1"/>
    <col min="11025" max="11025" width="6.77734375" style="3" customWidth="1"/>
    <col min="11026" max="11026" width="7" style="3" customWidth="1"/>
    <col min="11027" max="11264" width="9" style="3"/>
    <col min="11265" max="11265" width="1.33203125" style="3" customWidth="1"/>
    <col min="11266" max="11266" width="5.88671875" style="3" customWidth="1"/>
    <col min="11267" max="11267" width="9.44140625" style="3" customWidth="1"/>
    <col min="11268" max="11268" width="6.77734375" style="3" customWidth="1"/>
    <col min="11269" max="11269" width="11.21875" style="3" customWidth="1"/>
    <col min="11270" max="11270" width="3.44140625" style="3" customWidth="1"/>
    <col min="11271" max="11271" width="10.44140625" style="3" customWidth="1"/>
    <col min="11272" max="11272" width="11.109375" style="3" customWidth="1"/>
    <col min="11273" max="11273" width="11" style="3" customWidth="1"/>
    <col min="11274" max="11275" width="9" style="3"/>
    <col min="11276" max="11276" width="7.6640625" style="3" customWidth="1"/>
    <col min="11277" max="11279" width="9" style="3"/>
    <col min="11280" max="11280" width="12.109375" style="3" customWidth="1"/>
    <col min="11281" max="11281" width="6.77734375" style="3" customWidth="1"/>
    <col min="11282" max="11282" width="7" style="3" customWidth="1"/>
    <col min="11283" max="11520" width="9" style="3"/>
    <col min="11521" max="11521" width="1.33203125" style="3" customWidth="1"/>
    <col min="11522" max="11522" width="5.88671875" style="3" customWidth="1"/>
    <col min="11523" max="11523" width="9.44140625" style="3" customWidth="1"/>
    <col min="11524" max="11524" width="6.77734375" style="3" customWidth="1"/>
    <col min="11525" max="11525" width="11.21875" style="3" customWidth="1"/>
    <col min="11526" max="11526" width="3.44140625" style="3" customWidth="1"/>
    <col min="11527" max="11527" width="10.44140625" style="3" customWidth="1"/>
    <col min="11528" max="11528" width="11.109375" style="3" customWidth="1"/>
    <col min="11529" max="11529" width="11" style="3" customWidth="1"/>
    <col min="11530" max="11531" width="9" style="3"/>
    <col min="11532" max="11532" width="7.6640625" style="3" customWidth="1"/>
    <col min="11533" max="11535" width="9" style="3"/>
    <col min="11536" max="11536" width="12.109375" style="3" customWidth="1"/>
    <col min="11537" max="11537" width="6.77734375" style="3" customWidth="1"/>
    <col min="11538" max="11538" width="7" style="3" customWidth="1"/>
    <col min="11539" max="11776" width="9" style="3"/>
    <col min="11777" max="11777" width="1.33203125" style="3" customWidth="1"/>
    <col min="11778" max="11778" width="5.88671875" style="3" customWidth="1"/>
    <col min="11779" max="11779" width="9.44140625" style="3" customWidth="1"/>
    <col min="11780" max="11780" width="6.77734375" style="3" customWidth="1"/>
    <col min="11781" max="11781" width="11.21875" style="3" customWidth="1"/>
    <col min="11782" max="11782" width="3.44140625" style="3" customWidth="1"/>
    <col min="11783" max="11783" width="10.44140625" style="3" customWidth="1"/>
    <col min="11784" max="11784" width="11.109375" style="3" customWidth="1"/>
    <col min="11785" max="11785" width="11" style="3" customWidth="1"/>
    <col min="11786" max="11787" width="9" style="3"/>
    <col min="11788" max="11788" width="7.6640625" style="3" customWidth="1"/>
    <col min="11789" max="11791" width="9" style="3"/>
    <col min="11792" max="11792" width="12.109375" style="3" customWidth="1"/>
    <col min="11793" max="11793" width="6.77734375" style="3" customWidth="1"/>
    <col min="11794" max="11794" width="7" style="3" customWidth="1"/>
    <col min="11795" max="12032" width="9" style="3"/>
    <col min="12033" max="12033" width="1.33203125" style="3" customWidth="1"/>
    <col min="12034" max="12034" width="5.88671875" style="3" customWidth="1"/>
    <col min="12035" max="12035" width="9.44140625" style="3" customWidth="1"/>
    <col min="12036" max="12036" width="6.77734375" style="3" customWidth="1"/>
    <col min="12037" max="12037" width="11.21875" style="3" customWidth="1"/>
    <col min="12038" max="12038" width="3.44140625" style="3" customWidth="1"/>
    <col min="12039" max="12039" width="10.44140625" style="3" customWidth="1"/>
    <col min="12040" max="12040" width="11.109375" style="3" customWidth="1"/>
    <col min="12041" max="12041" width="11" style="3" customWidth="1"/>
    <col min="12042" max="12043" width="9" style="3"/>
    <col min="12044" max="12044" width="7.6640625" style="3" customWidth="1"/>
    <col min="12045" max="12047" width="9" style="3"/>
    <col min="12048" max="12048" width="12.109375" style="3" customWidth="1"/>
    <col min="12049" max="12049" width="6.77734375" style="3" customWidth="1"/>
    <col min="12050" max="12050" width="7" style="3" customWidth="1"/>
    <col min="12051" max="12288" width="9" style="3"/>
    <col min="12289" max="12289" width="1.33203125" style="3" customWidth="1"/>
    <col min="12290" max="12290" width="5.88671875" style="3" customWidth="1"/>
    <col min="12291" max="12291" width="9.44140625" style="3" customWidth="1"/>
    <col min="12292" max="12292" width="6.77734375" style="3" customWidth="1"/>
    <col min="12293" max="12293" width="11.21875" style="3" customWidth="1"/>
    <col min="12294" max="12294" width="3.44140625" style="3" customWidth="1"/>
    <col min="12295" max="12295" width="10.44140625" style="3" customWidth="1"/>
    <col min="12296" max="12296" width="11.109375" style="3" customWidth="1"/>
    <col min="12297" max="12297" width="11" style="3" customWidth="1"/>
    <col min="12298" max="12299" width="9" style="3"/>
    <col min="12300" max="12300" width="7.6640625" style="3" customWidth="1"/>
    <col min="12301" max="12303" width="9" style="3"/>
    <col min="12304" max="12304" width="12.109375" style="3" customWidth="1"/>
    <col min="12305" max="12305" width="6.77734375" style="3" customWidth="1"/>
    <col min="12306" max="12306" width="7" style="3" customWidth="1"/>
    <col min="12307" max="12544" width="9" style="3"/>
    <col min="12545" max="12545" width="1.33203125" style="3" customWidth="1"/>
    <col min="12546" max="12546" width="5.88671875" style="3" customWidth="1"/>
    <col min="12547" max="12547" width="9.44140625" style="3" customWidth="1"/>
    <col min="12548" max="12548" width="6.77734375" style="3" customWidth="1"/>
    <col min="12549" max="12549" width="11.21875" style="3" customWidth="1"/>
    <col min="12550" max="12550" width="3.44140625" style="3" customWidth="1"/>
    <col min="12551" max="12551" width="10.44140625" style="3" customWidth="1"/>
    <col min="12552" max="12552" width="11.109375" style="3" customWidth="1"/>
    <col min="12553" max="12553" width="11" style="3" customWidth="1"/>
    <col min="12554" max="12555" width="9" style="3"/>
    <col min="12556" max="12556" width="7.6640625" style="3" customWidth="1"/>
    <col min="12557" max="12559" width="9" style="3"/>
    <col min="12560" max="12560" width="12.109375" style="3" customWidth="1"/>
    <col min="12561" max="12561" width="6.77734375" style="3" customWidth="1"/>
    <col min="12562" max="12562" width="7" style="3" customWidth="1"/>
    <col min="12563" max="12800" width="9" style="3"/>
    <col min="12801" max="12801" width="1.33203125" style="3" customWidth="1"/>
    <col min="12802" max="12802" width="5.88671875" style="3" customWidth="1"/>
    <col min="12803" max="12803" width="9.44140625" style="3" customWidth="1"/>
    <col min="12804" max="12804" width="6.77734375" style="3" customWidth="1"/>
    <col min="12805" max="12805" width="11.21875" style="3" customWidth="1"/>
    <col min="12806" max="12806" width="3.44140625" style="3" customWidth="1"/>
    <col min="12807" max="12807" width="10.44140625" style="3" customWidth="1"/>
    <col min="12808" max="12808" width="11.109375" style="3" customWidth="1"/>
    <col min="12809" max="12809" width="11" style="3" customWidth="1"/>
    <col min="12810" max="12811" width="9" style="3"/>
    <col min="12812" max="12812" width="7.6640625" style="3" customWidth="1"/>
    <col min="12813" max="12815" width="9" style="3"/>
    <col min="12816" max="12816" width="12.109375" style="3" customWidth="1"/>
    <col min="12817" max="12817" width="6.77734375" style="3" customWidth="1"/>
    <col min="12818" max="12818" width="7" style="3" customWidth="1"/>
    <col min="12819" max="13056" width="9" style="3"/>
    <col min="13057" max="13057" width="1.33203125" style="3" customWidth="1"/>
    <col min="13058" max="13058" width="5.88671875" style="3" customWidth="1"/>
    <col min="13059" max="13059" width="9.44140625" style="3" customWidth="1"/>
    <col min="13060" max="13060" width="6.77734375" style="3" customWidth="1"/>
    <col min="13061" max="13061" width="11.21875" style="3" customWidth="1"/>
    <col min="13062" max="13062" width="3.44140625" style="3" customWidth="1"/>
    <col min="13063" max="13063" width="10.44140625" style="3" customWidth="1"/>
    <col min="13064" max="13064" width="11.109375" style="3" customWidth="1"/>
    <col min="13065" max="13065" width="11" style="3" customWidth="1"/>
    <col min="13066" max="13067" width="9" style="3"/>
    <col min="13068" max="13068" width="7.6640625" style="3" customWidth="1"/>
    <col min="13069" max="13071" width="9" style="3"/>
    <col min="13072" max="13072" width="12.109375" style="3" customWidth="1"/>
    <col min="13073" max="13073" width="6.77734375" style="3" customWidth="1"/>
    <col min="13074" max="13074" width="7" style="3" customWidth="1"/>
    <col min="13075" max="13312" width="9" style="3"/>
    <col min="13313" max="13313" width="1.33203125" style="3" customWidth="1"/>
    <col min="13314" max="13314" width="5.88671875" style="3" customWidth="1"/>
    <col min="13315" max="13315" width="9.44140625" style="3" customWidth="1"/>
    <col min="13316" max="13316" width="6.77734375" style="3" customWidth="1"/>
    <col min="13317" max="13317" width="11.21875" style="3" customWidth="1"/>
    <col min="13318" max="13318" width="3.44140625" style="3" customWidth="1"/>
    <col min="13319" max="13319" width="10.44140625" style="3" customWidth="1"/>
    <col min="13320" max="13320" width="11.109375" style="3" customWidth="1"/>
    <col min="13321" max="13321" width="11" style="3" customWidth="1"/>
    <col min="13322" max="13323" width="9" style="3"/>
    <col min="13324" max="13324" width="7.6640625" style="3" customWidth="1"/>
    <col min="13325" max="13327" width="9" style="3"/>
    <col min="13328" max="13328" width="12.109375" style="3" customWidth="1"/>
    <col min="13329" max="13329" width="6.77734375" style="3" customWidth="1"/>
    <col min="13330" max="13330" width="7" style="3" customWidth="1"/>
    <col min="13331" max="13568" width="9" style="3"/>
    <col min="13569" max="13569" width="1.33203125" style="3" customWidth="1"/>
    <col min="13570" max="13570" width="5.88671875" style="3" customWidth="1"/>
    <col min="13571" max="13571" width="9.44140625" style="3" customWidth="1"/>
    <col min="13572" max="13572" width="6.77734375" style="3" customWidth="1"/>
    <col min="13573" max="13573" width="11.21875" style="3" customWidth="1"/>
    <col min="13574" max="13574" width="3.44140625" style="3" customWidth="1"/>
    <col min="13575" max="13575" width="10.44140625" style="3" customWidth="1"/>
    <col min="13576" max="13576" width="11.109375" style="3" customWidth="1"/>
    <col min="13577" max="13577" width="11" style="3" customWidth="1"/>
    <col min="13578" max="13579" width="9" style="3"/>
    <col min="13580" max="13580" width="7.6640625" style="3" customWidth="1"/>
    <col min="13581" max="13583" width="9" style="3"/>
    <col min="13584" max="13584" width="12.109375" style="3" customWidth="1"/>
    <col min="13585" max="13585" width="6.77734375" style="3" customWidth="1"/>
    <col min="13586" max="13586" width="7" style="3" customWidth="1"/>
    <col min="13587" max="13824" width="9" style="3"/>
    <col min="13825" max="13825" width="1.33203125" style="3" customWidth="1"/>
    <col min="13826" max="13826" width="5.88671875" style="3" customWidth="1"/>
    <col min="13827" max="13827" width="9.44140625" style="3" customWidth="1"/>
    <col min="13828" max="13828" width="6.77734375" style="3" customWidth="1"/>
    <col min="13829" max="13829" width="11.21875" style="3" customWidth="1"/>
    <col min="13830" max="13830" width="3.44140625" style="3" customWidth="1"/>
    <col min="13831" max="13831" width="10.44140625" style="3" customWidth="1"/>
    <col min="13832" max="13832" width="11.109375" style="3" customWidth="1"/>
    <col min="13833" max="13833" width="11" style="3" customWidth="1"/>
    <col min="13834" max="13835" width="9" style="3"/>
    <col min="13836" max="13836" width="7.6640625" style="3" customWidth="1"/>
    <col min="13837" max="13839" width="9" style="3"/>
    <col min="13840" max="13840" width="12.109375" style="3" customWidth="1"/>
    <col min="13841" max="13841" width="6.77734375" style="3" customWidth="1"/>
    <col min="13842" max="13842" width="7" style="3" customWidth="1"/>
    <col min="13843" max="14080" width="9" style="3"/>
    <col min="14081" max="14081" width="1.33203125" style="3" customWidth="1"/>
    <col min="14082" max="14082" width="5.88671875" style="3" customWidth="1"/>
    <col min="14083" max="14083" width="9.44140625" style="3" customWidth="1"/>
    <col min="14084" max="14084" width="6.77734375" style="3" customWidth="1"/>
    <col min="14085" max="14085" width="11.21875" style="3" customWidth="1"/>
    <col min="14086" max="14086" width="3.44140625" style="3" customWidth="1"/>
    <col min="14087" max="14087" width="10.44140625" style="3" customWidth="1"/>
    <col min="14088" max="14088" width="11.109375" style="3" customWidth="1"/>
    <col min="14089" max="14089" width="11" style="3" customWidth="1"/>
    <col min="14090" max="14091" width="9" style="3"/>
    <col min="14092" max="14092" width="7.6640625" style="3" customWidth="1"/>
    <col min="14093" max="14095" width="9" style="3"/>
    <col min="14096" max="14096" width="12.109375" style="3" customWidth="1"/>
    <col min="14097" max="14097" width="6.77734375" style="3" customWidth="1"/>
    <col min="14098" max="14098" width="7" style="3" customWidth="1"/>
    <col min="14099" max="14336" width="9" style="3"/>
    <col min="14337" max="14337" width="1.33203125" style="3" customWidth="1"/>
    <col min="14338" max="14338" width="5.88671875" style="3" customWidth="1"/>
    <col min="14339" max="14339" width="9.44140625" style="3" customWidth="1"/>
    <col min="14340" max="14340" width="6.77734375" style="3" customWidth="1"/>
    <col min="14341" max="14341" width="11.21875" style="3" customWidth="1"/>
    <col min="14342" max="14342" width="3.44140625" style="3" customWidth="1"/>
    <col min="14343" max="14343" width="10.44140625" style="3" customWidth="1"/>
    <col min="14344" max="14344" width="11.109375" style="3" customWidth="1"/>
    <col min="14345" max="14345" width="11" style="3" customWidth="1"/>
    <col min="14346" max="14347" width="9" style="3"/>
    <col min="14348" max="14348" width="7.6640625" style="3" customWidth="1"/>
    <col min="14349" max="14351" width="9" style="3"/>
    <col min="14352" max="14352" width="12.109375" style="3" customWidth="1"/>
    <col min="14353" max="14353" width="6.77734375" style="3" customWidth="1"/>
    <col min="14354" max="14354" width="7" style="3" customWidth="1"/>
    <col min="14355" max="14592" width="9" style="3"/>
    <col min="14593" max="14593" width="1.33203125" style="3" customWidth="1"/>
    <col min="14594" max="14594" width="5.88671875" style="3" customWidth="1"/>
    <col min="14595" max="14595" width="9.44140625" style="3" customWidth="1"/>
    <col min="14596" max="14596" width="6.77734375" style="3" customWidth="1"/>
    <col min="14597" max="14597" width="11.21875" style="3" customWidth="1"/>
    <col min="14598" max="14598" width="3.44140625" style="3" customWidth="1"/>
    <col min="14599" max="14599" width="10.44140625" style="3" customWidth="1"/>
    <col min="14600" max="14600" width="11.109375" style="3" customWidth="1"/>
    <col min="14601" max="14601" width="11" style="3" customWidth="1"/>
    <col min="14602" max="14603" width="9" style="3"/>
    <col min="14604" max="14604" width="7.6640625" style="3" customWidth="1"/>
    <col min="14605" max="14607" width="9" style="3"/>
    <col min="14608" max="14608" width="12.109375" style="3" customWidth="1"/>
    <col min="14609" max="14609" width="6.77734375" style="3" customWidth="1"/>
    <col min="14610" max="14610" width="7" style="3" customWidth="1"/>
    <col min="14611" max="14848" width="9" style="3"/>
    <col min="14849" max="14849" width="1.33203125" style="3" customWidth="1"/>
    <col min="14850" max="14850" width="5.88671875" style="3" customWidth="1"/>
    <col min="14851" max="14851" width="9.44140625" style="3" customWidth="1"/>
    <col min="14852" max="14852" width="6.77734375" style="3" customWidth="1"/>
    <col min="14853" max="14853" width="11.21875" style="3" customWidth="1"/>
    <col min="14854" max="14854" width="3.44140625" style="3" customWidth="1"/>
    <col min="14855" max="14855" width="10.44140625" style="3" customWidth="1"/>
    <col min="14856" max="14856" width="11.109375" style="3" customWidth="1"/>
    <col min="14857" max="14857" width="11" style="3" customWidth="1"/>
    <col min="14858" max="14859" width="9" style="3"/>
    <col min="14860" max="14860" width="7.6640625" style="3" customWidth="1"/>
    <col min="14861" max="14863" width="9" style="3"/>
    <col min="14864" max="14864" width="12.109375" style="3" customWidth="1"/>
    <col min="14865" max="14865" width="6.77734375" style="3" customWidth="1"/>
    <col min="14866" max="14866" width="7" style="3" customWidth="1"/>
    <col min="14867" max="15104" width="9" style="3"/>
    <col min="15105" max="15105" width="1.33203125" style="3" customWidth="1"/>
    <col min="15106" max="15106" width="5.88671875" style="3" customWidth="1"/>
    <col min="15107" max="15107" width="9.44140625" style="3" customWidth="1"/>
    <col min="15108" max="15108" width="6.77734375" style="3" customWidth="1"/>
    <col min="15109" max="15109" width="11.21875" style="3" customWidth="1"/>
    <col min="15110" max="15110" width="3.44140625" style="3" customWidth="1"/>
    <col min="15111" max="15111" width="10.44140625" style="3" customWidth="1"/>
    <col min="15112" max="15112" width="11.109375" style="3" customWidth="1"/>
    <col min="15113" max="15113" width="11" style="3" customWidth="1"/>
    <col min="15114" max="15115" width="9" style="3"/>
    <col min="15116" max="15116" width="7.6640625" style="3" customWidth="1"/>
    <col min="15117" max="15119" width="9" style="3"/>
    <col min="15120" max="15120" width="12.109375" style="3" customWidth="1"/>
    <col min="15121" max="15121" width="6.77734375" style="3" customWidth="1"/>
    <col min="15122" max="15122" width="7" style="3" customWidth="1"/>
    <col min="15123" max="15360" width="9" style="3"/>
    <col min="15361" max="15361" width="1.33203125" style="3" customWidth="1"/>
    <col min="15362" max="15362" width="5.88671875" style="3" customWidth="1"/>
    <col min="15363" max="15363" width="9.44140625" style="3" customWidth="1"/>
    <col min="15364" max="15364" width="6.77734375" style="3" customWidth="1"/>
    <col min="15365" max="15365" width="11.21875" style="3" customWidth="1"/>
    <col min="15366" max="15366" width="3.44140625" style="3" customWidth="1"/>
    <col min="15367" max="15367" width="10.44140625" style="3" customWidth="1"/>
    <col min="15368" max="15368" width="11.109375" style="3" customWidth="1"/>
    <col min="15369" max="15369" width="11" style="3" customWidth="1"/>
    <col min="15370" max="15371" width="9" style="3"/>
    <col min="15372" max="15372" width="7.6640625" style="3" customWidth="1"/>
    <col min="15373" max="15375" width="9" style="3"/>
    <col min="15376" max="15376" width="12.109375" style="3" customWidth="1"/>
    <col min="15377" max="15377" width="6.77734375" style="3" customWidth="1"/>
    <col min="15378" max="15378" width="7" style="3" customWidth="1"/>
    <col min="15379" max="15616" width="9" style="3"/>
    <col min="15617" max="15617" width="1.33203125" style="3" customWidth="1"/>
    <col min="15618" max="15618" width="5.88671875" style="3" customWidth="1"/>
    <col min="15619" max="15619" width="9.44140625" style="3" customWidth="1"/>
    <col min="15620" max="15620" width="6.77734375" style="3" customWidth="1"/>
    <col min="15621" max="15621" width="11.21875" style="3" customWidth="1"/>
    <col min="15622" max="15622" width="3.44140625" style="3" customWidth="1"/>
    <col min="15623" max="15623" width="10.44140625" style="3" customWidth="1"/>
    <col min="15624" max="15624" width="11.109375" style="3" customWidth="1"/>
    <col min="15625" max="15625" width="11" style="3" customWidth="1"/>
    <col min="15626" max="15627" width="9" style="3"/>
    <col min="15628" max="15628" width="7.6640625" style="3" customWidth="1"/>
    <col min="15629" max="15631" width="9" style="3"/>
    <col min="15632" max="15632" width="12.109375" style="3" customWidth="1"/>
    <col min="15633" max="15633" width="6.77734375" style="3" customWidth="1"/>
    <col min="15634" max="15634" width="7" style="3" customWidth="1"/>
    <col min="15635" max="15872" width="9" style="3"/>
    <col min="15873" max="15873" width="1.33203125" style="3" customWidth="1"/>
    <col min="15874" max="15874" width="5.88671875" style="3" customWidth="1"/>
    <col min="15875" max="15875" width="9.44140625" style="3" customWidth="1"/>
    <col min="15876" max="15876" width="6.77734375" style="3" customWidth="1"/>
    <col min="15877" max="15877" width="11.21875" style="3" customWidth="1"/>
    <col min="15878" max="15878" width="3.44140625" style="3" customWidth="1"/>
    <col min="15879" max="15879" width="10.44140625" style="3" customWidth="1"/>
    <col min="15880" max="15880" width="11.109375" style="3" customWidth="1"/>
    <col min="15881" max="15881" width="11" style="3" customWidth="1"/>
    <col min="15882" max="15883" width="9" style="3"/>
    <col min="15884" max="15884" width="7.6640625" style="3" customWidth="1"/>
    <col min="15885" max="15887" width="9" style="3"/>
    <col min="15888" max="15888" width="12.109375" style="3" customWidth="1"/>
    <col min="15889" max="15889" width="6.77734375" style="3" customWidth="1"/>
    <col min="15890" max="15890" width="7" style="3" customWidth="1"/>
    <col min="15891" max="16128" width="9" style="3"/>
    <col min="16129" max="16129" width="1.33203125" style="3" customWidth="1"/>
    <col min="16130" max="16130" width="5.88671875" style="3" customWidth="1"/>
    <col min="16131" max="16131" width="9.44140625" style="3" customWidth="1"/>
    <col min="16132" max="16132" width="6.77734375" style="3" customWidth="1"/>
    <col min="16133" max="16133" width="11.21875" style="3" customWidth="1"/>
    <col min="16134" max="16134" width="3.44140625" style="3" customWidth="1"/>
    <col min="16135" max="16135" width="10.44140625" style="3" customWidth="1"/>
    <col min="16136" max="16136" width="11.109375" style="3" customWidth="1"/>
    <col min="16137" max="16137" width="11" style="3" customWidth="1"/>
    <col min="16138" max="16139" width="9" style="3"/>
    <col min="16140" max="16140" width="7.6640625" style="3" customWidth="1"/>
    <col min="16141" max="16143" width="9" style="3"/>
    <col min="16144" max="16144" width="12.109375" style="3" customWidth="1"/>
    <col min="16145" max="16145" width="6.77734375" style="3" customWidth="1"/>
    <col min="16146" max="16146" width="7" style="3" customWidth="1"/>
    <col min="16147" max="16384" width="9" style="3"/>
  </cols>
  <sheetData>
    <row r="1" spans="2:18" s="2" customFormat="1" ht="20.25" customHeight="1" thickBot="1">
      <c r="B1" s="103" t="s">
        <v>593</v>
      </c>
      <c r="C1" s="72"/>
      <c r="E1" s="104"/>
      <c r="F1" s="104" t="s">
        <v>2496</v>
      </c>
      <c r="H1" s="104"/>
      <c r="I1" s="446" t="s">
        <v>2183</v>
      </c>
      <c r="J1" s="925" t="str">
        <f>'02入力票（その２）'!I166</f>
        <v/>
      </c>
      <c r="K1" s="926"/>
      <c r="L1" s="104"/>
      <c r="M1" s="104"/>
      <c r="N1" s="104"/>
      <c r="O1" s="104"/>
      <c r="P1" s="104"/>
      <c r="Q1" s="105"/>
      <c r="R1" s="106" t="str">
        <f>G94</f>
        <v/>
      </c>
    </row>
    <row r="2" spans="2:18" s="2" customFormat="1" ht="27.75" customHeight="1" thickBot="1">
      <c r="B2" s="690" t="s">
        <v>594</v>
      </c>
      <c r="C2" s="652"/>
      <c r="D2" s="691"/>
      <c r="E2" s="692"/>
      <c r="F2" s="692"/>
      <c r="G2" s="692"/>
      <c r="H2" s="692"/>
      <c r="I2" s="651" t="s">
        <v>595</v>
      </c>
      <c r="J2" s="652"/>
      <c r="K2" s="652"/>
      <c r="L2" s="653"/>
      <c r="M2" s="654"/>
      <c r="N2" s="654"/>
      <c r="O2" s="655"/>
      <c r="P2" s="656" t="s">
        <v>596</v>
      </c>
      <c r="Q2" s="657"/>
      <c r="R2" s="658"/>
    </row>
    <row r="3" spans="2:18" s="2" customFormat="1" ht="40.5" customHeight="1">
      <c r="B3" s="659" t="s">
        <v>597</v>
      </c>
      <c r="C3" s="660"/>
      <c r="D3" s="663">
        <v>14001</v>
      </c>
      <c r="E3" s="663"/>
      <c r="F3" s="663">
        <v>14002</v>
      </c>
      <c r="G3" s="663"/>
      <c r="H3" s="107">
        <v>9000</v>
      </c>
      <c r="I3" s="107">
        <v>9001</v>
      </c>
      <c r="J3" s="107">
        <v>9002</v>
      </c>
      <c r="K3" s="107">
        <v>9003</v>
      </c>
      <c r="L3" s="108">
        <v>9004</v>
      </c>
      <c r="M3" s="109"/>
      <c r="N3" s="110"/>
      <c r="O3" s="111"/>
      <c r="P3" s="664"/>
      <c r="Q3" s="665"/>
      <c r="R3" s="666"/>
    </row>
    <row r="4" spans="2:18" ht="14.25" customHeight="1" thickBot="1">
      <c r="B4" s="661"/>
      <c r="C4" s="662"/>
      <c r="D4" s="670" t="str">
        <f>'02入力票（その２）'!I58</f>
        <v>　</v>
      </c>
      <c r="E4" s="670"/>
      <c r="F4" s="671" t="str">
        <f>'02入力票（その２）'!I59</f>
        <v>　</v>
      </c>
      <c r="G4" s="671"/>
      <c r="H4" s="112" t="str">
        <f>'02入力票（その２）'!I60</f>
        <v>　</v>
      </c>
      <c r="I4" s="112" t="str">
        <f>'02入力票（その２）'!I61</f>
        <v>　</v>
      </c>
      <c r="J4" s="112" t="str">
        <f>'02入力票（その２）'!I62</f>
        <v>　</v>
      </c>
      <c r="K4" s="112" t="str">
        <f>'02入力票（その２）'!I63</f>
        <v>　</v>
      </c>
      <c r="L4" s="113" t="str">
        <f>'02入力票（その２）'!I64</f>
        <v>　</v>
      </c>
      <c r="M4" s="114"/>
      <c r="N4" s="115"/>
      <c r="O4" s="116"/>
      <c r="P4" s="664"/>
      <c r="Q4" s="665"/>
      <c r="R4" s="666"/>
    </row>
    <row r="5" spans="2:18" ht="13.5" customHeight="1">
      <c r="B5" s="672" t="s">
        <v>164</v>
      </c>
      <c r="C5" s="673"/>
      <c r="D5" s="678" t="s">
        <v>598</v>
      </c>
      <c r="E5" s="679"/>
      <c r="F5" s="679"/>
      <c r="G5" s="117" t="s">
        <v>167</v>
      </c>
      <c r="H5" s="118" t="s">
        <v>171</v>
      </c>
      <c r="I5" s="119" t="s">
        <v>174</v>
      </c>
      <c r="J5" s="118" t="s">
        <v>177</v>
      </c>
      <c r="K5" s="118" t="s">
        <v>180</v>
      </c>
      <c r="L5" s="373" t="s">
        <v>568</v>
      </c>
      <c r="M5" s="107" t="s">
        <v>2189</v>
      </c>
      <c r="N5" s="107" t="s">
        <v>2188</v>
      </c>
      <c r="O5" s="120" t="s">
        <v>192</v>
      </c>
      <c r="P5" s="664"/>
      <c r="Q5" s="665"/>
      <c r="R5" s="666"/>
    </row>
    <row r="6" spans="2:18" ht="13.5" customHeight="1">
      <c r="B6" s="674"/>
      <c r="C6" s="675"/>
      <c r="D6" s="680" t="s">
        <v>2511</v>
      </c>
      <c r="E6" s="681"/>
      <c r="F6" s="681"/>
      <c r="G6" s="369" t="str">
        <f>'02入力票（その２）'!I65</f>
        <v>　</v>
      </c>
      <c r="H6" s="369" t="str">
        <f>'02入力票（その２）'!$I67</f>
        <v>　</v>
      </c>
      <c r="I6" s="369" t="str">
        <f>'02入力票（その２）'!$I69</f>
        <v>　</v>
      </c>
      <c r="J6" s="369" t="str">
        <f>'02入力票（その２）'!$I71</f>
        <v>　</v>
      </c>
      <c r="K6" s="369" t="str">
        <f>'02入力票（その２）'!$I73</f>
        <v>　</v>
      </c>
      <c r="L6" s="369" t="str">
        <f>'02入力票（その２）'!$I75</f>
        <v>　</v>
      </c>
      <c r="M6" s="369" t="str">
        <f>'02入力票（その２）'!$I77</f>
        <v>　</v>
      </c>
      <c r="N6" s="369" t="str">
        <f>'02入力票（その２）'!$I79</f>
        <v>　</v>
      </c>
      <c r="O6" s="370" t="str">
        <f>'02入力票（その２）'!$I81</f>
        <v>　</v>
      </c>
      <c r="P6" s="664"/>
      <c r="Q6" s="665"/>
      <c r="R6" s="666"/>
    </row>
    <row r="7" spans="2:18" ht="13.8" thickBot="1">
      <c r="B7" s="676"/>
      <c r="C7" s="677"/>
      <c r="D7" s="682" t="s">
        <v>169</v>
      </c>
      <c r="E7" s="683"/>
      <c r="F7" s="683"/>
      <c r="G7" s="371" t="str">
        <f>'02入力票（その２）'!I66</f>
        <v>－</v>
      </c>
      <c r="H7" s="371" t="str">
        <f>'02入力票（その２）'!$I68</f>
        <v>－</v>
      </c>
      <c r="I7" s="371" t="str">
        <f>'02入力票（その２）'!$I70</f>
        <v>－</v>
      </c>
      <c r="J7" s="371" t="str">
        <f>'02入力票（その２）'!$I72</f>
        <v>－</v>
      </c>
      <c r="K7" s="371" t="str">
        <f>'02入力票（その２）'!$I74</f>
        <v>－</v>
      </c>
      <c r="L7" s="371" t="str">
        <f>'02入力票（その２）'!$I76</f>
        <v>－</v>
      </c>
      <c r="M7" s="371" t="str">
        <f>'02入力票（その２）'!$I78</f>
        <v>－</v>
      </c>
      <c r="N7" s="371" t="str">
        <f>'02入力票（その２）'!$I80</f>
        <v>－</v>
      </c>
      <c r="O7" s="372" t="str">
        <f>'02入力票（その２）'!$I82</f>
        <v>－</v>
      </c>
      <c r="P7" s="664"/>
      <c r="Q7" s="665"/>
      <c r="R7" s="666"/>
    </row>
    <row r="8" spans="2:18">
      <c r="B8" s="684" t="s">
        <v>600</v>
      </c>
      <c r="C8" s="685"/>
      <c r="D8" s="688" t="s">
        <v>601</v>
      </c>
      <c r="E8" s="688"/>
      <c r="F8" s="688"/>
      <c r="G8" s="688" t="str">
        <f>'02入力票（その２）'!I83</f>
        <v>　</v>
      </c>
      <c r="H8" s="688" t="s">
        <v>198</v>
      </c>
      <c r="I8" s="688"/>
      <c r="J8" s="688"/>
      <c r="K8" s="688" t="str">
        <f>'02入力票（その２）'!I84</f>
        <v>　</v>
      </c>
      <c r="L8" s="693"/>
      <c r="M8" s="121"/>
      <c r="N8" s="72"/>
      <c r="O8" s="122"/>
      <c r="P8" s="664"/>
      <c r="Q8" s="665"/>
      <c r="R8" s="666"/>
    </row>
    <row r="9" spans="2:18" ht="13.8" thickBot="1">
      <c r="B9" s="686"/>
      <c r="C9" s="687"/>
      <c r="D9" s="689"/>
      <c r="E9" s="689"/>
      <c r="F9" s="689"/>
      <c r="G9" s="689"/>
      <c r="H9" s="689"/>
      <c r="I9" s="689"/>
      <c r="J9" s="689"/>
      <c r="K9" s="689"/>
      <c r="L9" s="694"/>
      <c r="M9" s="114"/>
      <c r="N9" s="115"/>
      <c r="O9" s="123"/>
      <c r="P9" s="664"/>
      <c r="Q9" s="665"/>
      <c r="R9" s="666"/>
    </row>
    <row r="10" spans="2:18">
      <c r="B10" s="695" t="s">
        <v>602</v>
      </c>
      <c r="C10" s="696"/>
      <c r="D10" s="663" t="s">
        <v>603</v>
      </c>
      <c r="E10" s="663"/>
      <c r="F10" s="701" t="s">
        <v>2434</v>
      </c>
      <c r="G10" s="701"/>
      <c r="H10" s="663" t="s">
        <v>604</v>
      </c>
      <c r="I10" s="663"/>
      <c r="J10" s="663" t="s">
        <v>605</v>
      </c>
      <c r="K10" s="663"/>
      <c r="L10" s="107" t="s">
        <v>606</v>
      </c>
      <c r="M10" s="713" t="s">
        <v>607</v>
      </c>
      <c r="N10" s="714"/>
      <c r="O10" s="714"/>
      <c r="P10" s="664"/>
      <c r="Q10" s="665"/>
      <c r="R10" s="666"/>
    </row>
    <row r="11" spans="2:18">
      <c r="B11" s="697"/>
      <c r="C11" s="698"/>
      <c r="D11" s="702">
        <v>1</v>
      </c>
      <c r="E11" s="702"/>
      <c r="F11" s="715" t="str">
        <f>'02入力票（その２）'!I86</f>
        <v>　</v>
      </c>
      <c r="G11" s="715"/>
      <c r="H11" s="702" t="str">
        <f>'02入力票（その２）'!I98</f>
        <v>　</v>
      </c>
      <c r="I11" s="702"/>
      <c r="J11" s="702" t="str">
        <f>'02入力票（その２）'!I87</f>
        <v>　</v>
      </c>
      <c r="K11" s="702"/>
      <c r="L11" s="124" t="str">
        <f>'02入力票（その２）'!I88</f>
        <v/>
      </c>
      <c r="M11" s="716" t="str">
        <f>'02入力票（その２）'!I89</f>
        <v/>
      </c>
      <c r="N11" s="717"/>
      <c r="O11" s="718"/>
      <c r="P11" s="664"/>
      <c r="Q11" s="665"/>
      <c r="R11" s="666"/>
    </row>
    <row r="12" spans="2:18">
      <c r="B12" s="697"/>
      <c r="C12" s="698"/>
      <c r="D12" s="702">
        <v>2</v>
      </c>
      <c r="E12" s="702"/>
      <c r="F12" s="703" t="str">
        <f>'02入力票（その２）'!I90</f>
        <v>　</v>
      </c>
      <c r="G12" s="704"/>
      <c r="H12" s="702" t="str">
        <f>'02入力票（その２）'!I98</f>
        <v>　</v>
      </c>
      <c r="I12" s="702"/>
      <c r="J12" s="702" t="str">
        <f>'02入力票（その２）'!I91</f>
        <v>　</v>
      </c>
      <c r="K12" s="702"/>
      <c r="L12" s="124" t="str">
        <f>'02入力票（その２）'!I92</f>
        <v/>
      </c>
      <c r="M12" s="705" t="str">
        <f>'02入力票（その２）'!I93</f>
        <v/>
      </c>
      <c r="N12" s="706"/>
      <c r="O12" s="707"/>
      <c r="P12" s="664"/>
      <c r="Q12" s="665"/>
      <c r="R12" s="666"/>
    </row>
    <row r="13" spans="2:18" ht="13.8" thickBot="1">
      <c r="B13" s="699"/>
      <c r="C13" s="700"/>
      <c r="D13" s="708">
        <v>3</v>
      </c>
      <c r="E13" s="708"/>
      <c r="F13" s="709" t="str">
        <f>'02入力票（その２）'!I94</f>
        <v>　</v>
      </c>
      <c r="G13" s="709"/>
      <c r="H13" s="708" t="str">
        <f>'02入力票（その２）'!I98</f>
        <v>　</v>
      </c>
      <c r="I13" s="708"/>
      <c r="J13" s="708" t="str">
        <f>'02入力票（その２）'!I95</f>
        <v>　</v>
      </c>
      <c r="K13" s="708"/>
      <c r="L13" s="125" t="str">
        <f>'02入力票（その２）'!I96</f>
        <v/>
      </c>
      <c r="M13" s="710" t="str">
        <f>'02入力票（その２）'!I97</f>
        <v/>
      </c>
      <c r="N13" s="711"/>
      <c r="O13" s="712"/>
      <c r="P13" s="667"/>
      <c r="Q13" s="668"/>
      <c r="R13" s="669"/>
    </row>
    <row r="14" spans="2:18" ht="13.8" thickBot="1">
      <c r="B14" s="72"/>
      <c r="C14" s="72"/>
      <c r="D14" s="72"/>
      <c r="E14" s="72"/>
      <c r="F14" s="72"/>
      <c r="G14" s="72"/>
      <c r="H14" s="72"/>
      <c r="I14" s="72"/>
      <c r="J14" s="72"/>
      <c r="K14" s="72"/>
      <c r="L14" s="72"/>
      <c r="M14" s="72"/>
      <c r="N14" s="72"/>
      <c r="O14" s="72"/>
      <c r="P14" s="72"/>
      <c r="Q14" s="72"/>
      <c r="R14" s="72"/>
    </row>
    <row r="15" spans="2:18" ht="27.75" customHeight="1">
      <c r="B15" s="126"/>
      <c r="C15" s="127"/>
      <c r="D15" s="127"/>
      <c r="E15" s="127"/>
      <c r="F15" s="127" t="s">
        <v>789</v>
      </c>
      <c r="G15" s="127"/>
      <c r="H15" s="127"/>
      <c r="I15" s="127"/>
      <c r="J15" s="128"/>
      <c r="K15" s="129"/>
      <c r="L15" s="130"/>
      <c r="M15" s="130"/>
      <c r="N15" s="130" t="s">
        <v>790</v>
      </c>
      <c r="O15" s="130"/>
      <c r="P15" s="719" t="s">
        <v>608</v>
      </c>
      <c r="Q15" s="720"/>
      <c r="R15" s="721"/>
    </row>
    <row r="16" spans="2:18">
      <c r="B16" s="722" t="s">
        <v>791</v>
      </c>
      <c r="C16" s="723"/>
      <c r="D16" s="724" t="str">
        <f>'02入力票（その２）'!I22</f>
        <v/>
      </c>
      <c r="E16" s="724"/>
      <c r="F16" s="724"/>
      <c r="G16" s="724"/>
      <c r="H16" s="724"/>
      <c r="I16" s="724"/>
      <c r="J16" s="725"/>
      <c r="K16" s="726" t="s">
        <v>791</v>
      </c>
      <c r="L16" s="723"/>
      <c r="M16" s="727" t="str">
        <f>'02入力票（その２）'!I42</f>
        <v/>
      </c>
      <c r="N16" s="727"/>
      <c r="O16" s="727"/>
      <c r="P16" s="727"/>
      <c r="Q16" s="727"/>
      <c r="R16" s="728"/>
    </row>
    <row r="17" spans="2:18">
      <c r="B17" s="729" t="s">
        <v>609</v>
      </c>
      <c r="C17" s="730"/>
      <c r="D17" s="731" t="str">
        <f>'02入力票（その２）'!I21</f>
        <v/>
      </c>
      <c r="E17" s="732"/>
      <c r="F17" s="732"/>
      <c r="G17" s="732"/>
      <c r="H17" s="732"/>
      <c r="I17" s="732"/>
      <c r="J17" s="733"/>
      <c r="K17" s="737" t="s">
        <v>609</v>
      </c>
      <c r="L17" s="730"/>
      <c r="M17" s="739" t="str">
        <f>'02入力票（その２）'!I41</f>
        <v/>
      </c>
      <c r="N17" s="739"/>
      <c r="O17" s="739"/>
      <c r="P17" s="739"/>
      <c r="Q17" s="739"/>
      <c r="R17" s="740"/>
    </row>
    <row r="18" spans="2:18">
      <c r="B18" s="697"/>
      <c r="C18" s="698"/>
      <c r="D18" s="734"/>
      <c r="E18" s="735"/>
      <c r="F18" s="735"/>
      <c r="G18" s="735"/>
      <c r="H18" s="735"/>
      <c r="I18" s="735"/>
      <c r="J18" s="736"/>
      <c r="K18" s="738"/>
      <c r="L18" s="698"/>
      <c r="M18" s="741"/>
      <c r="N18" s="741"/>
      <c r="O18" s="741"/>
      <c r="P18" s="741"/>
      <c r="Q18" s="741"/>
      <c r="R18" s="742"/>
    </row>
    <row r="19" spans="2:18">
      <c r="B19" s="697" t="s">
        <v>610</v>
      </c>
      <c r="C19" s="698"/>
      <c r="D19" s="743" t="s">
        <v>611</v>
      </c>
      <c r="E19" s="744"/>
      <c r="F19" s="641" t="str">
        <f>'02入力票（その２）'!I23</f>
        <v/>
      </c>
      <c r="G19" s="641"/>
      <c r="H19" s="131" t="s">
        <v>791</v>
      </c>
      <c r="I19" s="756" t="str">
        <f>'02入力票（その２）'!I25</f>
        <v/>
      </c>
      <c r="J19" s="747"/>
      <c r="K19" s="738" t="s">
        <v>610</v>
      </c>
      <c r="L19" s="698"/>
      <c r="M19" s="757" t="s">
        <v>611</v>
      </c>
      <c r="N19" s="743" t="str">
        <f>'02入力票（その２）'!I43</f>
        <v/>
      </c>
      <c r="O19" s="744"/>
      <c r="P19" s="132" t="s">
        <v>791</v>
      </c>
      <c r="Q19" s="747" t="str">
        <f>'02入力票（その２）'!I45</f>
        <v/>
      </c>
      <c r="R19" s="748"/>
    </row>
    <row r="20" spans="2:18" ht="26.25" customHeight="1">
      <c r="B20" s="697"/>
      <c r="C20" s="698"/>
      <c r="D20" s="745"/>
      <c r="E20" s="746"/>
      <c r="F20" s="641"/>
      <c r="G20" s="641"/>
      <c r="H20" s="133" t="s">
        <v>76</v>
      </c>
      <c r="I20" s="749" t="str">
        <f>'02入力票（その２）'!I24</f>
        <v/>
      </c>
      <c r="J20" s="750"/>
      <c r="K20" s="738"/>
      <c r="L20" s="698"/>
      <c r="M20" s="730"/>
      <c r="N20" s="745"/>
      <c r="O20" s="746"/>
      <c r="P20" s="134" t="s">
        <v>76</v>
      </c>
      <c r="Q20" s="751" t="str">
        <f>'02入力票（その２）'!I44</f>
        <v/>
      </c>
      <c r="R20" s="752"/>
    </row>
    <row r="21" spans="2:18">
      <c r="B21" s="697" t="s">
        <v>612</v>
      </c>
      <c r="C21" s="698"/>
      <c r="D21" s="641" t="s">
        <v>99</v>
      </c>
      <c r="E21" s="641"/>
      <c r="F21" s="753" t="str">
        <f>'02入力票（その２）'!I12</f>
        <v/>
      </c>
      <c r="G21" s="753"/>
      <c r="H21" s="743"/>
      <c r="I21" s="754"/>
      <c r="J21" s="754"/>
      <c r="K21" s="738" t="s">
        <v>612</v>
      </c>
      <c r="L21" s="698"/>
      <c r="M21" s="135" t="s">
        <v>99</v>
      </c>
      <c r="N21" s="755" t="str">
        <f>'02入力票（その２）'!I31</f>
        <v/>
      </c>
      <c r="O21" s="755"/>
      <c r="P21" s="768"/>
      <c r="Q21" s="768"/>
      <c r="R21" s="769"/>
    </row>
    <row r="22" spans="2:18" ht="15" customHeight="1">
      <c r="B22" s="697"/>
      <c r="C22" s="698"/>
      <c r="D22" s="136" t="str">
        <f>CONCATENATE('02入力票（その２）'!I14,'02入力票（その２）'!I16,'02入力票（その２）'!I18)</f>
        <v>※　選択してください。</v>
      </c>
      <c r="E22" s="71"/>
      <c r="F22" s="71"/>
      <c r="G22" s="71"/>
      <c r="H22" s="71"/>
      <c r="I22" s="71"/>
      <c r="J22" s="137"/>
      <c r="K22" s="738"/>
      <c r="L22" s="698"/>
      <c r="M22" s="136" t="str">
        <f>CONCATENATE('02入力票（その２）'!I33,'02入力票（その２）'!I35,'02入力票（その２）'!I37)</f>
        <v>※　選択してください。</v>
      </c>
      <c r="N22" s="71"/>
      <c r="O22" s="71"/>
      <c r="P22" s="71"/>
      <c r="Q22" s="71"/>
      <c r="R22" s="138"/>
    </row>
    <row r="23" spans="2:18" ht="15" customHeight="1">
      <c r="B23" s="697"/>
      <c r="C23" s="698"/>
      <c r="D23" s="139" t="str">
        <f>'02入力票（その２）'!I20</f>
        <v/>
      </c>
      <c r="E23" s="140"/>
      <c r="F23" s="140"/>
      <c r="G23" s="140"/>
      <c r="H23" s="140"/>
      <c r="I23" s="140"/>
      <c r="J23" s="141"/>
      <c r="K23" s="738"/>
      <c r="L23" s="698"/>
      <c r="M23" s="139" t="str">
        <f>'02入力票（その２）'!I39</f>
        <v/>
      </c>
      <c r="N23" s="140"/>
      <c r="O23" s="140"/>
      <c r="P23" s="140"/>
      <c r="Q23" s="140"/>
      <c r="R23" s="142"/>
    </row>
    <row r="24" spans="2:18" ht="15" customHeight="1">
      <c r="B24" s="697" t="s">
        <v>613</v>
      </c>
      <c r="C24" s="698"/>
      <c r="D24" s="758"/>
      <c r="E24" s="759"/>
      <c r="F24" s="759"/>
      <c r="G24" s="759"/>
      <c r="H24" s="759"/>
      <c r="I24" s="759"/>
      <c r="J24" s="760"/>
      <c r="K24" s="738" t="s">
        <v>613</v>
      </c>
      <c r="L24" s="698"/>
      <c r="M24" s="641"/>
      <c r="N24" s="641"/>
      <c r="O24" s="641"/>
      <c r="P24" s="641"/>
      <c r="Q24" s="641"/>
      <c r="R24" s="761"/>
    </row>
    <row r="25" spans="2:18" ht="15" customHeight="1">
      <c r="B25" s="697" t="s">
        <v>614</v>
      </c>
      <c r="C25" s="698"/>
      <c r="D25" s="758" t="str">
        <f>'02入力票（その２）'!I26</f>
        <v/>
      </c>
      <c r="E25" s="759"/>
      <c r="F25" s="759"/>
      <c r="G25" s="759"/>
      <c r="H25" s="759"/>
      <c r="I25" s="759"/>
      <c r="J25" s="760"/>
      <c r="K25" s="738" t="s">
        <v>614</v>
      </c>
      <c r="L25" s="698"/>
      <c r="M25" s="641" t="str">
        <f>'02入力票（その２）'!I46</f>
        <v/>
      </c>
      <c r="N25" s="641"/>
      <c r="O25" s="641"/>
      <c r="P25" s="641"/>
      <c r="Q25" s="641"/>
      <c r="R25" s="761"/>
    </row>
    <row r="26" spans="2:18" ht="15" customHeight="1">
      <c r="B26" s="697" t="s">
        <v>85</v>
      </c>
      <c r="C26" s="698"/>
      <c r="D26" s="758" t="str">
        <f>'02入力票（その２）'!I27</f>
        <v/>
      </c>
      <c r="E26" s="759"/>
      <c r="F26" s="759"/>
      <c r="G26" s="759"/>
      <c r="H26" s="759"/>
      <c r="I26" s="759"/>
      <c r="J26" s="760"/>
      <c r="K26" s="738" t="s">
        <v>85</v>
      </c>
      <c r="L26" s="698"/>
      <c r="M26" s="641" t="str">
        <f>'02入力票（その２）'!I47</f>
        <v/>
      </c>
      <c r="N26" s="641"/>
      <c r="O26" s="641"/>
      <c r="P26" s="641"/>
      <c r="Q26" s="641"/>
      <c r="R26" s="761"/>
    </row>
    <row r="27" spans="2:18" ht="15" customHeight="1" thickBot="1">
      <c r="B27" s="699" t="s">
        <v>792</v>
      </c>
      <c r="C27" s="700"/>
      <c r="D27" s="762" t="str">
        <f>'02入力票（その２）'!I30</f>
        <v/>
      </c>
      <c r="E27" s="763"/>
      <c r="F27" s="763"/>
      <c r="G27" s="763"/>
      <c r="H27" s="763"/>
      <c r="I27" s="763"/>
      <c r="J27" s="764"/>
      <c r="K27" s="765" t="s">
        <v>792</v>
      </c>
      <c r="L27" s="700"/>
      <c r="M27" s="766" t="str">
        <f>'02入力票（その２）'!I49</f>
        <v/>
      </c>
      <c r="N27" s="766"/>
      <c r="O27" s="766"/>
      <c r="P27" s="766"/>
      <c r="Q27" s="766"/>
      <c r="R27" s="767"/>
    </row>
    <row r="28" spans="2:18" ht="15" customHeight="1">
      <c r="B28" s="780" t="s">
        <v>231</v>
      </c>
      <c r="C28" s="696"/>
      <c r="D28" s="781" t="str">
        <f>'02入力票（その２）'!I98</f>
        <v>　</v>
      </c>
      <c r="E28" s="781"/>
      <c r="F28" s="781"/>
      <c r="G28" s="696" t="s">
        <v>615</v>
      </c>
      <c r="H28" s="696"/>
      <c r="I28" s="781" t="str">
        <f>'02入力票（その２）'!I99</f>
        <v/>
      </c>
      <c r="J28" s="776"/>
      <c r="K28" s="782" t="s">
        <v>616</v>
      </c>
      <c r="L28" s="696"/>
      <c r="M28" s="696" t="s">
        <v>617</v>
      </c>
      <c r="N28" s="696"/>
      <c r="O28" s="776" t="str">
        <f>'02入力票（その２）'!I106</f>
        <v/>
      </c>
      <c r="P28" s="777"/>
      <c r="Q28" s="777"/>
      <c r="R28" s="144" t="s">
        <v>92</v>
      </c>
    </row>
    <row r="29" spans="2:18" ht="15" customHeight="1">
      <c r="B29" s="697" t="s">
        <v>236</v>
      </c>
      <c r="C29" s="698"/>
      <c r="D29" s="778" t="str">
        <f>'02入力票（その２）'!I100</f>
        <v/>
      </c>
      <c r="E29" s="778"/>
      <c r="F29" s="778"/>
      <c r="G29" s="698" t="s">
        <v>618</v>
      </c>
      <c r="H29" s="698"/>
      <c r="I29" s="778" t="str">
        <f>'02入力票（その２）'!I101</f>
        <v/>
      </c>
      <c r="J29" s="779"/>
      <c r="K29" s="738"/>
      <c r="L29" s="698"/>
      <c r="M29" s="698" t="s">
        <v>619</v>
      </c>
      <c r="N29" s="698"/>
      <c r="O29" s="758" t="str">
        <f>'02入力票（その２）'!I107</f>
        <v/>
      </c>
      <c r="P29" s="770"/>
      <c r="Q29" s="770"/>
      <c r="R29" s="145" t="s">
        <v>92</v>
      </c>
    </row>
    <row r="30" spans="2:18" ht="15" customHeight="1">
      <c r="B30" s="697" t="s">
        <v>620</v>
      </c>
      <c r="C30" s="698"/>
      <c r="D30" s="641" t="str">
        <f>'02入力票（その２）'!I102</f>
        <v>　</v>
      </c>
      <c r="E30" s="641"/>
      <c r="F30" s="641"/>
      <c r="G30" s="698" t="s">
        <v>88</v>
      </c>
      <c r="H30" s="698"/>
      <c r="I30" s="146" t="str">
        <f>'02入力票（その２）'!I103</f>
        <v/>
      </c>
      <c r="J30" s="147" t="s">
        <v>90</v>
      </c>
      <c r="K30" s="738"/>
      <c r="L30" s="698"/>
      <c r="M30" s="783" t="s">
        <v>621</v>
      </c>
      <c r="N30" s="784"/>
      <c r="O30" s="758" t="str">
        <f>'02入力票（その２）'!I108</f>
        <v/>
      </c>
      <c r="P30" s="770"/>
      <c r="Q30" s="770"/>
      <c r="R30" s="145" t="s">
        <v>92</v>
      </c>
    </row>
    <row r="31" spans="2:18" ht="15" customHeight="1" thickBot="1">
      <c r="B31" s="771" t="s">
        <v>292</v>
      </c>
      <c r="C31" s="757"/>
      <c r="D31" s="772" t="str">
        <f>'02入力票（その２）'!I104</f>
        <v/>
      </c>
      <c r="E31" s="773"/>
      <c r="F31" s="148" t="s">
        <v>212</v>
      </c>
      <c r="G31" s="757" t="s">
        <v>249</v>
      </c>
      <c r="H31" s="757"/>
      <c r="I31" s="149" t="str">
        <f>'02入力票（その２）'!I105</f>
        <v/>
      </c>
      <c r="J31" s="150" t="s">
        <v>212</v>
      </c>
      <c r="K31" s="765"/>
      <c r="L31" s="700"/>
      <c r="M31" s="774" t="s">
        <v>622</v>
      </c>
      <c r="N31" s="774"/>
      <c r="O31" s="762" t="str">
        <f>'02入力票（その２）'!I109</f>
        <v/>
      </c>
      <c r="P31" s="775"/>
      <c r="Q31" s="775"/>
      <c r="R31" s="151" t="s">
        <v>92</v>
      </c>
    </row>
    <row r="32" spans="2:18" ht="16.5" customHeight="1" thickBot="1">
      <c r="B32" s="152" t="s">
        <v>623</v>
      </c>
      <c r="C32" s="152"/>
      <c r="D32" s="152"/>
      <c r="E32" s="152"/>
      <c r="F32" s="152"/>
      <c r="G32" s="152"/>
      <c r="H32" s="152"/>
      <c r="I32" s="152"/>
      <c r="J32" s="152"/>
      <c r="K32" s="152"/>
      <c r="L32" s="152"/>
      <c r="M32" s="152"/>
      <c r="N32" s="152"/>
      <c r="O32" s="152"/>
      <c r="P32" s="152"/>
      <c r="Q32" s="152"/>
      <c r="R32" s="152"/>
    </row>
    <row r="33" spans="2:20" ht="20.25" customHeight="1" thickBot="1">
      <c r="B33" s="814" t="s">
        <v>2464</v>
      </c>
      <c r="C33" s="815"/>
      <c r="D33" s="816"/>
      <c r="E33" s="153" t="s">
        <v>624</v>
      </c>
      <c r="F33" s="793" t="str">
        <f>'02入力票（その２）'!I52</f>
        <v/>
      </c>
      <c r="G33" s="809"/>
      <c r="H33" s="154" t="s">
        <v>625</v>
      </c>
      <c r="I33" s="793" t="str">
        <f>'02入力票（その２）'!I53</f>
        <v/>
      </c>
      <c r="J33" s="809"/>
      <c r="K33" s="820" t="s">
        <v>614</v>
      </c>
      <c r="L33" s="820"/>
      <c r="M33" s="821" t="str">
        <f>'02入力票（その２）'!I55</f>
        <v/>
      </c>
      <c r="N33" s="822"/>
      <c r="O33" s="692" t="s">
        <v>626</v>
      </c>
      <c r="P33" s="692"/>
      <c r="Q33" s="793" t="str">
        <f>'02入力票（その２）'!I56</f>
        <v/>
      </c>
      <c r="R33" s="794"/>
    </row>
    <row r="34" spans="2:20" ht="20.25" customHeight="1" thickBot="1">
      <c r="B34" s="817"/>
      <c r="C34" s="818"/>
      <c r="D34" s="819"/>
      <c r="E34" s="795" t="s">
        <v>793</v>
      </c>
      <c r="F34" s="796"/>
      <c r="G34" s="796"/>
      <c r="H34" s="796" t="str">
        <f>'02入力票（その２）'!I57</f>
        <v/>
      </c>
      <c r="I34" s="796"/>
      <c r="J34" s="796"/>
      <c r="K34" s="796"/>
      <c r="L34" s="797"/>
      <c r="M34" s="72"/>
      <c r="N34" s="72"/>
      <c r="P34" s="72"/>
      <c r="Q34" s="110"/>
      <c r="R34" s="155"/>
    </row>
    <row r="35" spans="2:20" ht="19.5" customHeight="1">
      <c r="B35" s="156" t="s">
        <v>593</v>
      </c>
      <c r="C35" s="72"/>
      <c r="D35" s="72"/>
      <c r="E35" s="72"/>
      <c r="F35" s="72"/>
      <c r="G35" s="72"/>
      <c r="H35" s="72"/>
      <c r="I35" s="72"/>
      <c r="J35" s="72"/>
      <c r="K35" s="72"/>
      <c r="L35" s="72"/>
      <c r="M35" s="72"/>
      <c r="N35" s="72"/>
      <c r="O35" s="72"/>
      <c r="P35" s="72"/>
      <c r="Q35" s="72"/>
      <c r="R35" s="72"/>
    </row>
    <row r="36" spans="2:20" ht="14.25" customHeight="1">
      <c r="B36" s="72" t="s">
        <v>627</v>
      </c>
      <c r="D36" s="72"/>
      <c r="E36" s="72"/>
      <c r="F36" s="72"/>
      <c r="G36" s="72"/>
      <c r="H36" s="72"/>
      <c r="I36" s="72"/>
      <c r="J36" s="72"/>
      <c r="K36" s="72"/>
      <c r="L36" s="72"/>
      <c r="M36" s="72"/>
      <c r="N36" s="72"/>
      <c r="O36" s="72"/>
      <c r="P36" s="72"/>
      <c r="Q36" s="72"/>
      <c r="R36" s="72"/>
    </row>
    <row r="37" spans="2:20" ht="14.25" customHeight="1" thickBot="1">
      <c r="B37" s="72" t="s">
        <v>628</v>
      </c>
      <c r="D37" s="72"/>
      <c r="E37" s="72"/>
      <c r="F37" s="72"/>
      <c r="G37" s="72"/>
      <c r="H37" s="72"/>
      <c r="I37" s="72"/>
      <c r="J37" s="72"/>
      <c r="K37" s="72"/>
      <c r="L37" s="72"/>
      <c r="M37" s="72"/>
      <c r="N37" s="72"/>
      <c r="O37" s="72"/>
      <c r="Q37" s="115"/>
      <c r="R37" s="157" t="str">
        <f>G94</f>
        <v/>
      </c>
    </row>
    <row r="38" spans="2:20" ht="28.5" customHeight="1">
      <c r="B38" s="798" t="s">
        <v>629</v>
      </c>
      <c r="C38" s="800" t="s">
        <v>630</v>
      </c>
      <c r="D38" s="801"/>
      <c r="E38" s="802" t="s">
        <v>631</v>
      </c>
      <c r="F38" s="803"/>
      <c r="G38" s="803"/>
      <c r="H38" s="804"/>
      <c r="I38" s="158" t="s">
        <v>632</v>
      </c>
      <c r="J38" s="808" t="s">
        <v>633</v>
      </c>
      <c r="K38" s="809"/>
      <c r="L38" s="802" t="s">
        <v>634</v>
      </c>
      <c r="M38" s="803"/>
      <c r="N38" s="804"/>
      <c r="O38" s="810" t="s">
        <v>635</v>
      </c>
      <c r="P38" s="802" t="s">
        <v>636</v>
      </c>
      <c r="Q38" s="803"/>
      <c r="R38" s="812"/>
      <c r="S38" s="159" t="str">
        <f>CONCATENATE(T40,T42,T43,T44,T45,T47,T48,T49,T50,T51,T52,T54,T55,T56,T57,T58,T59,T60,T61,T62,T63,T64,T65,T66,T67,T68,T69,T70,T71,T72)</f>
        <v>－－－－－－－－－－－－－－－－－－－－－－－－－－－－－－</v>
      </c>
    </row>
    <row r="39" spans="2:20" ht="19.5" customHeight="1" thickBot="1">
      <c r="B39" s="799"/>
      <c r="C39" s="561" t="s">
        <v>637</v>
      </c>
      <c r="D39" s="562" t="s">
        <v>638</v>
      </c>
      <c r="E39" s="805"/>
      <c r="F39" s="806"/>
      <c r="G39" s="806"/>
      <c r="H39" s="807"/>
      <c r="I39" s="560" t="s">
        <v>794</v>
      </c>
      <c r="J39" s="785" t="s">
        <v>639</v>
      </c>
      <c r="K39" s="786"/>
      <c r="L39" s="559" t="s">
        <v>640</v>
      </c>
      <c r="M39" s="559" t="s">
        <v>641</v>
      </c>
      <c r="N39" s="559" t="s">
        <v>371</v>
      </c>
      <c r="O39" s="811"/>
      <c r="P39" s="805"/>
      <c r="Q39" s="806"/>
      <c r="R39" s="813"/>
    </row>
    <row r="40" spans="2:20" ht="13.8" thickTop="1">
      <c r="B40" s="787"/>
      <c r="C40" s="688" t="str">
        <f>IF(D40="","",(IF(D40=1,"一般",(IF(D40=2,"特定","-")))))</f>
        <v/>
      </c>
      <c r="D40" s="787"/>
      <c r="E40" s="558" t="s">
        <v>795</v>
      </c>
      <c r="F40" s="790" t="s">
        <v>489</v>
      </c>
      <c r="G40" s="730"/>
      <c r="H40" s="730"/>
      <c r="I40" s="557"/>
      <c r="J40" s="791"/>
      <c r="K40" s="792"/>
      <c r="L40" s="557"/>
      <c r="M40" s="557"/>
      <c r="N40" s="557"/>
      <c r="O40" s="557"/>
      <c r="P40" s="828"/>
      <c r="Q40" s="829"/>
      <c r="R40" s="830"/>
      <c r="S40" s="160" t="s">
        <v>642</v>
      </c>
      <c r="T40" s="161" t="str">
        <f>IF(B40="○",S40,"－")</f>
        <v>－</v>
      </c>
    </row>
    <row r="41" spans="2:20">
      <c r="B41" s="788"/>
      <c r="C41" s="789"/>
      <c r="D41" s="788"/>
      <c r="E41" s="162"/>
      <c r="F41" s="698" t="s">
        <v>796</v>
      </c>
      <c r="G41" s="698"/>
      <c r="H41" s="698"/>
      <c r="I41" s="163"/>
      <c r="J41" s="826"/>
      <c r="K41" s="827"/>
      <c r="L41" s="163"/>
      <c r="M41" s="163"/>
      <c r="N41" s="163"/>
      <c r="O41" s="163"/>
      <c r="P41" s="828"/>
      <c r="Q41" s="829"/>
      <c r="R41" s="830"/>
      <c r="S41" s="160"/>
      <c r="T41" s="161"/>
    </row>
    <row r="42" spans="2:20">
      <c r="B42" s="494"/>
      <c r="C42" s="493" t="str">
        <f t="shared" ref="C42:C52" si="0">IF(D42="","",(IF(D42=1,"一般",(IF(D42=2,"特定","-")))))</f>
        <v/>
      </c>
      <c r="D42" s="494"/>
      <c r="E42" s="164" t="s">
        <v>797</v>
      </c>
      <c r="F42" s="825" t="s">
        <v>491</v>
      </c>
      <c r="G42" s="698"/>
      <c r="H42" s="698"/>
      <c r="I42" s="163"/>
      <c r="J42" s="826"/>
      <c r="K42" s="827"/>
      <c r="L42" s="163"/>
      <c r="M42" s="163"/>
      <c r="N42" s="163"/>
      <c r="O42" s="163"/>
      <c r="P42" s="828"/>
      <c r="Q42" s="829"/>
      <c r="R42" s="830"/>
      <c r="S42" s="160" t="s">
        <v>643</v>
      </c>
      <c r="T42" s="161" t="str">
        <f>IF(B42="○",S42,"－")</f>
        <v>－</v>
      </c>
    </row>
    <row r="43" spans="2:20">
      <c r="B43" s="494"/>
      <c r="C43" s="493" t="str">
        <f t="shared" si="0"/>
        <v/>
      </c>
      <c r="D43" s="494"/>
      <c r="E43" s="164" t="s">
        <v>798</v>
      </c>
      <c r="F43" s="825" t="s">
        <v>492</v>
      </c>
      <c r="G43" s="698"/>
      <c r="H43" s="698"/>
      <c r="I43" s="163"/>
      <c r="J43" s="826"/>
      <c r="K43" s="827"/>
      <c r="L43" s="163"/>
      <c r="M43" s="163"/>
      <c r="N43" s="163"/>
      <c r="O43" s="163"/>
      <c r="P43" s="828"/>
      <c r="Q43" s="829"/>
      <c r="R43" s="830"/>
      <c r="S43" s="160" t="s">
        <v>644</v>
      </c>
      <c r="T43" s="161" t="str">
        <f>IF(B43="○",S43,"－")</f>
        <v>－</v>
      </c>
    </row>
    <row r="44" spans="2:20">
      <c r="B44" s="494"/>
      <c r="C44" s="493" t="str">
        <f t="shared" si="0"/>
        <v/>
      </c>
      <c r="D44" s="494"/>
      <c r="E44" s="164" t="s">
        <v>799</v>
      </c>
      <c r="F44" s="825" t="s">
        <v>493</v>
      </c>
      <c r="G44" s="698"/>
      <c r="H44" s="698"/>
      <c r="I44" s="163"/>
      <c r="J44" s="826"/>
      <c r="K44" s="827"/>
      <c r="L44" s="163"/>
      <c r="M44" s="163"/>
      <c r="N44" s="163"/>
      <c r="O44" s="163"/>
      <c r="P44" s="828"/>
      <c r="Q44" s="829"/>
      <c r="R44" s="830"/>
      <c r="S44" s="160" t="s">
        <v>645</v>
      </c>
      <c r="T44" s="161" t="str">
        <f>IF(B44="○",S44,"－")</f>
        <v>－</v>
      </c>
    </row>
    <row r="45" spans="2:20">
      <c r="B45" s="823"/>
      <c r="C45" s="824" t="str">
        <f t="shared" si="0"/>
        <v/>
      </c>
      <c r="D45" s="823"/>
      <c r="E45" s="165" t="s">
        <v>800</v>
      </c>
      <c r="F45" s="825" t="s">
        <v>646</v>
      </c>
      <c r="G45" s="698"/>
      <c r="H45" s="698"/>
      <c r="I45" s="163"/>
      <c r="J45" s="826"/>
      <c r="K45" s="827"/>
      <c r="L45" s="163"/>
      <c r="M45" s="163"/>
      <c r="N45" s="163"/>
      <c r="O45" s="163"/>
      <c r="P45" s="828"/>
      <c r="Q45" s="829"/>
      <c r="R45" s="830"/>
      <c r="S45" s="160" t="s">
        <v>801</v>
      </c>
      <c r="T45" s="161" t="str">
        <f>IF(B45="○",S45,"－")</f>
        <v>－</v>
      </c>
    </row>
    <row r="46" spans="2:20">
      <c r="B46" s="788"/>
      <c r="C46" s="789"/>
      <c r="D46" s="788"/>
      <c r="E46" s="162"/>
      <c r="F46" s="825" t="s">
        <v>647</v>
      </c>
      <c r="G46" s="698"/>
      <c r="H46" s="698"/>
      <c r="I46" s="163"/>
      <c r="J46" s="826"/>
      <c r="K46" s="827"/>
      <c r="L46" s="163"/>
      <c r="M46" s="163"/>
      <c r="N46" s="163"/>
      <c r="O46" s="163"/>
      <c r="P46" s="828"/>
      <c r="Q46" s="829"/>
      <c r="R46" s="830"/>
      <c r="S46" s="160"/>
      <c r="T46" s="161"/>
    </row>
    <row r="47" spans="2:20">
      <c r="B47" s="494"/>
      <c r="C47" s="493" t="str">
        <f t="shared" si="0"/>
        <v/>
      </c>
      <c r="D47" s="494"/>
      <c r="E47" s="164" t="s">
        <v>802</v>
      </c>
      <c r="F47" s="825" t="s">
        <v>648</v>
      </c>
      <c r="G47" s="698"/>
      <c r="H47" s="698"/>
      <c r="I47" s="163"/>
      <c r="J47" s="826"/>
      <c r="K47" s="827"/>
      <c r="L47" s="163"/>
      <c r="M47" s="163"/>
      <c r="N47" s="163"/>
      <c r="O47" s="163"/>
      <c r="P47" s="828"/>
      <c r="Q47" s="829"/>
      <c r="R47" s="830"/>
      <c r="S47" s="160" t="s">
        <v>648</v>
      </c>
      <c r="T47" s="161" t="str">
        <f t="shared" ref="T47:T52" si="1">IF(B47="○",S47,"－")</f>
        <v>－</v>
      </c>
    </row>
    <row r="48" spans="2:20">
      <c r="B48" s="494"/>
      <c r="C48" s="493" t="str">
        <f t="shared" si="0"/>
        <v/>
      </c>
      <c r="D48" s="494"/>
      <c r="E48" s="164" t="s">
        <v>803</v>
      </c>
      <c r="F48" s="825" t="s">
        <v>497</v>
      </c>
      <c r="G48" s="698"/>
      <c r="H48" s="698"/>
      <c r="I48" s="163"/>
      <c r="J48" s="826"/>
      <c r="K48" s="827"/>
      <c r="L48" s="163"/>
      <c r="M48" s="163"/>
      <c r="N48" s="163"/>
      <c r="O48" s="163"/>
      <c r="P48" s="828"/>
      <c r="Q48" s="829"/>
      <c r="R48" s="830"/>
      <c r="S48" s="160" t="s">
        <v>649</v>
      </c>
      <c r="T48" s="161" t="str">
        <f t="shared" si="1"/>
        <v>－</v>
      </c>
    </row>
    <row r="49" spans="2:20">
      <c r="B49" s="494"/>
      <c r="C49" s="493" t="str">
        <f t="shared" si="0"/>
        <v/>
      </c>
      <c r="D49" s="494"/>
      <c r="E49" s="164" t="s">
        <v>804</v>
      </c>
      <c r="F49" s="825" t="s">
        <v>498</v>
      </c>
      <c r="G49" s="698"/>
      <c r="H49" s="698"/>
      <c r="I49" s="163"/>
      <c r="J49" s="826"/>
      <c r="K49" s="827"/>
      <c r="L49" s="163"/>
      <c r="M49" s="163"/>
      <c r="N49" s="163"/>
      <c r="O49" s="163"/>
      <c r="P49" s="828"/>
      <c r="Q49" s="829"/>
      <c r="R49" s="830"/>
      <c r="S49" s="160" t="s">
        <v>650</v>
      </c>
      <c r="T49" s="161" t="str">
        <f t="shared" si="1"/>
        <v>－</v>
      </c>
    </row>
    <row r="50" spans="2:20">
      <c r="B50" s="494"/>
      <c r="C50" s="493" t="str">
        <f t="shared" si="0"/>
        <v/>
      </c>
      <c r="D50" s="494"/>
      <c r="E50" s="164" t="s">
        <v>805</v>
      </c>
      <c r="F50" s="825" t="s">
        <v>499</v>
      </c>
      <c r="G50" s="698"/>
      <c r="H50" s="698"/>
      <c r="I50" s="163"/>
      <c r="J50" s="826"/>
      <c r="K50" s="827"/>
      <c r="L50" s="163"/>
      <c r="M50" s="163"/>
      <c r="N50" s="163"/>
      <c r="O50" s="163"/>
      <c r="P50" s="828"/>
      <c r="Q50" s="829"/>
      <c r="R50" s="830"/>
      <c r="S50" s="160" t="s">
        <v>499</v>
      </c>
      <c r="T50" s="161" t="str">
        <f t="shared" si="1"/>
        <v>－</v>
      </c>
    </row>
    <row r="51" spans="2:20">
      <c r="B51" s="494"/>
      <c r="C51" s="493" t="str">
        <f t="shared" si="0"/>
        <v/>
      </c>
      <c r="D51" s="494"/>
      <c r="E51" s="164" t="s">
        <v>806</v>
      </c>
      <c r="F51" s="825" t="s">
        <v>807</v>
      </c>
      <c r="G51" s="698"/>
      <c r="H51" s="698"/>
      <c r="I51" s="163"/>
      <c r="J51" s="826"/>
      <c r="K51" s="827"/>
      <c r="L51" s="163"/>
      <c r="M51" s="163"/>
      <c r="N51" s="163"/>
      <c r="O51" s="163"/>
      <c r="P51" s="828"/>
      <c r="Q51" s="829"/>
      <c r="R51" s="830"/>
      <c r="S51" s="160" t="s">
        <v>808</v>
      </c>
      <c r="T51" s="161" t="str">
        <f t="shared" si="1"/>
        <v>－</v>
      </c>
    </row>
    <row r="52" spans="2:20">
      <c r="B52" s="823"/>
      <c r="C52" s="824" t="str">
        <f t="shared" si="0"/>
        <v/>
      </c>
      <c r="D52" s="823"/>
      <c r="E52" s="165" t="s">
        <v>809</v>
      </c>
      <c r="F52" s="825" t="s">
        <v>501</v>
      </c>
      <c r="G52" s="698"/>
      <c r="H52" s="698"/>
      <c r="I52" s="163"/>
      <c r="J52" s="826"/>
      <c r="K52" s="827"/>
      <c r="L52" s="163"/>
      <c r="M52" s="163"/>
      <c r="N52" s="163"/>
      <c r="O52" s="163"/>
      <c r="P52" s="828"/>
      <c r="Q52" s="829"/>
      <c r="R52" s="830"/>
      <c r="S52" s="160" t="s">
        <v>651</v>
      </c>
      <c r="T52" s="161" t="str">
        <f t="shared" si="1"/>
        <v>－</v>
      </c>
    </row>
    <row r="53" spans="2:20">
      <c r="B53" s="788"/>
      <c r="C53" s="789"/>
      <c r="D53" s="788"/>
      <c r="E53" s="162"/>
      <c r="F53" s="825" t="s">
        <v>652</v>
      </c>
      <c r="G53" s="698"/>
      <c r="H53" s="698"/>
      <c r="I53" s="163"/>
      <c r="J53" s="826"/>
      <c r="K53" s="827"/>
      <c r="L53" s="163"/>
      <c r="M53" s="163"/>
      <c r="N53" s="163"/>
      <c r="O53" s="163"/>
      <c r="P53" s="828"/>
      <c r="Q53" s="829"/>
      <c r="R53" s="830"/>
      <c r="S53" s="160"/>
      <c r="T53" s="161"/>
    </row>
    <row r="54" spans="2:20">
      <c r="B54" s="494"/>
      <c r="C54" s="493" t="str">
        <f>IF(D54="","",(IF(D54=1,"一般",(IF(D54=2,"特定","-")))))</f>
        <v/>
      </c>
      <c r="D54" s="494"/>
      <c r="E54" s="164" t="s">
        <v>810</v>
      </c>
      <c r="F54" s="825" t="s">
        <v>503</v>
      </c>
      <c r="G54" s="698"/>
      <c r="H54" s="698"/>
      <c r="I54" s="163"/>
      <c r="J54" s="826"/>
      <c r="K54" s="827"/>
      <c r="L54" s="163"/>
      <c r="M54" s="163"/>
      <c r="N54" s="163"/>
      <c r="O54" s="163"/>
      <c r="P54" s="828"/>
      <c r="Q54" s="829"/>
      <c r="R54" s="830"/>
      <c r="S54" s="160" t="s">
        <v>653</v>
      </c>
      <c r="T54" s="161" t="str">
        <f t="shared" ref="T54:T72" si="2">IF(B54="○",S54,"－")</f>
        <v>－</v>
      </c>
    </row>
    <row r="55" spans="2:20">
      <c r="B55" s="494"/>
      <c r="C55" s="493" t="str">
        <f t="shared" ref="C55:C71" si="3">IF(D55="","",(IF(D55=1,"一般",(IF(D55=2,"特定","-")))))</f>
        <v/>
      </c>
      <c r="D55" s="494"/>
      <c r="E55" s="164" t="s">
        <v>811</v>
      </c>
      <c r="F55" s="825" t="s">
        <v>2488</v>
      </c>
      <c r="G55" s="698"/>
      <c r="H55" s="698"/>
      <c r="I55" s="163"/>
      <c r="J55" s="826"/>
      <c r="K55" s="827"/>
      <c r="L55" s="163"/>
      <c r="M55" s="163"/>
      <c r="N55" s="163"/>
      <c r="O55" s="163"/>
      <c r="P55" s="828"/>
      <c r="Q55" s="829"/>
      <c r="R55" s="830"/>
      <c r="S55" s="160" t="s">
        <v>812</v>
      </c>
      <c r="T55" s="161" t="str">
        <f t="shared" si="2"/>
        <v>－</v>
      </c>
    </row>
    <row r="56" spans="2:20">
      <c r="B56" s="494"/>
      <c r="C56" s="493" t="str">
        <f t="shared" si="3"/>
        <v/>
      </c>
      <c r="D56" s="494"/>
      <c r="E56" s="164" t="s">
        <v>813</v>
      </c>
      <c r="F56" s="825" t="s">
        <v>814</v>
      </c>
      <c r="G56" s="698"/>
      <c r="H56" s="698"/>
      <c r="I56" s="163"/>
      <c r="J56" s="826"/>
      <c r="K56" s="827"/>
      <c r="L56" s="163"/>
      <c r="M56" s="163"/>
      <c r="N56" s="163"/>
      <c r="O56" s="163"/>
      <c r="P56" s="828"/>
      <c r="Q56" s="829"/>
      <c r="R56" s="830"/>
      <c r="S56" s="160" t="s">
        <v>815</v>
      </c>
      <c r="T56" s="161" t="str">
        <f t="shared" si="2"/>
        <v>－</v>
      </c>
    </row>
    <row r="57" spans="2:20">
      <c r="B57" s="494"/>
      <c r="C57" s="493" t="str">
        <f t="shared" si="3"/>
        <v/>
      </c>
      <c r="D57" s="494"/>
      <c r="E57" s="164" t="s">
        <v>816</v>
      </c>
      <c r="F57" s="825" t="s">
        <v>506</v>
      </c>
      <c r="G57" s="698"/>
      <c r="H57" s="698"/>
      <c r="I57" s="163"/>
      <c r="J57" s="826"/>
      <c r="K57" s="827"/>
      <c r="L57" s="163"/>
      <c r="M57" s="163"/>
      <c r="N57" s="163"/>
      <c r="O57" s="163"/>
      <c r="P57" s="828"/>
      <c r="Q57" s="829"/>
      <c r="R57" s="830"/>
      <c r="S57" s="160" t="s">
        <v>654</v>
      </c>
      <c r="T57" s="161" t="str">
        <f t="shared" si="2"/>
        <v>－</v>
      </c>
    </row>
    <row r="58" spans="2:20">
      <c r="B58" s="494"/>
      <c r="C58" s="493" t="str">
        <f t="shared" si="3"/>
        <v/>
      </c>
      <c r="D58" s="494"/>
      <c r="E58" s="164" t="s">
        <v>817</v>
      </c>
      <c r="F58" s="825" t="s">
        <v>818</v>
      </c>
      <c r="G58" s="698"/>
      <c r="H58" s="698"/>
      <c r="I58" s="163"/>
      <c r="J58" s="826"/>
      <c r="K58" s="827"/>
      <c r="L58" s="163"/>
      <c r="M58" s="163"/>
      <c r="N58" s="163"/>
      <c r="O58" s="163"/>
      <c r="P58" s="828"/>
      <c r="Q58" s="829"/>
      <c r="R58" s="830"/>
      <c r="S58" s="160" t="s">
        <v>819</v>
      </c>
      <c r="T58" s="161" t="str">
        <f t="shared" si="2"/>
        <v>－</v>
      </c>
    </row>
    <row r="59" spans="2:20">
      <c r="B59" s="494"/>
      <c r="C59" s="493" t="str">
        <f t="shared" si="3"/>
        <v/>
      </c>
      <c r="D59" s="494"/>
      <c r="E59" s="164" t="s">
        <v>820</v>
      </c>
      <c r="F59" s="825" t="s">
        <v>508</v>
      </c>
      <c r="G59" s="698"/>
      <c r="H59" s="698"/>
      <c r="I59" s="163"/>
      <c r="J59" s="826"/>
      <c r="K59" s="827"/>
      <c r="L59" s="163"/>
      <c r="M59" s="163"/>
      <c r="N59" s="163"/>
      <c r="O59" s="163"/>
      <c r="P59" s="828"/>
      <c r="Q59" s="829"/>
      <c r="R59" s="830"/>
      <c r="S59" s="160" t="s">
        <v>655</v>
      </c>
      <c r="T59" s="161" t="str">
        <f t="shared" si="2"/>
        <v>－</v>
      </c>
    </row>
    <row r="60" spans="2:20">
      <c r="B60" s="494"/>
      <c r="C60" s="493" t="str">
        <f t="shared" si="3"/>
        <v/>
      </c>
      <c r="D60" s="494"/>
      <c r="E60" s="164" t="s">
        <v>821</v>
      </c>
      <c r="F60" s="825" t="s">
        <v>509</v>
      </c>
      <c r="G60" s="698"/>
      <c r="H60" s="698"/>
      <c r="I60" s="163"/>
      <c r="J60" s="826"/>
      <c r="K60" s="827"/>
      <c r="L60" s="163"/>
      <c r="M60" s="163"/>
      <c r="N60" s="163"/>
      <c r="O60" s="163"/>
      <c r="P60" s="828"/>
      <c r="Q60" s="829"/>
      <c r="R60" s="830"/>
      <c r="S60" s="160" t="s">
        <v>656</v>
      </c>
      <c r="T60" s="161" t="str">
        <f t="shared" si="2"/>
        <v>－</v>
      </c>
    </row>
    <row r="61" spans="2:20">
      <c r="B61" s="494"/>
      <c r="C61" s="493" t="str">
        <f t="shared" si="3"/>
        <v/>
      </c>
      <c r="D61" s="494"/>
      <c r="E61" s="164" t="s">
        <v>822</v>
      </c>
      <c r="F61" s="825" t="s">
        <v>510</v>
      </c>
      <c r="G61" s="698"/>
      <c r="H61" s="698"/>
      <c r="I61" s="163"/>
      <c r="J61" s="826"/>
      <c r="K61" s="827"/>
      <c r="L61" s="163"/>
      <c r="M61" s="163"/>
      <c r="N61" s="163"/>
      <c r="O61" s="163"/>
      <c r="P61" s="828"/>
      <c r="Q61" s="829"/>
      <c r="R61" s="830"/>
      <c r="S61" s="160" t="s">
        <v>657</v>
      </c>
      <c r="T61" s="161" t="str">
        <f t="shared" si="2"/>
        <v>－</v>
      </c>
    </row>
    <row r="62" spans="2:20">
      <c r="B62" s="494"/>
      <c r="C62" s="493" t="str">
        <f t="shared" si="3"/>
        <v/>
      </c>
      <c r="D62" s="494"/>
      <c r="E62" s="164" t="s">
        <v>823</v>
      </c>
      <c r="F62" s="825" t="s">
        <v>511</v>
      </c>
      <c r="G62" s="698"/>
      <c r="H62" s="698"/>
      <c r="I62" s="163"/>
      <c r="J62" s="826"/>
      <c r="K62" s="827"/>
      <c r="L62" s="163"/>
      <c r="M62" s="163"/>
      <c r="N62" s="163"/>
      <c r="O62" s="163"/>
      <c r="P62" s="828"/>
      <c r="Q62" s="829"/>
      <c r="R62" s="830"/>
      <c r="S62" s="160" t="s">
        <v>658</v>
      </c>
      <c r="T62" s="161" t="str">
        <f t="shared" si="2"/>
        <v>－</v>
      </c>
    </row>
    <row r="63" spans="2:20">
      <c r="B63" s="494"/>
      <c r="C63" s="493" t="str">
        <f t="shared" si="3"/>
        <v/>
      </c>
      <c r="D63" s="494"/>
      <c r="E63" s="164" t="s">
        <v>824</v>
      </c>
      <c r="F63" s="825" t="s">
        <v>512</v>
      </c>
      <c r="G63" s="698"/>
      <c r="H63" s="698"/>
      <c r="I63" s="163"/>
      <c r="J63" s="826"/>
      <c r="K63" s="827"/>
      <c r="L63" s="163"/>
      <c r="M63" s="163"/>
      <c r="N63" s="163"/>
      <c r="O63" s="163"/>
      <c r="P63" s="828"/>
      <c r="Q63" s="829"/>
      <c r="R63" s="830"/>
      <c r="S63" s="160" t="s">
        <v>659</v>
      </c>
      <c r="T63" s="161" t="str">
        <f t="shared" si="2"/>
        <v>－</v>
      </c>
    </row>
    <row r="64" spans="2:20">
      <c r="B64" s="494"/>
      <c r="C64" s="493" t="str">
        <f t="shared" si="3"/>
        <v/>
      </c>
      <c r="D64" s="494"/>
      <c r="E64" s="164" t="s">
        <v>825</v>
      </c>
      <c r="F64" s="825" t="s">
        <v>513</v>
      </c>
      <c r="G64" s="698"/>
      <c r="H64" s="698"/>
      <c r="I64" s="163"/>
      <c r="J64" s="826"/>
      <c r="K64" s="827"/>
      <c r="L64" s="163"/>
      <c r="M64" s="163"/>
      <c r="N64" s="163"/>
      <c r="O64" s="163"/>
      <c r="P64" s="828"/>
      <c r="Q64" s="829"/>
      <c r="R64" s="830"/>
      <c r="S64" s="160" t="s">
        <v>660</v>
      </c>
      <c r="T64" s="161" t="str">
        <f t="shared" si="2"/>
        <v>－</v>
      </c>
    </row>
    <row r="65" spans="2:20">
      <c r="B65" s="494"/>
      <c r="C65" s="493" t="str">
        <f t="shared" si="3"/>
        <v/>
      </c>
      <c r="D65" s="494"/>
      <c r="E65" s="164" t="s">
        <v>826</v>
      </c>
      <c r="F65" s="825" t="s">
        <v>514</v>
      </c>
      <c r="G65" s="698"/>
      <c r="H65" s="698"/>
      <c r="I65" s="163"/>
      <c r="J65" s="826"/>
      <c r="K65" s="827"/>
      <c r="L65" s="163"/>
      <c r="M65" s="163"/>
      <c r="N65" s="163"/>
      <c r="O65" s="163"/>
      <c r="P65" s="828"/>
      <c r="Q65" s="829"/>
      <c r="R65" s="830"/>
      <c r="S65" s="160" t="s">
        <v>661</v>
      </c>
      <c r="T65" s="161" t="str">
        <f t="shared" si="2"/>
        <v>－</v>
      </c>
    </row>
    <row r="66" spans="2:20">
      <c r="B66" s="494"/>
      <c r="C66" s="493" t="str">
        <f t="shared" si="3"/>
        <v/>
      </c>
      <c r="D66" s="494"/>
      <c r="E66" s="164" t="s">
        <v>827</v>
      </c>
      <c r="F66" s="825" t="s">
        <v>515</v>
      </c>
      <c r="G66" s="698"/>
      <c r="H66" s="698"/>
      <c r="I66" s="163"/>
      <c r="J66" s="826"/>
      <c r="K66" s="827"/>
      <c r="L66" s="163"/>
      <c r="M66" s="163"/>
      <c r="N66" s="163"/>
      <c r="O66" s="163"/>
      <c r="P66" s="828"/>
      <c r="Q66" s="829"/>
      <c r="R66" s="830"/>
      <c r="S66" s="160" t="s">
        <v>662</v>
      </c>
      <c r="T66" s="161" t="str">
        <f t="shared" si="2"/>
        <v>－</v>
      </c>
    </row>
    <row r="67" spans="2:20">
      <c r="B67" s="494"/>
      <c r="C67" s="493" t="str">
        <f t="shared" si="3"/>
        <v/>
      </c>
      <c r="D67" s="494"/>
      <c r="E67" s="164" t="s">
        <v>828</v>
      </c>
      <c r="F67" s="825" t="s">
        <v>516</v>
      </c>
      <c r="G67" s="698"/>
      <c r="H67" s="698"/>
      <c r="I67" s="163"/>
      <c r="J67" s="826"/>
      <c r="K67" s="827"/>
      <c r="L67" s="163"/>
      <c r="M67" s="163"/>
      <c r="N67" s="163"/>
      <c r="O67" s="163"/>
      <c r="P67" s="828"/>
      <c r="Q67" s="829"/>
      <c r="R67" s="830"/>
      <c r="S67" s="160" t="s">
        <v>663</v>
      </c>
      <c r="T67" s="161" t="str">
        <f t="shared" si="2"/>
        <v>－</v>
      </c>
    </row>
    <row r="68" spans="2:20">
      <c r="B68" s="494"/>
      <c r="C68" s="493" t="str">
        <f t="shared" si="3"/>
        <v/>
      </c>
      <c r="D68" s="494"/>
      <c r="E68" s="164" t="s">
        <v>829</v>
      </c>
      <c r="F68" s="825" t="s">
        <v>517</v>
      </c>
      <c r="G68" s="698"/>
      <c r="H68" s="698"/>
      <c r="I68" s="163"/>
      <c r="J68" s="826"/>
      <c r="K68" s="827"/>
      <c r="L68" s="163"/>
      <c r="M68" s="163"/>
      <c r="N68" s="163"/>
      <c r="O68" s="163"/>
      <c r="P68" s="828"/>
      <c r="Q68" s="829"/>
      <c r="R68" s="830"/>
      <c r="S68" s="160" t="s">
        <v>664</v>
      </c>
      <c r="T68" s="161" t="str">
        <f t="shared" si="2"/>
        <v>－</v>
      </c>
    </row>
    <row r="69" spans="2:20">
      <c r="B69" s="494"/>
      <c r="C69" s="493" t="str">
        <f t="shared" si="3"/>
        <v/>
      </c>
      <c r="D69" s="494"/>
      <c r="E69" s="164" t="s">
        <v>830</v>
      </c>
      <c r="F69" s="825" t="s">
        <v>518</v>
      </c>
      <c r="G69" s="698"/>
      <c r="H69" s="698"/>
      <c r="I69" s="163"/>
      <c r="J69" s="826"/>
      <c r="K69" s="827"/>
      <c r="L69" s="163"/>
      <c r="M69" s="163"/>
      <c r="N69" s="163"/>
      <c r="O69" s="163"/>
      <c r="P69" s="828"/>
      <c r="Q69" s="829"/>
      <c r="R69" s="830"/>
      <c r="S69" s="160" t="s">
        <v>665</v>
      </c>
      <c r="T69" s="161" t="str">
        <f t="shared" si="2"/>
        <v>－</v>
      </c>
    </row>
    <row r="70" spans="2:20">
      <c r="B70" s="494"/>
      <c r="C70" s="493" t="str">
        <f t="shared" si="3"/>
        <v/>
      </c>
      <c r="D70" s="494"/>
      <c r="E70" s="164">
        <v>280</v>
      </c>
      <c r="F70" s="825" t="s">
        <v>519</v>
      </c>
      <c r="G70" s="698"/>
      <c r="H70" s="698"/>
      <c r="I70" s="163"/>
      <c r="J70" s="826"/>
      <c r="K70" s="827"/>
      <c r="L70" s="163"/>
      <c r="M70" s="163"/>
      <c r="N70" s="163"/>
      <c r="O70" s="163"/>
      <c r="P70" s="828"/>
      <c r="Q70" s="829"/>
      <c r="R70" s="830"/>
      <c r="S70" s="160" t="s">
        <v>666</v>
      </c>
      <c r="T70" s="161" t="str">
        <f t="shared" si="2"/>
        <v>－</v>
      </c>
    </row>
    <row r="71" spans="2:20">
      <c r="B71" s="492"/>
      <c r="C71" s="493" t="str">
        <f t="shared" si="3"/>
        <v/>
      </c>
      <c r="D71" s="494"/>
      <c r="E71" s="472" t="s">
        <v>831</v>
      </c>
      <c r="F71" s="834" t="s">
        <v>520</v>
      </c>
      <c r="G71" s="835"/>
      <c r="H71" s="835"/>
      <c r="I71" s="163"/>
      <c r="J71" s="826"/>
      <c r="K71" s="827"/>
      <c r="L71" s="166"/>
      <c r="M71" s="166"/>
      <c r="N71" s="166"/>
      <c r="O71" s="166"/>
      <c r="P71" s="828"/>
      <c r="Q71" s="829"/>
      <c r="R71" s="830"/>
      <c r="S71" s="160" t="s">
        <v>667</v>
      </c>
      <c r="T71" s="161" t="str">
        <f>IF(B71="○",S71,"－")</f>
        <v>－</v>
      </c>
    </row>
    <row r="72" spans="2:20">
      <c r="B72" s="494"/>
      <c r="C72" s="499" t="str">
        <f>IF(D72="","",(IF(D72=1,"一般",(IF(D72=2,"特定","-")))))</f>
        <v/>
      </c>
      <c r="D72" s="556"/>
      <c r="E72" s="164"/>
      <c r="F72" s="825" t="s">
        <v>371</v>
      </c>
      <c r="G72" s="698"/>
      <c r="H72" s="698"/>
      <c r="I72" s="163"/>
      <c r="J72" s="826"/>
      <c r="K72" s="827"/>
      <c r="L72" s="163"/>
      <c r="M72" s="163"/>
      <c r="N72" s="163"/>
      <c r="O72" s="163"/>
      <c r="P72" s="831"/>
      <c r="Q72" s="832"/>
      <c r="R72" s="833"/>
      <c r="S72" s="160" t="s">
        <v>832</v>
      </c>
      <c r="T72" s="161" t="str">
        <f t="shared" si="2"/>
        <v>－</v>
      </c>
    </row>
    <row r="73" spans="2:20">
      <c r="B73" s="72" t="s">
        <v>668</v>
      </c>
      <c r="D73" s="72"/>
      <c r="E73" s="72"/>
      <c r="F73" s="72"/>
      <c r="G73" s="72"/>
      <c r="H73" s="72"/>
      <c r="I73" s="72"/>
      <c r="J73" s="72"/>
      <c r="K73" s="72"/>
      <c r="L73" s="72"/>
      <c r="M73" s="72"/>
      <c r="N73" s="72"/>
    </row>
    <row r="74" spans="2:20" s="2" customFormat="1" ht="15" customHeight="1">
      <c r="B74" s="72"/>
      <c r="C74" s="72"/>
      <c r="D74" s="72"/>
      <c r="E74" s="72"/>
      <c r="F74" s="72"/>
      <c r="G74" s="72"/>
      <c r="H74" s="72"/>
      <c r="I74" s="72"/>
      <c r="J74" s="72"/>
      <c r="K74" s="72"/>
      <c r="L74" s="72"/>
      <c r="M74" s="72"/>
      <c r="N74" s="72"/>
      <c r="O74" s="72"/>
      <c r="P74" s="72"/>
      <c r="Q74" s="72"/>
      <c r="R74" s="72"/>
    </row>
    <row r="75" spans="2:20" s="2" customFormat="1" ht="24.75" customHeight="1">
      <c r="B75" s="72"/>
      <c r="C75" s="72"/>
      <c r="D75" s="195"/>
      <c r="G75" s="71"/>
      <c r="H75" s="168" t="s">
        <v>669</v>
      </c>
      <c r="I75" s="71"/>
      <c r="J75" s="71"/>
      <c r="K75" s="71"/>
      <c r="L75" s="71"/>
      <c r="M75" s="72"/>
      <c r="N75" s="72"/>
      <c r="O75" s="72"/>
      <c r="Q75" s="758" t="s">
        <v>11</v>
      </c>
      <c r="R75" s="839"/>
    </row>
    <row r="76" spans="2:20" s="2" customFormat="1" ht="15" customHeight="1">
      <c r="B76" s="72"/>
      <c r="C76" s="195"/>
      <c r="D76" s="195"/>
      <c r="E76" s="71"/>
      <c r="F76" s="71"/>
      <c r="G76" s="71"/>
      <c r="H76" s="71"/>
      <c r="I76" s="71"/>
      <c r="J76" s="71"/>
      <c r="K76" s="71"/>
      <c r="L76" s="71"/>
      <c r="M76" s="195"/>
      <c r="N76" s="72"/>
      <c r="O76" s="72"/>
      <c r="P76" s="72"/>
      <c r="Q76" s="72"/>
      <c r="R76" s="72"/>
    </row>
    <row r="77" spans="2:20" s="2" customFormat="1" ht="15" customHeight="1">
      <c r="B77" s="72"/>
      <c r="C77" s="195"/>
      <c r="D77" s="195"/>
      <c r="E77" s="195"/>
      <c r="F77" s="195"/>
      <c r="G77" s="195"/>
      <c r="H77" s="843"/>
      <c r="I77" s="843"/>
      <c r="J77" s="843"/>
      <c r="K77" s="195"/>
      <c r="L77" s="195"/>
      <c r="M77" s="195"/>
      <c r="N77" s="72"/>
      <c r="O77" s="72"/>
      <c r="P77" s="72"/>
      <c r="Q77" s="72"/>
      <c r="R77" s="72"/>
    </row>
    <row r="78" spans="2:20" s="2" customFormat="1" ht="15" customHeight="1">
      <c r="B78" s="72"/>
      <c r="C78" s="72" t="s">
        <v>2455</v>
      </c>
      <c r="D78" s="840" t="s">
        <v>2512</v>
      </c>
      <c r="E78" s="841"/>
      <c r="F78" s="72" t="s">
        <v>670</v>
      </c>
      <c r="G78" s="169"/>
      <c r="H78" s="1589" t="s">
        <v>2189</v>
      </c>
      <c r="I78" s="1589"/>
      <c r="J78" s="1589"/>
      <c r="K78" s="203" t="s">
        <v>2471</v>
      </c>
      <c r="L78" s="169"/>
      <c r="M78" s="169"/>
      <c r="N78" s="72" t="s">
        <v>833</v>
      </c>
      <c r="O78" s="169"/>
      <c r="P78" s="169"/>
      <c r="Q78" s="169"/>
      <c r="R78" s="169"/>
    </row>
    <row r="79" spans="2:20" s="2" customFormat="1" ht="15" customHeight="1">
      <c r="B79" s="72"/>
      <c r="C79" s="72"/>
      <c r="D79" s="203"/>
      <c r="E79" s="203"/>
      <c r="F79" s="203"/>
      <c r="G79" s="203"/>
      <c r="H79" s="844"/>
      <c r="I79" s="845"/>
      <c r="J79" s="845"/>
      <c r="K79" s="203"/>
      <c r="L79" s="203"/>
      <c r="M79" s="203"/>
      <c r="N79" s="203"/>
      <c r="O79" s="72"/>
      <c r="P79" s="72"/>
      <c r="Q79" s="72"/>
      <c r="R79" s="72"/>
    </row>
    <row r="80" spans="2:20" s="2" customFormat="1" ht="15" customHeight="1">
      <c r="B80" s="72"/>
      <c r="C80" s="72"/>
      <c r="D80" s="203"/>
      <c r="E80" s="203"/>
      <c r="F80" s="203"/>
      <c r="G80" s="203"/>
      <c r="H80" s="844"/>
      <c r="I80" s="845"/>
      <c r="J80" s="845"/>
      <c r="K80" s="203"/>
      <c r="L80" s="203"/>
      <c r="M80" s="203"/>
      <c r="N80" s="203"/>
      <c r="O80" s="72"/>
      <c r="P80" s="72"/>
      <c r="Q80" s="72"/>
      <c r="R80" s="72"/>
    </row>
    <row r="81" spans="2:18" s="2" customFormat="1" ht="15" customHeight="1">
      <c r="B81" s="72"/>
      <c r="C81" s="72"/>
      <c r="D81" s="203"/>
      <c r="E81" s="203"/>
      <c r="F81" s="203"/>
      <c r="G81" s="203"/>
      <c r="H81" s="203"/>
      <c r="I81" s="203"/>
      <c r="J81" s="203"/>
      <c r="K81" s="203"/>
      <c r="L81" s="203"/>
      <c r="M81" s="203"/>
      <c r="N81" s="203"/>
      <c r="O81" s="72"/>
      <c r="P81" s="72"/>
      <c r="Q81" s="72"/>
      <c r="R81" s="72"/>
    </row>
    <row r="82" spans="2:18" s="2" customFormat="1" ht="15" customHeight="1">
      <c r="B82" s="72"/>
      <c r="C82" s="72" t="s">
        <v>671</v>
      </c>
      <c r="D82" s="72"/>
      <c r="E82" s="72"/>
      <c r="F82" s="72"/>
      <c r="G82" s="72"/>
      <c r="H82" s="72"/>
      <c r="I82" s="72"/>
      <c r="J82" s="72"/>
      <c r="K82" s="72"/>
      <c r="L82" s="72"/>
      <c r="M82" s="72"/>
      <c r="N82" s="72"/>
      <c r="O82" s="72"/>
      <c r="P82" s="72"/>
      <c r="Q82" s="72"/>
      <c r="R82" s="72"/>
    </row>
    <row r="83" spans="2:18" s="2" customFormat="1" ht="15" customHeight="1">
      <c r="B83" s="72"/>
      <c r="C83" s="842" t="str">
        <f>IF(ISBLANK('02入力票（その２）'!$G$168),"年　　　月　　　日",'02入力票（その２）'!$G$168)</f>
        <v>年　　　月　　　日</v>
      </c>
      <c r="D83" s="842"/>
      <c r="E83" s="842"/>
      <c r="F83" s="72"/>
      <c r="G83" s="72"/>
      <c r="H83" s="72"/>
      <c r="I83" s="72"/>
      <c r="J83" s="72"/>
      <c r="K83" s="72"/>
      <c r="L83" s="72"/>
      <c r="M83" s="72"/>
      <c r="N83" s="72"/>
      <c r="O83" s="72"/>
      <c r="P83" s="72"/>
      <c r="Q83" s="72"/>
      <c r="R83" s="72"/>
    </row>
    <row r="84" spans="2:18" s="2" customFormat="1" ht="15" customHeight="1">
      <c r="B84" s="171"/>
      <c r="C84" s="842"/>
      <c r="D84" s="842"/>
      <c r="E84" s="842"/>
      <c r="F84" s="172"/>
      <c r="G84" s="72"/>
      <c r="H84" s="72"/>
      <c r="I84" s="72"/>
      <c r="J84" s="72"/>
      <c r="K84" s="72"/>
      <c r="L84" s="72"/>
      <c r="M84" s="72"/>
      <c r="N84" s="72" t="s">
        <v>672</v>
      </c>
      <c r="O84" s="72"/>
      <c r="P84" s="72"/>
      <c r="Q84" s="72"/>
      <c r="R84" s="72"/>
    </row>
    <row r="85" spans="2:18" s="2" customFormat="1" ht="28.5" customHeight="1">
      <c r="B85" s="171"/>
      <c r="C85" s="846" t="s">
        <v>2515</v>
      </c>
      <c r="D85" s="847"/>
      <c r="E85" s="847"/>
      <c r="F85" s="847"/>
      <c r="G85" s="847"/>
      <c r="H85" s="847"/>
      <c r="I85" s="824" t="s">
        <v>673</v>
      </c>
      <c r="J85" s="72"/>
      <c r="K85" s="173"/>
      <c r="L85" s="72"/>
      <c r="M85" s="72"/>
      <c r="O85" s="174">
        <f>'02入力票（その２）'!I10</f>
        <v>0</v>
      </c>
      <c r="P85" s="174" t="s">
        <v>384</v>
      </c>
      <c r="Q85" s="72"/>
      <c r="R85" s="72"/>
    </row>
    <row r="86" spans="2:18" s="2" customFormat="1" ht="29.25" customHeight="1">
      <c r="B86" s="72"/>
      <c r="C86" s="848"/>
      <c r="D86" s="848"/>
      <c r="E86" s="848"/>
      <c r="F86" s="848"/>
      <c r="G86" s="848"/>
      <c r="H86" s="848"/>
      <c r="I86" s="789"/>
      <c r="J86" s="72"/>
      <c r="K86" s="173"/>
      <c r="L86" s="72"/>
      <c r="M86" s="72"/>
      <c r="O86" s="174" t="str">
        <f>'02入力票（その２）'!I11</f>
        <v>○</v>
      </c>
      <c r="P86" s="174" t="s">
        <v>385</v>
      </c>
      <c r="Q86" s="72"/>
      <c r="R86" s="72"/>
    </row>
    <row r="87" spans="2:18" s="2" customFormat="1" ht="10.5" customHeight="1">
      <c r="B87" s="72"/>
      <c r="C87" s="72"/>
      <c r="D87" s="72"/>
      <c r="E87" s="72"/>
      <c r="F87" s="72"/>
      <c r="G87" s="72"/>
      <c r="H87" s="72"/>
      <c r="I87" s="72"/>
      <c r="J87" s="72"/>
      <c r="K87" s="173"/>
      <c r="L87" s="72"/>
      <c r="M87" s="72"/>
      <c r="O87" s="195"/>
      <c r="P87" s="195"/>
      <c r="Q87" s="72"/>
      <c r="R87" s="72"/>
    </row>
    <row r="88" spans="2:18" s="2" customFormat="1" ht="18.75" customHeight="1">
      <c r="B88" s="171"/>
      <c r="C88" s="836" t="s">
        <v>674</v>
      </c>
      <c r="D88" s="836"/>
      <c r="E88" s="836"/>
      <c r="F88" s="175"/>
      <c r="G88" s="837" t="str">
        <f>'02入力票（その２）'!I12</f>
        <v/>
      </c>
      <c r="H88" s="838"/>
      <c r="I88" s="71"/>
      <c r="J88" s="72"/>
      <c r="K88" s="72"/>
      <c r="L88" s="72"/>
      <c r="M88" s="72"/>
      <c r="N88" s="72"/>
      <c r="O88" s="72"/>
      <c r="P88" s="72"/>
      <c r="Q88" s="72"/>
      <c r="R88" s="72"/>
    </row>
    <row r="89" spans="2:18" s="2" customFormat="1" ht="9" customHeight="1">
      <c r="B89" s="72"/>
      <c r="C89" s="176"/>
      <c r="D89" s="176"/>
      <c r="E89" s="177"/>
      <c r="F89" s="72"/>
      <c r="G89" s="72"/>
      <c r="H89" s="72"/>
      <c r="I89" s="72"/>
      <c r="J89" s="72"/>
      <c r="K89" s="72"/>
      <c r="L89" s="72"/>
      <c r="M89" s="72"/>
      <c r="N89" s="72"/>
      <c r="O89" s="72"/>
      <c r="P89" s="72"/>
      <c r="Q89" s="72"/>
      <c r="R89" s="72"/>
    </row>
    <row r="90" spans="2:18" s="2" customFormat="1" ht="15" customHeight="1">
      <c r="B90" s="171"/>
      <c r="C90" s="836" t="s">
        <v>834</v>
      </c>
      <c r="D90" s="836"/>
      <c r="E90" s="836"/>
      <c r="F90" s="176"/>
      <c r="G90" s="178" t="str">
        <f>CONCATENATE('02入力票（その２）'!I15,'02入力票（その２）'!I17,'02入力票（その２）'!I19)</f>
        <v>自動入力</v>
      </c>
      <c r="H90" s="179"/>
      <c r="I90" s="179"/>
      <c r="J90" s="179"/>
      <c r="K90" s="179"/>
      <c r="L90" s="179"/>
      <c r="M90" s="179"/>
      <c r="N90" s="179"/>
      <c r="O90" s="180"/>
      <c r="P90" s="72"/>
    </row>
    <row r="91" spans="2:18" s="2" customFormat="1" ht="24.75" customHeight="1">
      <c r="B91" s="181"/>
      <c r="C91" s="836" t="s">
        <v>675</v>
      </c>
      <c r="D91" s="836"/>
      <c r="E91" s="836"/>
      <c r="F91" s="176"/>
      <c r="G91" s="182" t="str">
        <f>CONCATENATE('02入力票（その２）'!I14,'02入力票（その２）'!I16,'02入力票（その２）'!I18)</f>
        <v>※　選択してください。</v>
      </c>
      <c r="H91" s="183"/>
      <c r="I91" s="183"/>
      <c r="J91" s="183"/>
      <c r="K91" s="183"/>
      <c r="L91" s="184" t="str">
        <f>'02入力票（その２）'!I20</f>
        <v/>
      </c>
      <c r="M91" s="184"/>
      <c r="N91" s="184"/>
      <c r="O91" s="185"/>
      <c r="P91" s="72"/>
    </row>
    <row r="92" spans="2:18" s="2" customFormat="1" ht="10.5" customHeight="1">
      <c r="B92" s="72"/>
      <c r="C92" s="176"/>
      <c r="D92" s="176"/>
      <c r="E92" s="177"/>
      <c r="F92" s="177"/>
      <c r="G92" s="186"/>
      <c r="H92" s="186"/>
      <c r="I92" s="186"/>
      <c r="J92" s="186"/>
      <c r="K92" s="186"/>
      <c r="L92" s="186"/>
      <c r="M92" s="186"/>
      <c r="N92" s="186"/>
      <c r="O92" s="186"/>
      <c r="P92" s="72"/>
      <c r="Q92" s="72"/>
      <c r="R92" s="72"/>
    </row>
    <row r="93" spans="2:18" s="2" customFormat="1" ht="15" customHeight="1">
      <c r="B93" s="171"/>
      <c r="C93" s="836" t="s">
        <v>835</v>
      </c>
      <c r="D93" s="836"/>
      <c r="E93" s="836"/>
      <c r="F93" s="175"/>
      <c r="G93" s="178" t="str">
        <f>'02入力票（その２）'!I22</f>
        <v/>
      </c>
      <c r="H93" s="187"/>
      <c r="I93" s="187"/>
      <c r="J93" s="187"/>
      <c r="K93" s="187"/>
      <c r="L93" s="187"/>
      <c r="M93" s="187"/>
      <c r="N93" s="187"/>
      <c r="O93" s="188"/>
      <c r="P93" s="72"/>
      <c r="Q93" s="72"/>
      <c r="R93" s="72"/>
    </row>
    <row r="94" spans="2:18" s="2" customFormat="1" ht="26.25" customHeight="1">
      <c r="B94" s="189"/>
      <c r="C94" s="836" t="s">
        <v>609</v>
      </c>
      <c r="D94" s="836"/>
      <c r="E94" s="836"/>
      <c r="F94" s="175"/>
      <c r="G94" s="182" t="str">
        <f>'02入力票（その２）'!I21</f>
        <v/>
      </c>
      <c r="H94" s="184"/>
      <c r="I94" s="184"/>
      <c r="J94" s="184"/>
      <c r="K94" s="184"/>
      <c r="L94" s="184"/>
      <c r="M94" s="184"/>
      <c r="N94" s="184"/>
      <c r="O94" s="185"/>
      <c r="P94" s="72"/>
      <c r="Q94" s="72"/>
      <c r="R94" s="72"/>
    </row>
    <row r="95" spans="2:18" s="2" customFormat="1" ht="11.25" customHeight="1">
      <c r="B95" s="72"/>
      <c r="C95" s="176"/>
      <c r="D95" s="176"/>
      <c r="E95" s="177"/>
      <c r="F95" s="177"/>
      <c r="G95" s="186"/>
      <c r="H95" s="186"/>
      <c r="I95" s="186"/>
      <c r="J95" s="186"/>
      <c r="K95" s="186"/>
      <c r="L95" s="186"/>
      <c r="M95" s="186"/>
      <c r="N95" s="186"/>
      <c r="O95" s="186"/>
      <c r="P95" s="72"/>
      <c r="Q95" s="72"/>
      <c r="R95" s="72"/>
    </row>
    <row r="96" spans="2:18" s="2" customFormat="1" ht="15" customHeight="1">
      <c r="B96" s="171"/>
      <c r="C96" s="836" t="s">
        <v>836</v>
      </c>
      <c r="D96" s="836"/>
      <c r="E96" s="836"/>
      <c r="F96" s="176"/>
      <c r="G96" s="852" t="s">
        <v>676</v>
      </c>
      <c r="H96" s="852"/>
      <c r="I96" s="190"/>
      <c r="J96" s="853" t="str">
        <f>'02入力票（その２）'!I25</f>
        <v/>
      </c>
      <c r="K96" s="854"/>
      <c r="L96" s="854"/>
      <c r="M96" s="855"/>
      <c r="N96" s="856"/>
      <c r="O96" s="191"/>
      <c r="P96" s="72"/>
      <c r="Q96" s="72"/>
      <c r="R96" s="72"/>
    </row>
    <row r="97" spans="2:18" s="2" customFormat="1" ht="25.5" customHeight="1">
      <c r="B97" s="189"/>
      <c r="C97" s="836" t="s">
        <v>678</v>
      </c>
      <c r="D97" s="836"/>
      <c r="E97" s="836"/>
      <c r="F97" s="176"/>
      <c r="G97" s="857" t="str">
        <f>'02入力票（その２）'!I23</f>
        <v/>
      </c>
      <c r="H97" s="858"/>
      <c r="I97" s="192" t="s">
        <v>679</v>
      </c>
      <c r="J97" s="859" t="str">
        <f>'02入力票（その２）'!I24</f>
        <v/>
      </c>
      <c r="K97" s="852"/>
      <c r="L97" s="852"/>
      <c r="M97" s="860"/>
      <c r="N97" s="856"/>
      <c r="O97" s="191"/>
      <c r="P97" s="72"/>
      <c r="Q97" s="72"/>
      <c r="R97" s="72"/>
    </row>
    <row r="98" spans="2:18" s="2" customFormat="1" ht="9" customHeight="1">
      <c r="B98" s="72"/>
      <c r="C98" s="176"/>
      <c r="D98" s="176"/>
      <c r="E98" s="177"/>
      <c r="F98" s="177"/>
      <c r="G98" s="193"/>
      <c r="H98" s="193"/>
      <c r="I98" s="193"/>
      <c r="J98" s="193"/>
      <c r="K98" s="193"/>
      <c r="L98" s="193"/>
      <c r="M98" s="193"/>
      <c r="N98" s="193"/>
      <c r="O98" s="193"/>
      <c r="P98" s="72"/>
      <c r="Q98" s="72"/>
      <c r="R98" s="72"/>
    </row>
    <row r="99" spans="2:18" s="2" customFormat="1" ht="21.75" customHeight="1">
      <c r="B99" s="171"/>
      <c r="C99" s="849" t="s">
        <v>680</v>
      </c>
      <c r="D99" s="849"/>
      <c r="E99" s="849"/>
      <c r="F99" s="194"/>
      <c r="G99" s="703" t="str">
        <f>'02入力票（その２）'!I26</f>
        <v/>
      </c>
      <c r="H99" s="850"/>
      <c r="I99" s="850"/>
      <c r="J99" s="704"/>
      <c r="K99" s="851" t="s">
        <v>88</v>
      </c>
      <c r="L99" s="851"/>
      <c r="M99" s="743" t="str">
        <f>'02入力票（その２）'!I28</f>
        <v/>
      </c>
      <c r="N99" s="744"/>
      <c r="O99" s="196" t="s">
        <v>90</v>
      </c>
      <c r="P99" s="72"/>
      <c r="Q99" s="72"/>
      <c r="R99" s="72"/>
    </row>
    <row r="100" spans="2:18" s="2" customFormat="1" ht="9.75" customHeight="1">
      <c r="B100" s="72"/>
      <c r="C100" s="197"/>
      <c r="D100" s="197"/>
      <c r="E100" s="177"/>
      <c r="F100" s="177"/>
      <c r="G100" s="198"/>
      <c r="H100" s="198"/>
      <c r="I100" s="198"/>
      <c r="J100" s="198"/>
      <c r="K100" s="851"/>
      <c r="L100" s="851"/>
      <c r="M100" s="199"/>
      <c r="N100" s="199"/>
      <c r="O100" s="196"/>
      <c r="P100" s="72"/>
      <c r="Q100" s="72"/>
      <c r="R100" s="72"/>
    </row>
    <row r="101" spans="2:18" s="2" customFormat="1" ht="21" customHeight="1">
      <c r="B101" s="171"/>
      <c r="C101" s="849" t="s">
        <v>681</v>
      </c>
      <c r="D101" s="849"/>
      <c r="E101" s="849"/>
      <c r="F101" s="194"/>
      <c r="G101" s="703" t="str">
        <f>'02入力票（その２）'!I27</f>
        <v/>
      </c>
      <c r="H101" s="850"/>
      <c r="I101" s="850"/>
      <c r="J101" s="704"/>
      <c r="K101" s="200"/>
      <c r="L101" s="195"/>
      <c r="M101" s="72"/>
      <c r="N101" s="72"/>
      <c r="O101" s="201"/>
      <c r="P101" s="72"/>
      <c r="Q101" s="72"/>
      <c r="R101" s="72"/>
    </row>
    <row r="102" spans="2:18" s="2" customFormat="1" ht="10.5" customHeight="1">
      <c r="B102" s="72"/>
      <c r="C102" s="176"/>
      <c r="D102" s="176"/>
      <c r="E102" s="177"/>
      <c r="F102" s="177"/>
      <c r="G102" s="198"/>
      <c r="H102" s="198"/>
      <c r="I102" s="198"/>
      <c r="J102" s="198"/>
      <c r="K102" s="868" t="s">
        <v>2450</v>
      </c>
      <c r="L102" s="868"/>
      <c r="N102" s="71"/>
      <c r="P102" s="72"/>
      <c r="Q102" s="72"/>
      <c r="R102" s="72"/>
    </row>
    <row r="103" spans="2:18" s="2" customFormat="1" ht="19.5" customHeight="1">
      <c r="B103" s="171"/>
      <c r="C103" s="836" t="s">
        <v>837</v>
      </c>
      <c r="D103" s="836"/>
      <c r="E103" s="836"/>
      <c r="F103" s="175"/>
      <c r="G103" s="703" t="str">
        <f>'02入力票（その２）'!I30</f>
        <v/>
      </c>
      <c r="H103" s="850"/>
      <c r="I103" s="850"/>
      <c r="J103" s="704"/>
      <c r="K103" s="868"/>
      <c r="L103" s="868"/>
      <c r="M103" s="869" t="str">
        <f>IF('02入力票（その２）'!I29+'02入力票（その２）'!I48=0,"",'02入力票（その２）'!I29+'02入力票（その２）'!I48)</f>
        <v/>
      </c>
      <c r="N103" s="870"/>
      <c r="O103" s="193" t="s">
        <v>92</v>
      </c>
      <c r="P103" s="72"/>
      <c r="Q103" s="72"/>
      <c r="R103" s="72"/>
    </row>
    <row r="104" spans="2:18" s="2" customFormat="1" ht="9" customHeight="1">
      <c r="B104" s="72"/>
      <c r="C104" s="176"/>
      <c r="D104" s="176"/>
      <c r="E104" s="177"/>
      <c r="F104" s="72"/>
      <c r="G104" s="72"/>
      <c r="H104" s="72"/>
      <c r="I104" s="72"/>
      <c r="J104" s="72"/>
      <c r="K104" s="72"/>
      <c r="L104" s="72"/>
      <c r="M104" s="72"/>
      <c r="N104" s="72"/>
      <c r="O104" s="72"/>
      <c r="P104" s="72"/>
      <c r="Q104" s="72"/>
      <c r="R104" s="72"/>
    </row>
    <row r="105" spans="2:18" s="2" customFormat="1" ht="15" customHeight="1">
      <c r="B105" s="171"/>
      <c r="C105" s="836" t="s">
        <v>838</v>
      </c>
      <c r="D105" s="836"/>
      <c r="E105" s="836"/>
      <c r="F105" s="176"/>
      <c r="G105" s="853" t="str">
        <f>'02入力票（その２）'!I54</f>
        <v/>
      </c>
      <c r="H105" s="854"/>
      <c r="I105" s="854"/>
      <c r="J105" s="855"/>
      <c r="R105" s="72"/>
    </row>
    <row r="106" spans="2:18" s="2" customFormat="1" ht="22.5" customHeight="1">
      <c r="B106" s="189"/>
      <c r="C106" s="861" t="s">
        <v>682</v>
      </c>
      <c r="D106" s="861"/>
      <c r="E106" s="861"/>
      <c r="F106" s="176"/>
      <c r="G106" s="859" t="str">
        <f>'02入力票（その２）'!I53</f>
        <v/>
      </c>
      <c r="H106" s="852"/>
      <c r="I106" s="852"/>
      <c r="J106" s="860"/>
      <c r="K106" s="862" t="s">
        <v>683</v>
      </c>
      <c r="L106" s="863"/>
      <c r="M106" s="864" t="str">
        <f>'02入力票（その２）'!I55</f>
        <v/>
      </c>
      <c r="N106" s="865"/>
      <c r="O106" s="866"/>
      <c r="P106" s="72"/>
      <c r="Q106" s="72"/>
      <c r="R106" s="72"/>
    </row>
    <row r="107" spans="2:18" s="2" customFormat="1" ht="23.25" customHeight="1">
      <c r="B107" s="171"/>
      <c r="C107" s="72"/>
      <c r="D107" s="72"/>
      <c r="E107" s="72"/>
      <c r="F107" s="72"/>
      <c r="G107" s="72"/>
      <c r="H107" s="72"/>
      <c r="I107" s="72"/>
      <c r="J107" s="72"/>
      <c r="K107" s="867" t="s">
        <v>684</v>
      </c>
      <c r="L107" s="863"/>
      <c r="M107" s="758" t="str">
        <f>'02入力票（その２）'!I56</f>
        <v/>
      </c>
      <c r="N107" s="770"/>
      <c r="O107" s="839"/>
      <c r="P107" s="72"/>
      <c r="Q107" s="72"/>
      <c r="R107" s="72"/>
    </row>
    <row r="108" spans="2:18" s="2" customFormat="1" ht="16.5" customHeight="1">
      <c r="B108" s="171"/>
      <c r="C108" s="72"/>
      <c r="D108" s="72"/>
      <c r="E108" s="72"/>
      <c r="F108" s="72"/>
      <c r="G108" s="72"/>
      <c r="H108" s="72"/>
      <c r="I108" s="72"/>
      <c r="J108" s="72"/>
      <c r="K108" s="202"/>
      <c r="L108" s="202"/>
      <c r="M108" s="195"/>
      <c r="N108" s="195"/>
      <c r="O108" s="195"/>
      <c r="P108" s="72"/>
      <c r="Q108" s="72"/>
      <c r="R108" s="72"/>
    </row>
    <row r="109" spans="2:18" s="2" customFormat="1" ht="15" customHeight="1">
      <c r="B109" s="72"/>
      <c r="C109" s="72"/>
      <c r="D109" s="72"/>
      <c r="E109" s="72"/>
      <c r="F109" s="72"/>
      <c r="G109" s="72"/>
      <c r="H109" s="72"/>
      <c r="I109" s="72"/>
      <c r="J109" s="72"/>
      <c r="K109" s="72"/>
      <c r="L109" s="72"/>
      <c r="M109" s="72"/>
      <c r="N109" s="72"/>
      <c r="P109" s="72"/>
      <c r="Q109" s="72"/>
      <c r="R109" s="167"/>
    </row>
    <row r="110" spans="2:18" ht="15" customHeight="1">
      <c r="B110" s="72"/>
      <c r="C110" s="72"/>
      <c r="D110" s="72"/>
      <c r="F110" s="71"/>
      <c r="G110" s="71"/>
      <c r="H110" s="71"/>
      <c r="I110" s="71"/>
      <c r="J110" s="71"/>
      <c r="K110" s="71"/>
      <c r="L110" s="71"/>
      <c r="M110" s="71"/>
      <c r="N110" s="71"/>
      <c r="O110" s="72"/>
      <c r="P110" s="72"/>
      <c r="Q110" s="72"/>
      <c r="R110" s="72"/>
    </row>
    <row r="111" spans="2:18" ht="21.75" customHeight="1">
      <c r="B111" s="914" t="s">
        <v>685</v>
      </c>
      <c r="C111" s="914"/>
      <c r="D111" s="914"/>
      <c r="E111" s="914"/>
      <c r="F111" s="914"/>
      <c r="G111" s="914"/>
      <c r="H111" s="914"/>
      <c r="I111" s="914"/>
      <c r="J111" s="914"/>
      <c r="K111" s="914"/>
      <c r="L111" s="914"/>
      <c r="M111" s="914"/>
      <c r="N111" s="914"/>
      <c r="O111" s="914"/>
      <c r="P111" s="914"/>
      <c r="Q111" s="914"/>
      <c r="R111" s="914"/>
    </row>
    <row r="112" spans="2:18" ht="15" customHeight="1">
      <c r="B112" s="72"/>
      <c r="C112" s="878" t="s">
        <v>686</v>
      </c>
      <c r="D112" s="878"/>
      <c r="E112" s="878"/>
      <c r="F112" s="72"/>
      <c r="G112" s="72"/>
      <c r="H112" s="72"/>
      <c r="I112" s="72"/>
      <c r="J112" s="72"/>
      <c r="K112" s="72"/>
      <c r="L112" s="72"/>
      <c r="M112" s="72"/>
      <c r="N112" s="72"/>
      <c r="O112" s="72"/>
      <c r="P112" s="72"/>
      <c r="Q112" s="72"/>
      <c r="R112" s="72"/>
    </row>
    <row r="113" spans="2:18" ht="14.1" customHeight="1">
      <c r="B113" s="72"/>
      <c r="C113" s="879" t="s">
        <v>687</v>
      </c>
      <c r="D113" s="882" t="s">
        <v>688</v>
      </c>
      <c r="E113" s="882"/>
      <c r="F113" s="882"/>
      <c r="G113" s="641" t="s">
        <v>689</v>
      </c>
      <c r="H113" s="641"/>
      <c r="I113" s="479" t="s">
        <v>690</v>
      </c>
      <c r="J113" s="72"/>
      <c r="K113" s="883" t="s">
        <v>691</v>
      </c>
      <c r="L113" s="758" t="s">
        <v>692</v>
      </c>
      <c r="M113" s="839"/>
      <c r="N113" s="758" t="s">
        <v>693</v>
      </c>
      <c r="O113" s="770"/>
      <c r="P113" s="770"/>
      <c r="Q113" s="839"/>
      <c r="R113" s="479" t="s">
        <v>690</v>
      </c>
    </row>
    <row r="114" spans="2:18" ht="14.1" customHeight="1">
      <c r="B114" s="72"/>
      <c r="C114" s="880"/>
      <c r="D114" s="204" t="s">
        <v>694</v>
      </c>
      <c r="E114" s="199"/>
      <c r="F114" s="205"/>
      <c r="G114" s="206" t="s">
        <v>695</v>
      </c>
      <c r="H114" s="266"/>
      <c r="I114" s="553"/>
      <c r="J114" s="72"/>
      <c r="K114" s="883"/>
      <c r="M114" s="208"/>
      <c r="N114" s="874" t="s">
        <v>696</v>
      </c>
      <c r="O114" s="875"/>
      <c r="P114" s="875"/>
      <c r="Q114" s="875"/>
      <c r="R114" s="553"/>
    </row>
    <row r="115" spans="2:18" ht="14.1" customHeight="1">
      <c r="B115" s="72"/>
      <c r="C115" s="880"/>
      <c r="D115" s="139"/>
      <c r="E115" s="140"/>
      <c r="F115" s="209"/>
      <c r="G115" s="206" t="s">
        <v>697</v>
      </c>
      <c r="H115" s="266"/>
      <c r="I115" s="553"/>
      <c r="J115" s="72"/>
      <c r="K115" s="883"/>
      <c r="L115" s="210"/>
      <c r="M115" s="211"/>
      <c r="N115" s="876" t="s">
        <v>698</v>
      </c>
      <c r="O115" s="877"/>
      <c r="P115" s="877"/>
      <c r="Q115" s="877"/>
      <c r="R115" s="553"/>
    </row>
    <row r="116" spans="2:18" ht="14.1" customHeight="1">
      <c r="B116" s="72"/>
      <c r="C116" s="880"/>
      <c r="D116" s="204" t="s">
        <v>699</v>
      </c>
      <c r="E116" s="199"/>
      <c r="F116" s="205"/>
      <c r="G116" s="206" t="s">
        <v>695</v>
      </c>
      <c r="H116" s="266"/>
      <c r="I116" s="553"/>
      <c r="J116" s="72"/>
      <c r="K116" s="883"/>
      <c r="L116" s="210"/>
      <c r="M116" s="211"/>
      <c r="N116" s="874" t="s">
        <v>700</v>
      </c>
      <c r="O116" s="875"/>
      <c r="P116" s="875"/>
      <c r="Q116" s="875"/>
      <c r="R116" s="553"/>
    </row>
    <row r="117" spans="2:18" ht="14.1" customHeight="1">
      <c r="B117" s="72"/>
      <c r="C117" s="880"/>
      <c r="D117" s="136"/>
      <c r="E117" s="71"/>
      <c r="F117" s="212"/>
      <c r="G117" s="213"/>
      <c r="H117" s="480" t="s">
        <v>701</v>
      </c>
      <c r="I117" s="553"/>
      <c r="J117" s="72"/>
      <c r="K117" s="883"/>
      <c r="L117" s="210"/>
      <c r="M117" s="211"/>
      <c r="N117" s="874" t="s">
        <v>702</v>
      </c>
      <c r="O117" s="875"/>
      <c r="P117" s="875"/>
      <c r="Q117" s="875"/>
      <c r="R117" s="553"/>
    </row>
    <row r="118" spans="2:18" ht="14.1" customHeight="1">
      <c r="B118" s="72"/>
      <c r="C118" s="880"/>
      <c r="D118" s="136"/>
      <c r="E118" s="71"/>
      <c r="F118" s="212"/>
      <c r="G118" s="214" t="s">
        <v>697</v>
      </c>
      <c r="H118" s="871" t="s">
        <v>703</v>
      </c>
      <c r="I118" s="872"/>
      <c r="J118" s="72"/>
      <c r="K118" s="883"/>
      <c r="L118" s="210"/>
      <c r="M118" s="211"/>
      <c r="N118" s="874" t="s">
        <v>704</v>
      </c>
      <c r="O118" s="875"/>
      <c r="P118" s="875"/>
      <c r="Q118" s="875"/>
      <c r="R118" s="553"/>
    </row>
    <row r="119" spans="2:18" ht="14.1" customHeight="1">
      <c r="B119" s="72"/>
      <c r="C119" s="880"/>
      <c r="D119" s="136"/>
      <c r="E119" s="71"/>
      <c r="F119" s="212"/>
      <c r="G119" s="11"/>
      <c r="H119" s="734"/>
      <c r="I119" s="873"/>
      <c r="J119" s="72"/>
      <c r="K119" s="883"/>
      <c r="L119" s="210"/>
      <c r="M119" s="211"/>
      <c r="N119" s="876" t="s">
        <v>705</v>
      </c>
      <c r="O119" s="877"/>
      <c r="P119" s="877"/>
      <c r="Q119" s="877"/>
      <c r="R119" s="553"/>
    </row>
    <row r="120" spans="2:18" ht="14.1" customHeight="1">
      <c r="B120" s="72"/>
      <c r="C120" s="880"/>
      <c r="D120" s="139"/>
      <c r="E120" s="140"/>
      <c r="F120" s="209"/>
      <c r="G120" s="215"/>
      <c r="H120" s="480" t="s">
        <v>706</v>
      </c>
      <c r="I120" s="553"/>
      <c r="J120" s="72"/>
      <c r="K120" s="883"/>
      <c r="L120" s="136" t="s">
        <v>707</v>
      </c>
      <c r="M120" s="211"/>
      <c r="N120" s="874" t="s">
        <v>708</v>
      </c>
      <c r="O120" s="875"/>
      <c r="P120" s="875"/>
      <c r="Q120" s="875"/>
      <c r="R120" s="553"/>
    </row>
    <row r="121" spans="2:18" ht="14.1" customHeight="1">
      <c r="B121" s="72"/>
      <c r="C121" s="880"/>
      <c r="D121" s="204" t="s">
        <v>709</v>
      </c>
      <c r="E121" s="199"/>
      <c r="F121" s="205"/>
      <c r="G121" s="248" t="s">
        <v>695</v>
      </c>
      <c r="H121" s="483"/>
      <c r="I121" s="553"/>
      <c r="J121" s="72"/>
      <c r="K121" s="883"/>
      <c r="L121" s="210"/>
      <c r="M121" s="211"/>
      <c r="N121" s="894" t="s">
        <v>710</v>
      </c>
      <c r="O121" s="895"/>
      <c r="P121" s="895"/>
      <c r="Q121" s="895"/>
      <c r="R121" s="872"/>
    </row>
    <row r="122" spans="2:18" ht="14.1" customHeight="1">
      <c r="B122" s="72"/>
      <c r="C122" s="880"/>
      <c r="D122" s="136"/>
      <c r="E122" s="71"/>
      <c r="F122" s="212"/>
      <c r="G122" s="213"/>
      <c r="H122" s="480" t="s">
        <v>711</v>
      </c>
      <c r="I122" s="553"/>
      <c r="J122" s="72"/>
      <c r="K122" s="883"/>
      <c r="L122" s="210"/>
      <c r="M122" s="211"/>
      <c r="N122" s="894"/>
      <c r="O122" s="895"/>
      <c r="P122" s="895"/>
      <c r="Q122" s="895"/>
      <c r="R122" s="873"/>
    </row>
    <row r="123" spans="2:18" ht="14.1" customHeight="1">
      <c r="B123" s="72"/>
      <c r="C123" s="880"/>
      <c r="D123" s="136"/>
      <c r="E123" s="71"/>
      <c r="F123" s="212"/>
      <c r="G123" s="216" t="s">
        <v>697</v>
      </c>
      <c r="H123" s="480" t="s">
        <v>712</v>
      </c>
      <c r="I123" s="553"/>
      <c r="J123" s="72"/>
      <c r="K123" s="883"/>
      <c r="L123" s="210"/>
      <c r="M123" s="211"/>
      <c r="N123" s="874" t="s">
        <v>713</v>
      </c>
      <c r="O123" s="875"/>
      <c r="P123" s="875"/>
      <c r="Q123" s="875"/>
      <c r="R123" s="553"/>
    </row>
    <row r="124" spans="2:18" ht="14.1" customHeight="1">
      <c r="B124" s="72"/>
      <c r="C124" s="880"/>
      <c r="D124" s="139"/>
      <c r="E124" s="140"/>
      <c r="F124" s="209"/>
      <c r="G124" s="215"/>
      <c r="H124" s="480" t="s">
        <v>714</v>
      </c>
      <c r="I124" s="553"/>
      <c r="J124" s="72"/>
      <c r="K124" s="883"/>
      <c r="L124" s="210"/>
      <c r="M124" s="211"/>
      <c r="N124" s="874" t="s">
        <v>715</v>
      </c>
      <c r="O124" s="875"/>
      <c r="P124" s="875"/>
      <c r="Q124" s="875"/>
      <c r="R124" s="553"/>
    </row>
    <row r="125" spans="2:18" ht="14.1" customHeight="1">
      <c r="B125" s="72"/>
      <c r="C125" s="880"/>
      <c r="D125" s="204" t="s">
        <v>716</v>
      </c>
      <c r="E125" s="199"/>
      <c r="F125" s="205"/>
      <c r="G125" s="206" t="s">
        <v>695</v>
      </c>
      <c r="H125" s="266"/>
      <c r="I125" s="553"/>
      <c r="J125" s="72"/>
      <c r="K125" s="883"/>
      <c r="L125" s="210"/>
      <c r="M125" s="211"/>
      <c r="N125" s="874" t="s">
        <v>717</v>
      </c>
      <c r="O125" s="875"/>
      <c r="P125" s="875"/>
      <c r="Q125" s="875"/>
      <c r="R125" s="553"/>
    </row>
    <row r="126" spans="2:18" ht="14.1" customHeight="1">
      <c r="B126" s="72"/>
      <c r="C126" s="880"/>
      <c r="D126" s="139"/>
      <c r="E126" s="140"/>
      <c r="F126" s="209"/>
      <c r="G126" s="206" t="s">
        <v>697</v>
      </c>
      <c r="H126" s="266"/>
      <c r="I126" s="553"/>
      <c r="J126" s="72"/>
      <c r="K126" s="883"/>
      <c r="L126" s="210"/>
      <c r="M126" s="211"/>
      <c r="N126" s="874" t="s">
        <v>718</v>
      </c>
      <c r="O126" s="875"/>
      <c r="P126" s="875"/>
      <c r="Q126" s="875"/>
      <c r="R126" s="553"/>
    </row>
    <row r="127" spans="2:18" ht="14.1" customHeight="1">
      <c r="B127" s="72"/>
      <c r="C127" s="880"/>
      <c r="D127" s="204" t="s">
        <v>719</v>
      </c>
      <c r="E127" s="199"/>
      <c r="F127" s="205"/>
      <c r="G127" s="206" t="s">
        <v>695</v>
      </c>
      <c r="H127" s="266"/>
      <c r="I127" s="553"/>
      <c r="J127" s="72"/>
      <c r="K127" s="883"/>
      <c r="L127" s="210"/>
      <c r="M127" s="211"/>
      <c r="N127" s="894" t="s">
        <v>720</v>
      </c>
      <c r="O127" s="895"/>
      <c r="P127" s="895"/>
      <c r="Q127" s="895"/>
      <c r="R127" s="872"/>
    </row>
    <row r="128" spans="2:18" ht="14.1" customHeight="1">
      <c r="B128" s="72"/>
      <c r="C128" s="880"/>
      <c r="D128" s="139"/>
      <c r="E128" s="140"/>
      <c r="F128" s="209"/>
      <c r="G128" s="206" t="s">
        <v>697</v>
      </c>
      <c r="H128" s="266"/>
      <c r="I128" s="553"/>
      <c r="J128" s="72"/>
      <c r="K128" s="883"/>
      <c r="L128" s="217"/>
      <c r="M128" s="218"/>
      <c r="N128" s="894"/>
      <c r="O128" s="895"/>
      <c r="P128" s="895"/>
      <c r="Q128" s="895"/>
      <c r="R128" s="873"/>
    </row>
    <row r="129" spans="2:18" ht="14.1" customHeight="1">
      <c r="B129" s="72"/>
      <c r="C129" s="880"/>
      <c r="D129" s="204" t="s">
        <v>721</v>
      </c>
      <c r="E129" s="199"/>
      <c r="F129" s="205"/>
      <c r="G129" s="206" t="s">
        <v>695</v>
      </c>
      <c r="H129" s="266"/>
      <c r="I129" s="553"/>
      <c r="J129" s="72"/>
      <c r="K129" s="883"/>
      <c r="L129" s="204" t="s">
        <v>722</v>
      </c>
      <c r="M129" s="205"/>
      <c r="N129" s="874" t="s">
        <v>696</v>
      </c>
      <c r="O129" s="875"/>
      <c r="P129" s="875"/>
      <c r="Q129" s="875"/>
      <c r="R129" s="553"/>
    </row>
    <row r="130" spans="2:18" ht="14.1" customHeight="1">
      <c r="B130" s="72"/>
      <c r="C130" s="881"/>
      <c r="D130" s="139"/>
      <c r="E130" s="140"/>
      <c r="F130" s="209"/>
      <c r="G130" s="206" t="s">
        <v>697</v>
      </c>
      <c r="H130" s="266"/>
      <c r="I130" s="553"/>
      <c r="J130" s="72"/>
      <c r="K130" s="883"/>
      <c r="L130" s="139"/>
      <c r="M130" s="209"/>
      <c r="N130" s="874" t="s">
        <v>371</v>
      </c>
      <c r="O130" s="875"/>
      <c r="P130" s="875"/>
      <c r="Q130" s="875"/>
      <c r="R130" s="553"/>
    </row>
    <row r="131" spans="2:18" ht="14.1" customHeight="1">
      <c r="B131" s="72"/>
      <c r="C131" s="72"/>
      <c r="D131" s="219"/>
      <c r="E131" s="72"/>
      <c r="F131" s="72"/>
      <c r="G131" s="72"/>
      <c r="H131" s="72"/>
      <c r="I131" s="220"/>
      <c r="J131" s="72"/>
      <c r="K131" s="883"/>
      <c r="L131" s="221" t="s">
        <v>723</v>
      </c>
      <c r="M131" s="207"/>
      <c r="N131" s="874" t="s">
        <v>700</v>
      </c>
      <c r="O131" s="875"/>
      <c r="P131" s="875"/>
      <c r="Q131" s="875"/>
      <c r="R131" s="553"/>
    </row>
    <row r="132" spans="2:18" ht="14.1" customHeight="1">
      <c r="B132" s="72"/>
      <c r="C132" s="72"/>
      <c r="D132" s="871" t="s">
        <v>724</v>
      </c>
      <c r="E132" s="884"/>
      <c r="F132" s="884"/>
      <c r="G132" s="884"/>
      <c r="H132" s="888"/>
      <c r="I132" s="889"/>
      <c r="J132" s="72"/>
      <c r="K132" s="883"/>
      <c r="L132" s="221" t="s">
        <v>725</v>
      </c>
      <c r="M132" s="207"/>
      <c r="N132" s="874" t="s">
        <v>839</v>
      </c>
      <c r="O132" s="875"/>
      <c r="P132" s="875"/>
      <c r="Q132" s="875"/>
      <c r="R132" s="553"/>
    </row>
    <row r="133" spans="2:18" ht="14.1" customHeight="1">
      <c r="B133" s="72"/>
      <c r="C133" s="72"/>
      <c r="D133" s="885"/>
      <c r="E133" s="886"/>
      <c r="F133" s="886"/>
      <c r="G133" s="887"/>
      <c r="H133" s="890"/>
      <c r="I133" s="891"/>
      <c r="J133" s="72"/>
      <c r="K133" s="883"/>
      <c r="L133" s="204" t="s">
        <v>726</v>
      </c>
      <c r="M133" s="205"/>
      <c r="N133" s="874" t="s">
        <v>704</v>
      </c>
      <c r="O133" s="875"/>
      <c r="P133" s="875"/>
      <c r="Q133" s="875"/>
      <c r="R133" s="553"/>
    </row>
    <row r="134" spans="2:18" ht="14.1" customHeight="1">
      <c r="B134" s="72"/>
      <c r="C134" s="72"/>
      <c r="D134" s="734"/>
      <c r="E134" s="735"/>
      <c r="F134" s="735"/>
      <c r="G134" s="735"/>
      <c r="H134" s="892"/>
      <c r="I134" s="893"/>
      <c r="J134" s="72"/>
      <c r="K134" s="883"/>
      <c r="L134" s="139"/>
      <c r="M134" s="209"/>
      <c r="N134" s="874" t="s">
        <v>371</v>
      </c>
      <c r="O134" s="875"/>
      <c r="P134" s="875"/>
      <c r="Q134" s="875"/>
      <c r="R134" s="553"/>
    </row>
    <row r="135" spans="2:18" ht="14.1" customHeight="1">
      <c r="B135" s="72"/>
      <c r="C135" s="72"/>
      <c r="D135" s="72"/>
      <c r="E135" s="72"/>
      <c r="F135" s="72"/>
      <c r="G135" s="72"/>
      <c r="H135" s="72"/>
      <c r="I135" s="72"/>
      <c r="J135" s="72"/>
      <c r="K135" s="883"/>
      <c r="L135" s="204" t="s">
        <v>727</v>
      </c>
      <c r="M135" s="205"/>
      <c r="N135" s="874" t="s">
        <v>708</v>
      </c>
      <c r="O135" s="875"/>
      <c r="P135" s="875"/>
      <c r="Q135" s="875"/>
      <c r="R135" s="553"/>
    </row>
    <row r="136" spans="2:18" ht="14.1" customHeight="1">
      <c r="B136" s="72"/>
      <c r="C136" s="72"/>
      <c r="D136" s="72"/>
      <c r="E136" s="72"/>
      <c r="F136" s="72"/>
      <c r="G136" s="72"/>
      <c r="H136" s="72"/>
      <c r="I136" s="72"/>
      <c r="J136" s="72"/>
      <c r="K136" s="883"/>
      <c r="L136" s="139"/>
      <c r="M136" s="209"/>
      <c r="N136" s="874" t="s">
        <v>371</v>
      </c>
      <c r="O136" s="875"/>
      <c r="P136" s="875"/>
      <c r="Q136" s="875"/>
      <c r="R136" s="553"/>
    </row>
    <row r="137" spans="2:18" ht="14.1" customHeight="1">
      <c r="B137" s="72"/>
      <c r="C137" s="72"/>
      <c r="D137" s="72"/>
      <c r="E137" s="72"/>
      <c r="F137" s="72"/>
      <c r="G137" s="72"/>
      <c r="H137" s="72"/>
      <c r="I137" s="72"/>
      <c r="J137" s="72"/>
      <c r="K137" s="883"/>
      <c r="L137" s="204" t="s">
        <v>728</v>
      </c>
      <c r="M137" s="205"/>
      <c r="N137" s="874" t="s">
        <v>713</v>
      </c>
      <c r="O137" s="875"/>
      <c r="P137" s="875"/>
      <c r="Q137" s="875"/>
      <c r="R137" s="553"/>
    </row>
    <row r="138" spans="2:18" ht="14.1" customHeight="1">
      <c r="B138" s="72"/>
      <c r="C138" s="72"/>
      <c r="D138" s="72"/>
      <c r="E138" s="72"/>
      <c r="F138" s="72"/>
      <c r="G138" s="72"/>
      <c r="H138" s="72"/>
      <c r="I138" s="72"/>
      <c r="J138" s="72"/>
      <c r="K138" s="883"/>
      <c r="L138" s="139"/>
      <c r="M138" s="209"/>
      <c r="N138" s="874" t="s">
        <v>371</v>
      </c>
      <c r="O138" s="875"/>
      <c r="P138" s="875"/>
      <c r="Q138" s="875"/>
      <c r="R138" s="553"/>
    </row>
    <row r="139" spans="2:18" ht="14.1" customHeight="1">
      <c r="B139" s="72"/>
      <c r="C139" s="72"/>
      <c r="D139" s="72"/>
      <c r="E139" s="72"/>
      <c r="F139" s="72"/>
      <c r="G139" s="72"/>
      <c r="H139" s="72"/>
      <c r="I139" s="72"/>
      <c r="J139" s="72"/>
      <c r="K139" s="883"/>
      <c r="L139" s="204" t="s">
        <v>729</v>
      </c>
      <c r="M139" s="205"/>
      <c r="N139" s="874" t="s">
        <v>717</v>
      </c>
      <c r="O139" s="875"/>
      <c r="P139" s="875"/>
      <c r="Q139" s="875"/>
      <c r="R139" s="553"/>
    </row>
    <row r="140" spans="2:18" ht="14.1" customHeight="1">
      <c r="B140" s="72"/>
      <c r="C140" s="72"/>
      <c r="D140" s="72"/>
      <c r="E140" s="72"/>
      <c r="F140" s="72"/>
      <c r="G140" s="72"/>
      <c r="H140" s="72"/>
      <c r="I140" s="72"/>
      <c r="J140" s="72"/>
      <c r="K140" s="883"/>
      <c r="L140" s="136"/>
      <c r="M140" s="212"/>
      <c r="N140" s="874" t="s">
        <v>718</v>
      </c>
      <c r="O140" s="875"/>
      <c r="P140" s="875"/>
      <c r="Q140" s="875"/>
      <c r="R140" s="553"/>
    </row>
    <row r="141" spans="2:18" ht="14.1" customHeight="1">
      <c r="B141" s="72"/>
      <c r="C141" s="72"/>
      <c r="D141" s="72"/>
      <c r="E141" s="72"/>
      <c r="F141" s="72"/>
      <c r="G141" s="72"/>
      <c r="H141" s="72"/>
      <c r="I141" s="72"/>
      <c r="J141" s="72"/>
      <c r="K141" s="883"/>
      <c r="L141" s="139"/>
      <c r="M141" s="209"/>
      <c r="N141" s="874" t="s">
        <v>371</v>
      </c>
      <c r="O141" s="875"/>
      <c r="P141" s="875"/>
      <c r="Q141" s="875"/>
      <c r="R141" s="553"/>
    </row>
    <row r="142" spans="2:18" ht="14.1" customHeight="1">
      <c r="B142" s="72"/>
      <c r="C142" s="72"/>
      <c r="D142" s="72"/>
      <c r="E142" s="72"/>
      <c r="F142" s="72"/>
      <c r="G142" s="72"/>
      <c r="H142" s="72"/>
      <c r="I142" s="72"/>
      <c r="J142" s="72"/>
      <c r="K142" s="896" t="s">
        <v>730</v>
      </c>
      <c r="L142" s="204" t="s">
        <v>731</v>
      </c>
      <c r="M142" s="205"/>
      <c r="N142" s="874" t="s">
        <v>732</v>
      </c>
      <c r="O142" s="875"/>
      <c r="P142" s="875"/>
      <c r="Q142" s="875"/>
      <c r="R142" s="553"/>
    </row>
    <row r="143" spans="2:18" ht="14.1" customHeight="1">
      <c r="B143" s="72"/>
      <c r="C143" s="72"/>
      <c r="D143" s="72"/>
      <c r="E143" s="72"/>
      <c r="F143" s="72"/>
      <c r="G143" s="72"/>
      <c r="H143" s="72"/>
      <c r="I143" s="72"/>
      <c r="J143" s="72"/>
      <c r="K143" s="896"/>
      <c r="L143" s="136"/>
      <c r="M143" s="212"/>
      <c r="N143" s="874" t="s">
        <v>733</v>
      </c>
      <c r="O143" s="875"/>
      <c r="P143" s="875"/>
      <c r="Q143" s="875"/>
      <c r="R143" s="500"/>
    </row>
    <row r="144" spans="2:18" ht="14.1" customHeight="1">
      <c r="B144" s="72"/>
      <c r="C144" s="72"/>
      <c r="D144" s="72"/>
      <c r="E144" s="72"/>
      <c r="F144" s="72"/>
      <c r="G144" s="72"/>
      <c r="H144" s="72"/>
      <c r="I144" s="72"/>
      <c r="J144" s="72"/>
      <c r="K144" s="896"/>
      <c r="L144" s="139"/>
      <c r="M144" s="209"/>
      <c r="N144" s="874" t="s">
        <v>734</v>
      </c>
      <c r="O144" s="875"/>
      <c r="P144" s="875"/>
      <c r="Q144" s="875"/>
      <c r="R144" s="553"/>
    </row>
    <row r="145" spans="2:20" ht="14.1" customHeight="1">
      <c r="B145" s="72"/>
      <c r="C145" s="72"/>
      <c r="D145" s="72"/>
      <c r="E145" s="72"/>
      <c r="F145" s="72"/>
      <c r="G145" s="72"/>
      <c r="H145" s="72"/>
      <c r="I145" s="72"/>
      <c r="J145" s="72"/>
      <c r="K145" s="896"/>
      <c r="L145" s="897" t="s">
        <v>735</v>
      </c>
      <c r="M145" s="897"/>
      <c r="N145" s="874" t="s">
        <v>840</v>
      </c>
      <c r="O145" s="875"/>
      <c r="P145" s="875"/>
      <c r="Q145" s="875"/>
      <c r="R145" s="553"/>
    </row>
    <row r="146" spans="2:20" ht="14.1" customHeight="1">
      <c r="B146" s="72"/>
      <c r="C146" s="72"/>
      <c r="D146" s="72"/>
      <c r="E146" s="72"/>
      <c r="F146" s="72"/>
      <c r="G146" s="72"/>
      <c r="H146" s="72"/>
      <c r="I146" s="72"/>
      <c r="J146" s="195"/>
      <c r="K146" s="72"/>
      <c r="L146" s="72"/>
      <c r="M146" s="72"/>
      <c r="N146" s="758" t="s">
        <v>736</v>
      </c>
      <c r="O146" s="770"/>
      <c r="P146" s="770"/>
      <c r="Q146" s="770"/>
      <c r="R146" s="554">
        <f>SUM(R114:R145,I114:I130)</f>
        <v>0</v>
      </c>
    </row>
    <row r="147" spans="2:20" ht="14.1" customHeight="1">
      <c r="B147" s="72"/>
      <c r="C147" s="72"/>
      <c r="D147" s="72"/>
      <c r="E147" s="72"/>
      <c r="F147" s="72"/>
      <c r="G147" s="72"/>
      <c r="H147" s="72"/>
      <c r="I147" s="72"/>
      <c r="J147" s="195"/>
      <c r="K147" s="72"/>
      <c r="L147" s="72"/>
      <c r="M147" s="72"/>
      <c r="N147" s="758" t="s">
        <v>737</v>
      </c>
      <c r="O147" s="770"/>
      <c r="P147" s="770"/>
      <c r="Q147" s="770"/>
      <c r="R147" s="555"/>
    </row>
    <row r="148" spans="2:20" ht="14.1" customHeight="1">
      <c r="B148" s="72"/>
      <c r="C148" s="72"/>
      <c r="D148" s="72"/>
      <c r="E148" s="72"/>
      <c r="F148" s="72"/>
      <c r="G148" s="72"/>
      <c r="H148" s="72"/>
      <c r="I148" s="72"/>
      <c r="J148" s="195"/>
      <c r="K148" s="72"/>
      <c r="L148" s="72"/>
      <c r="M148" s="72"/>
      <c r="N148" s="195"/>
      <c r="O148" s="195"/>
      <c r="P148" s="195"/>
      <c r="Q148" s="195"/>
      <c r="R148" s="222"/>
    </row>
    <row r="149" spans="2:20" ht="14.1" customHeight="1">
      <c r="B149" s="72"/>
      <c r="C149" s="72"/>
      <c r="D149" s="72"/>
      <c r="E149" s="72"/>
      <c r="F149" s="72"/>
      <c r="G149" s="72"/>
      <c r="H149" s="72"/>
      <c r="I149" s="72"/>
      <c r="J149" s="195"/>
      <c r="K149" s="72"/>
      <c r="L149" s="72"/>
      <c r="M149" s="72"/>
      <c r="N149" s="195"/>
      <c r="P149" s="72"/>
      <c r="Q149" s="72"/>
      <c r="R149" s="167"/>
    </row>
    <row r="150" spans="2:20" s="2" customFormat="1" ht="21" customHeight="1">
      <c r="B150" s="915" t="s">
        <v>841</v>
      </c>
      <c r="C150" s="915"/>
      <c r="D150" s="915"/>
      <c r="E150" s="915"/>
      <c r="F150" s="915"/>
      <c r="G150" s="915"/>
      <c r="H150" s="915"/>
      <c r="I150" s="915"/>
      <c r="J150" s="915"/>
      <c r="K150" s="915"/>
      <c r="L150" s="915"/>
      <c r="M150" s="915"/>
      <c r="N150" s="915"/>
      <c r="O150" s="915"/>
      <c r="P150" s="915"/>
      <c r="Q150" s="915"/>
      <c r="R150" s="915"/>
    </row>
    <row r="151" spans="2:20" s="2" customFormat="1" ht="15" customHeight="1">
      <c r="B151" s="72" t="s">
        <v>738</v>
      </c>
      <c r="C151" s="72"/>
      <c r="D151" s="72"/>
      <c r="E151" s="72"/>
      <c r="F151" s="72"/>
      <c r="G151" s="72"/>
      <c r="H151" s="72"/>
      <c r="I151" s="72"/>
      <c r="J151" s="72"/>
      <c r="K151" s="72"/>
      <c r="L151" s="72"/>
      <c r="M151" s="72"/>
      <c r="N151" s="72"/>
      <c r="O151" s="72"/>
      <c r="P151" s="72"/>
      <c r="Q151" s="72"/>
      <c r="R151" s="170" t="str">
        <f>G94</f>
        <v/>
      </c>
    </row>
    <row r="152" spans="2:20" s="2" customFormat="1" ht="14.25" customHeight="1">
      <c r="B152" s="72" t="s">
        <v>739</v>
      </c>
      <c r="J152" s="72"/>
      <c r="K152" s="72"/>
      <c r="L152" s="72"/>
      <c r="M152" s="72"/>
      <c r="N152" s="72"/>
      <c r="P152" s="224"/>
      <c r="Q152" s="224"/>
      <c r="R152" s="224"/>
    </row>
    <row r="153" spans="2:20" s="2" customFormat="1" ht="15" customHeight="1">
      <c r="B153" s="883" t="s">
        <v>538</v>
      </c>
      <c r="C153" s="715" t="s">
        <v>740</v>
      </c>
      <c r="D153" s="641" t="s">
        <v>741</v>
      </c>
      <c r="E153" s="641"/>
      <c r="F153" s="641"/>
      <c r="G153" s="641" t="s">
        <v>99</v>
      </c>
      <c r="H153" s="641" t="s">
        <v>612</v>
      </c>
      <c r="I153" s="641"/>
      <c r="J153" s="641"/>
      <c r="K153" s="641"/>
      <c r="L153" s="641"/>
      <c r="M153" s="641"/>
      <c r="N153" s="715" t="s">
        <v>742</v>
      </c>
      <c r="O153" s="715"/>
      <c r="P153" s="641" t="s">
        <v>743</v>
      </c>
      <c r="Q153" s="641"/>
      <c r="R153" s="641"/>
    </row>
    <row r="154" spans="2:20" s="2" customFormat="1" ht="15" customHeight="1">
      <c r="B154" s="879"/>
      <c r="C154" s="898"/>
      <c r="D154" s="824"/>
      <c r="E154" s="824"/>
      <c r="F154" s="824"/>
      <c r="G154" s="824"/>
      <c r="H154" s="824"/>
      <c r="I154" s="824"/>
      <c r="J154" s="824"/>
      <c r="K154" s="824"/>
      <c r="L154" s="824"/>
      <c r="M154" s="824"/>
      <c r="N154" s="898" t="s">
        <v>744</v>
      </c>
      <c r="O154" s="898"/>
      <c r="P154" s="824"/>
      <c r="Q154" s="824"/>
      <c r="R154" s="824"/>
    </row>
    <row r="155" spans="2:20" s="2" customFormat="1" ht="24.75" customHeight="1">
      <c r="B155" s="641">
        <v>1</v>
      </c>
      <c r="C155" s="641" t="str">
        <f>IF(O85="○","本社登録","－")</f>
        <v>－</v>
      </c>
      <c r="D155" s="715" t="s">
        <v>745</v>
      </c>
      <c r="E155" s="715"/>
      <c r="F155" s="715"/>
      <c r="G155" s="909" t="str">
        <f>'02入力票（その２）'!I12</f>
        <v/>
      </c>
      <c r="H155" s="910" t="str">
        <f>CONCATENATE('02入力票（その２）'!I14,'02入力票（その２）'!I16,'02入力票（その２）'!I18)</f>
        <v>※　選択してください。</v>
      </c>
      <c r="I155" s="911"/>
      <c r="J155" s="911"/>
      <c r="K155" s="911"/>
      <c r="L155" s="911"/>
      <c r="M155" s="912"/>
      <c r="N155" s="715" t="str">
        <f>'02入力票（その２）'!I26</f>
        <v/>
      </c>
      <c r="O155" s="715"/>
      <c r="P155" s="741" t="str">
        <f>IF(O85="○",S38,"　")</f>
        <v>　</v>
      </c>
      <c r="Q155" s="741"/>
      <c r="R155" s="741"/>
    </row>
    <row r="156" spans="2:20" s="2" customFormat="1" ht="24.75" customHeight="1">
      <c r="B156" s="641"/>
      <c r="C156" s="641"/>
      <c r="D156" s="715"/>
      <c r="E156" s="715"/>
      <c r="F156" s="715"/>
      <c r="G156" s="909"/>
      <c r="H156" s="899" t="str">
        <f>'02入力票（その２）'!I20</f>
        <v/>
      </c>
      <c r="I156" s="900"/>
      <c r="J156" s="900"/>
      <c r="K156" s="900"/>
      <c r="L156" s="900"/>
      <c r="M156" s="901"/>
      <c r="N156" s="715" t="str">
        <f>'02入力票（その２）'!I27</f>
        <v/>
      </c>
      <c r="O156" s="715"/>
      <c r="P156" s="741"/>
      <c r="Q156" s="741"/>
      <c r="R156" s="741"/>
    </row>
    <row r="157" spans="2:20" s="2" customFormat="1" ht="24.75" customHeight="1">
      <c r="B157" s="824" t="str">
        <f>IF(D157="","",2)</f>
        <v/>
      </c>
      <c r="C157" s="641" t="str">
        <f>IF(O86="○",O86,"－")</f>
        <v>○</v>
      </c>
      <c r="D157" s="715" t="str">
        <f>IF(ISBLANK('02入力票（その２）'!G41),"",'02入力票（その２）'!G41)</f>
        <v/>
      </c>
      <c r="E157" s="715"/>
      <c r="F157" s="715"/>
      <c r="G157" s="909" t="str">
        <f>'02入力票（その２）'!I31</f>
        <v/>
      </c>
      <c r="H157" s="910" t="str">
        <f>CONCATENATE('02入力票（その２）'!I33,'02入力票（その２）'!I35,'02入力票（その２）'!I37)</f>
        <v>※　選択してください。</v>
      </c>
      <c r="I157" s="911"/>
      <c r="J157" s="911"/>
      <c r="K157" s="911"/>
      <c r="L157" s="911"/>
      <c r="M157" s="912"/>
      <c r="N157" s="715" t="str">
        <f>'02入力票（その２）'!I46</f>
        <v/>
      </c>
      <c r="O157" s="715"/>
      <c r="P157" s="741" t="str">
        <f>IF(O86="○",S38,"　")</f>
        <v>－－－－－－－－－－－－－－－－－－－－－－－－－－－－－－</v>
      </c>
      <c r="Q157" s="741"/>
      <c r="R157" s="741"/>
      <c r="T157" s="392"/>
    </row>
    <row r="158" spans="2:20" s="2" customFormat="1" ht="24.75" customHeight="1">
      <c r="B158" s="789"/>
      <c r="C158" s="641"/>
      <c r="D158" s="715"/>
      <c r="E158" s="715"/>
      <c r="F158" s="715"/>
      <c r="G158" s="909"/>
      <c r="H158" s="899" t="str">
        <f>'02入力票（その２）'!I39</f>
        <v/>
      </c>
      <c r="I158" s="900"/>
      <c r="J158" s="900"/>
      <c r="K158" s="900"/>
      <c r="L158" s="900"/>
      <c r="M158" s="901"/>
      <c r="N158" s="715" t="str">
        <f>'02入力票（その２）'!I47</f>
        <v/>
      </c>
      <c r="O158" s="715"/>
      <c r="P158" s="741"/>
      <c r="Q158" s="741"/>
      <c r="R158" s="741"/>
      <c r="T158" s="392"/>
    </row>
    <row r="159" spans="2:20" s="2" customFormat="1" ht="15" customHeight="1">
      <c r="B159" s="902"/>
      <c r="C159" s="715"/>
      <c r="D159" s="902"/>
      <c r="E159" s="902"/>
      <c r="F159" s="902"/>
      <c r="G159" s="902"/>
      <c r="H159" s="903"/>
      <c r="I159" s="904"/>
      <c r="J159" s="904"/>
      <c r="K159" s="904"/>
      <c r="L159" s="904"/>
      <c r="M159" s="905"/>
      <c r="N159" s="902"/>
      <c r="O159" s="902"/>
      <c r="P159" s="913"/>
      <c r="Q159" s="913"/>
      <c r="R159" s="913"/>
    </row>
    <row r="160" spans="2:20" s="2" customFormat="1" ht="15" customHeight="1">
      <c r="B160" s="902"/>
      <c r="C160" s="715"/>
      <c r="D160" s="902"/>
      <c r="E160" s="902"/>
      <c r="F160" s="902"/>
      <c r="G160" s="902"/>
      <c r="H160" s="906"/>
      <c r="I160" s="907"/>
      <c r="J160" s="907"/>
      <c r="K160" s="907"/>
      <c r="L160" s="907"/>
      <c r="M160" s="908"/>
      <c r="N160" s="902"/>
      <c r="O160" s="902"/>
      <c r="P160" s="913"/>
      <c r="Q160" s="913"/>
      <c r="R160" s="913"/>
    </row>
    <row r="161" spans="2:18" s="2" customFormat="1" ht="15" customHeight="1">
      <c r="B161" s="902"/>
      <c r="C161" s="715"/>
      <c r="D161" s="902"/>
      <c r="E161" s="902"/>
      <c r="F161" s="902"/>
      <c r="G161" s="902"/>
      <c r="H161" s="903"/>
      <c r="I161" s="904"/>
      <c r="J161" s="904"/>
      <c r="K161" s="904"/>
      <c r="L161" s="904"/>
      <c r="M161" s="905"/>
      <c r="N161" s="902"/>
      <c r="O161" s="902"/>
      <c r="P161" s="913"/>
      <c r="Q161" s="913"/>
      <c r="R161" s="913"/>
    </row>
    <row r="162" spans="2:18" s="2" customFormat="1" ht="15" customHeight="1">
      <c r="B162" s="902"/>
      <c r="C162" s="715"/>
      <c r="D162" s="902"/>
      <c r="E162" s="902"/>
      <c r="F162" s="902"/>
      <c r="G162" s="902"/>
      <c r="H162" s="906"/>
      <c r="I162" s="907"/>
      <c r="J162" s="907"/>
      <c r="K162" s="907"/>
      <c r="L162" s="907"/>
      <c r="M162" s="908"/>
      <c r="N162" s="902"/>
      <c r="O162" s="902"/>
      <c r="P162" s="913"/>
      <c r="Q162" s="913"/>
      <c r="R162" s="913"/>
    </row>
    <row r="163" spans="2:18" s="2" customFormat="1" ht="15" customHeight="1">
      <c r="B163" s="902"/>
      <c r="C163" s="715"/>
      <c r="D163" s="902"/>
      <c r="E163" s="902"/>
      <c r="F163" s="902"/>
      <c r="G163" s="902"/>
      <c r="H163" s="903"/>
      <c r="I163" s="904"/>
      <c r="J163" s="904"/>
      <c r="K163" s="904"/>
      <c r="L163" s="904"/>
      <c r="M163" s="905"/>
      <c r="N163" s="902"/>
      <c r="O163" s="902"/>
      <c r="P163" s="913"/>
      <c r="Q163" s="913"/>
      <c r="R163" s="913"/>
    </row>
    <row r="164" spans="2:18" s="2" customFormat="1" ht="15" customHeight="1">
      <c r="B164" s="902"/>
      <c r="C164" s="715"/>
      <c r="D164" s="902"/>
      <c r="E164" s="902"/>
      <c r="F164" s="902"/>
      <c r="G164" s="902"/>
      <c r="H164" s="906"/>
      <c r="I164" s="907"/>
      <c r="J164" s="907"/>
      <c r="K164" s="907"/>
      <c r="L164" s="907"/>
      <c r="M164" s="908"/>
      <c r="N164" s="902"/>
      <c r="O164" s="902"/>
      <c r="P164" s="913"/>
      <c r="Q164" s="913"/>
      <c r="R164" s="913"/>
    </row>
    <row r="165" spans="2:18" s="2" customFormat="1" ht="15" customHeight="1">
      <c r="B165" s="902"/>
      <c r="C165" s="715"/>
      <c r="D165" s="902"/>
      <c r="E165" s="902"/>
      <c r="F165" s="902"/>
      <c r="G165" s="902"/>
      <c r="H165" s="903"/>
      <c r="I165" s="904"/>
      <c r="J165" s="904"/>
      <c r="K165" s="904"/>
      <c r="L165" s="904"/>
      <c r="M165" s="905"/>
      <c r="N165" s="902"/>
      <c r="O165" s="902"/>
      <c r="P165" s="913"/>
      <c r="Q165" s="913"/>
      <c r="R165" s="913"/>
    </row>
    <row r="166" spans="2:18" s="2" customFormat="1" ht="15" customHeight="1">
      <c r="B166" s="902"/>
      <c r="C166" s="715"/>
      <c r="D166" s="902"/>
      <c r="E166" s="902"/>
      <c r="F166" s="902"/>
      <c r="G166" s="902"/>
      <c r="H166" s="906"/>
      <c r="I166" s="907"/>
      <c r="J166" s="907"/>
      <c r="K166" s="907"/>
      <c r="L166" s="907"/>
      <c r="M166" s="908"/>
      <c r="N166" s="902"/>
      <c r="O166" s="902"/>
      <c r="P166" s="913"/>
      <c r="Q166" s="913"/>
      <c r="R166" s="913"/>
    </row>
    <row r="167" spans="2:18" s="2" customFormat="1" ht="15" customHeight="1">
      <c r="B167" s="902"/>
      <c r="C167" s="715"/>
      <c r="D167" s="902"/>
      <c r="E167" s="902"/>
      <c r="F167" s="902"/>
      <c r="G167" s="902"/>
      <c r="H167" s="903"/>
      <c r="I167" s="904"/>
      <c r="J167" s="904"/>
      <c r="K167" s="904"/>
      <c r="L167" s="904"/>
      <c r="M167" s="905"/>
      <c r="N167" s="902"/>
      <c r="O167" s="902"/>
      <c r="P167" s="913"/>
      <c r="Q167" s="913"/>
      <c r="R167" s="913"/>
    </row>
    <row r="168" spans="2:18" s="2" customFormat="1" ht="15" customHeight="1">
      <c r="B168" s="902"/>
      <c r="C168" s="715"/>
      <c r="D168" s="902"/>
      <c r="E168" s="902"/>
      <c r="F168" s="902"/>
      <c r="G168" s="902"/>
      <c r="H168" s="906"/>
      <c r="I168" s="907"/>
      <c r="J168" s="907"/>
      <c r="K168" s="907"/>
      <c r="L168" s="907"/>
      <c r="M168" s="908"/>
      <c r="N168" s="902"/>
      <c r="O168" s="902"/>
      <c r="P168" s="913"/>
      <c r="Q168" s="913"/>
      <c r="R168" s="913"/>
    </row>
    <row r="169" spans="2:18" s="2" customFormat="1" ht="15" customHeight="1">
      <c r="B169" s="902"/>
      <c r="C169" s="715"/>
      <c r="D169" s="902"/>
      <c r="E169" s="902"/>
      <c r="F169" s="902"/>
      <c r="G169" s="902"/>
      <c r="H169" s="903"/>
      <c r="I169" s="904"/>
      <c r="J169" s="904"/>
      <c r="K169" s="904"/>
      <c r="L169" s="904"/>
      <c r="M169" s="905"/>
      <c r="N169" s="902"/>
      <c r="O169" s="902"/>
      <c r="P169" s="913"/>
      <c r="Q169" s="913"/>
      <c r="R169" s="913"/>
    </row>
    <row r="170" spans="2:18" s="2" customFormat="1" ht="15" customHeight="1">
      <c r="B170" s="902"/>
      <c r="C170" s="715"/>
      <c r="D170" s="902"/>
      <c r="E170" s="902"/>
      <c r="F170" s="902"/>
      <c r="G170" s="902"/>
      <c r="H170" s="906"/>
      <c r="I170" s="907"/>
      <c r="J170" s="907"/>
      <c r="K170" s="907"/>
      <c r="L170" s="907"/>
      <c r="M170" s="908"/>
      <c r="N170" s="902"/>
      <c r="O170" s="902"/>
      <c r="P170" s="913"/>
      <c r="Q170" s="913"/>
      <c r="R170" s="913"/>
    </row>
    <row r="171" spans="2:18" s="2" customFormat="1" ht="15" customHeight="1">
      <c r="B171" s="902"/>
      <c r="C171" s="715"/>
      <c r="D171" s="902"/>
      <c r="E171" s="902"/>
      <c r="F171" s="902"/>
      <c r="G171" s="902"/>
      <c r="H171" s="903"/>
      <c r="I171" s="904"/>
      <c r="J171" s="904"/>
      <c r="K171" s="904"/>
      <c r="L171" s="904"/>
      <c r="M171" s="905"/>
      <c r="N171" s="902"/>
      <c r="O171" s="902"/>
      <c r="P171" s="913"/>
      <c r="Q171" s="913"/>
      <c r="R171" s="913"/>
    </row>
    <row r="172" spans="2:18" s="2" customFormat="1" ht="15" customHeight="1">
      <c r="B172" s="902"/>
      <c r="C172" s="715"/>
      <c r="D172" s="902"/>
      <c r="E172" s="902"/>
      <c r="F172" s="902"/>
      <c r="G172" s="902"/>
      <c r="H172" s="906"/>
      <c r="I172" s="907"/>
      <c r="J172" s="907"/>
      <c r="K172" s="907"/>
      <c r="L172" s="907"/>
      <c r="M172" s="908"/>
      <c r="N172" s="902"/>
      <c r="O172" s="902"/>
      <c r="P172" s="913"/>
      <c r="Q172" s="913"/>
      <c r="R172" s="913"/>
    </row>
    <row r="173" spans="2:18" s="2" customFormat="1" ht="15" customHeight="1">
      <c r="B173" s="902"/>
      <c r="C173" s="715"/>
      <c r="D173" s="902"/>
      <c r="E173" s="902"/>
      <c r="F173" s="902"/>
      <c r="G173" s="902"/>
      <c r="H173" s="903"/>
      <c r="I173" s="904"/>
      <c r="J173" s="904"/>
      <c r="K173" s="904"/>
      <c r="L173" s="904"/>
      <c r="M173" s="905"/>
      <c r="N173" s="902"/>
      <c r="O173" s="902"/>
      <c r="P173" s="913"/>
      <c r="Q173" s="913"/>
      <c r="R173" s="913"/>
    </row>
    <row r="174" spans="2:18" s="2" customFormat="1" ht="15" customHeight="1">
      <c r="B174" s="902"/>
      <c r="C174" s="715"/>
      <c r="D174" s="902"/>
      <c r="E174" s="902"/>
      <c r="F174" s="902"/>
      <c r="G174" s="902"/>
      <c r="H174" s="906"/>
      <c r="I174" s="907"/>
      <c r="J174" s="907"/>
      <c r="K174" s="907"/>
      <c r="L174" s="907"/>
      <c r="M174" s="908"/>
      <c r="N174" s="902"/>
      <c r="O174" s="902"/>
      <c r="P174" s="913"/>
      <c r="Q174" s="913"/>
      <c r="R174" s="913"/>
    </row>
    <row r="175" spans="2:18" s="2" customFormat="1" ht="15" customHeight="1">
      <c r="B175" s="902"/>
      <c r="C175" s="715"/>
      <c r="D175" s="902"/>
      <c r="E175" s="902"/>
      <c r="F175" s="902"/>
      <c r="G175" s="902"/>
      <c r="H175" s="903"/>
      <c r="I175" s="904"/>
      <c r="J175" s="904"/>
      <c r="K175" s="904"/>
      <c r="L175" s="904"/>
      <c r="M175" s="905"/>
      <c r="N175" s="902"/>
      <c r="O175" s="902"/>
      <c r="P175" s="913"/>
      <c r="Q175" s="913"/>
      <c r="R175" s="913"/>
    </row>
    <row r="176" spans="2:18" s="2" customFormat="1" ht="15" customHeight="1">
      <c r="B176" s="902"/>
      <c r="C176" s="715"/>
      <c r="D176" s="902"/>
      <c r="E176" s="902"/>
      <c r="F176" s="902"/>
      <c r="G176" s="902"/>
      <c r="H176" s="906"/>
      <c r="I176" s="907"/>
      <c r="J176" s="907"/>
      <c r="K176" s="907"/>
      <c r="L176" s="907"/>
      <c r="M176" s="908"/>
      <c r="N176" s="902"/>
      <c r="O176" s="902"/>
      <c r="P176" s="913"/>
      <c r="Q176" s="913"/>
      <c r="R176" s="913"/>
    </row>
    <row r="177" spans="2:18" s="2" customFormat="1" ht="15" customHeight="1">
      <c r="B177" s="902"/>
      <c r="C177" s="715"/>
      <c r="D177" s="902"/>
      <c r="E177" s="902"/>
      <c r="F177" s="902"/>
      <c r="G177" s="902"/>
      <c r="H177" s="903"/>
      <c r="I177" s="904"/>
      <c r="J177" s="904"/>
      <c r="K177" s="904"/>
      <c r="L177" s="904"/>
      <c r="M177" s="905"/>
      <c r="N177" s="902"/>
      <c r="O177" s="902"/>
      <c r="P177" s="913"/>
      <c r="Q177" s="913"/>
      <c r="R177" s="913"/>
    </row>
    <row r="178" spans="2:18" s="2" customFormat="1" ht="15" customHeight="1">
      <c r="B178" s="902"/>
      <c r="C178" s="715"/>
      <c r="D178" s="902"/>
      <c r="E178" s="902"/>
      <c r="F178" s="902"/>
      <c r="G178" s="902"/>
      <c r="H178" s="906"/>
      <c r="I178" s="907"/>
      <c r="J178" s="907"/>
      <c r="K178" s="907"/>
      <c r="L178" s="907"/>
      <c r="M178" s="908"/>
      <c r="N178" s="902"/>
      <c r="O178" s="902"/>
      <c r="P178" s="913"/>
      <c r="Q178" s="913"/>
      <c r="R178" s="913"/>
    </row>
    <row r="179" spans="2:18" s="2" customFormat="1" ht="15" customHeight="1">
      <c r="B179" s="72" t="s">
        <v>746</v>
      </c>
      <c r="C179" s="72"/>
      <c r="D179" s="72"/>
      <c r="E179" s="72"/>
      <c r="F179" s="72"/>
      <c r="G179" s="72"/>
      <c r="H179" s="72"/>
      <c r="I179" s="72"/>
      <c r="J179" s="72"/>
      <c r="K179" s="72"/>
      <c r="L179" s="72"/>
      <c r="M179" s="72"/>
      <c r="N179" s="72"/>
    </row>
    <row r="180" spans="2:18" s="2" customFormat="1" ht="15" customHeight="1">
      <c r="B180" s="72">
        <v>1</v>
      </c>
      <c r="C180" s="878" t="s">
        <v>747</v>
      </c>
      <c r="D180" s="878"/>
      <c r="E180" s="878"/>
      <c r="F180" s="878"/>
      <c r="G180" s="878"/>
      <c r="H180" s="878"/>
      <c r="I180" s="878"/>
      <c r="J180" s="878"/>
      <c r="K180" s="878"/>
      <c r="L180" s="878"/>
      <c r="M180" s="878"/>
      <c r="N180" s="878"/>
      <c r="O180" s="878"/>
      <c r="P180" s="878"/>
      <c r="Q180" s="878"/>
      <c r="R180" s="72"/>
    </row>
    <row r="181" spans="2:18" s="2" customFormat="1" ht="15" customHeight="1">
      <c r="B181" s="72">
        <v>2</v>
      </c>
      <c r="C181" s="878" t="s">
        <v>748</v>
      </c>
      <c r="D181" s="878"/>
      <c r="E181" s="878"/>
      <c r="F181" s="878"/>
      <c r="G181" s="878"/>
      <c r="H181" s="878"/>
      <c r="I181" s="878"/>
      <c r="J181" s="878"/>
      <c r="K181" s="878"/>
      <c r="L181" s="878"/>
      <c r="M181" s="878"/>
      <c r="N181" s="878"/>
      <c r="O181" s="878"/>
      <c r="P181" s="878"/>
      <c r="Q181" s="878"/>
      <c r="R181" s="72"/>
    </row>
    <row r="182" spans="2:18" s="2" customFormat="1" ht="15" customHeight="1">
      <c r="B182" s="72">
        <v>3</v>
      </c>
      <c r="C182" s="878" t="s">
        <v>749</v>
      </c>
      <c r="D182" s="878"/>
      <c r="E182" s="878"/>
      <c r="F182" s="878"/>
      <c r="G182" s="878"/>
      <c r="H182" s="878"/>
      <c r="I182" s="878"/>
      <c r="J182" s="878"/>
      <c r="K182" s="878"/>
      <c r="L182" s="878"/>
      <c r="M182" s="878"/>
      <c r="N182" s="878"/>
      <c r="O182" s="878"/>
      <c r="P182" s="878"/>
      <c r="Q182" s="878"/>
      <c r="R182" s="72"/>
    </row>
    <row r="183" spans="2:18" s="2" customFormat="1" ht="15" customHeight="1">
      <c r="B183" s="72">
        <v>4</v>
      </c>
      <c r="C183" s="878" t="s">
        <v>2442</v>
      </c>
      <c r="D183" s="878"/>
      <c r="E183" s="878"/>
      <c r="F183" s="878"/>
      <c r="G183" s="878"/>
      <c r="H183" s="878"/>
      <c r="I183" s="878"/>
      <c r="J183" s="878"/>
      <c r="K183" s="878"/>
      <c r="L183" s="878"/>
      <c r="M183" s="878"/>
      <c r="N183" s="878"/>
      <c r="O183" s="878"/>
      <c r="P183" s="878"/>
      <c r="Q183" s="878"/>
      <c r="R183" s="167"/>
    </row>
    <row r="184" spans="2:18" s="2" customFormat="1" ht="15" customHeight="1">
      <c r="B184" s="203"/>
      <c r="C184" s="203"/>
      <c r="D184" s="72"/>
      <c r="E184" s="72"/>
      <c r="F184" s="72"/>
      <c r="G184" s="72"/>
      <c r="H184" s="72"/>
      <c r="I184" s="72"/>
      <c r="J184" s="72"/>
      <c r="K184" s="72"/>
      <c r="L184" s="72"/>
      <c r="M184" s="72"/>
      <c r="N184" s="72"/>
      <c r="O184" s="72"/>
      <c r="P184" s="72"/>
      <c r="Q184" s="72"/>
      <c r="R184" s="72"/>
    </row>
    <row r="185" spans="2:18" s="2" customFormat="1" ht="22.5" customHeight="1">
      <c r="B185" s="914" t="s">
        <v>750</v>
      </c>
      <c r="C185" s="914"/>
      <c r="D185" s="914"/>
      <c r="E185" s="914"/>
      <c r="F185" s="914"/>
      <c r="G185" s="914"/>
      <c r="H185" s="914"/>
      <c r="I185" s="914"/>
      <c r="J185" s="914"/>
      <c r="K185" s="914"/>
      <c r="L185" s="914"/>
      <c r="M185" s="914"/>
      <c r="N185" s="914"/>
      <c r="O185" s="914"/>
      <c r="P185" s="914"/>
      <c r="Q185" s="914"/>
      <c r="R185" s="914"/>
    </row>
    <row r="186" spans="2:18" s="2" customFormat="1" ht="15" customHeight="1">
      <c r="B186" s="72"/>
      <c r="C186" s="72"/>
      <c r="D186" s="195"/>
      <c r="E186" s="195"/>
      <c r="F186" s="71"/>
      <c r="G186" s="71"/>
      <c r="H186" s="71"/>
      <c r="I186" s="71"/>
      <c r="J186" s="71"/>
      <c r="K186" s="71"/>
      <c r="L186" s="71"/>
      <c r="M186" s="71"/>
      <c r="N186" s="71"/>
      <c r="O186" s="72"/>
      <c r="P186" s="72"/>
      <c r="Q186" s="72"/>
      <c r="R186" s="72"/>
    </row>
    <row r="187" spans="2:18" s="2" customFormat="1" ht="15" customHeight="1">
      <c r="B187" s="72"/>
      <c r="C187" s="72"/>
      <c r="D187" s="72"/>
      <c r="E187" s="72"/>
      <c r="F187" s="72"/>
      <c r="G187" s="72"/>
      <c r="H187" s="72"/>
      <c r="I187" s="72"/>
      <c r="J187" s="72"/>
      <c r="K187" s="72"/>
      <c r="L187" s="72"/>
      <c r="M187" s="72"/>
      <c r="N187" s="72"/>
      <c r="O187" s="72"/>
      <c r="P187" s="842" t="str">
        <f>IF(ISBLANK('02入力票（その２）'!$G$168),"年　　　月　　　日",'02入力票（その２）'!$G$168)</f>
        <v>年　　　月　　　日</v>
      </c>
      <c r="Q187" s="842"/>
      <c r="R187" s="842"/>
    </row>
    <row r="188" spans="2:18" s="2" customFormat="1" ht="24.75" customHeight="1">
      <c r="B188" s="72"/>
      <c r="C188" s="642" t="s">
        <v>2516</v>
      </c>
      <c r="D188" s="643"/>
      <c r="E188" s="643"/>
      <c r="F188" s="643"/>
      <c r="G188" s="643"/>
      <c r="H188" s="643"/>
      <c r="I188" s="644"/>
      <c r="J188" s="641" t="s">
        <v>673</v>
      </c>
      <c r="K188" s="72"/>
      <c r="L188" s="72"/>
      <c r="M188" s="72"/>
      <c r="N188" s="72"/>
      <c r="O188" s="72"/>
      <c r="P188" s="72"/>
      <c r="Q188" s="72"/>
      <c r="R188" s="72"/>
    </row>
    <row r="189" spans="2:18" s="2" customFormat="1" ht="24.75" customHeight="1">
      <c r="B189" s="72"/>
      <c r="C189" s="648"/>
      <c r="D189" s="649"/>
      <c r="E189" s="649"/>
      <c r="F189" s="649"/>
      <c r="G189" s="649"/>
      <c r="H189" s="649"/>
      <c r="I189" s="650"/>
      <c r="J189" s="641"/>
      <c r="K189" s="72"/>
      <c r="L189" s="72"/>
      <c r="M189" s="72"/>
      <c r="N189" s="72"/>
      <c r="O189" s="72"/>
      <c r="P189" s="72"/>
      <c r="Q189" s="72"/>
      <c r="R189" s="72"/>
    </row>
    <row r="190" spans="2:18" s="2" customFormat="1" ht="15" customHeight="1">
      <c r="B190" s="72"/>
      <c r="C190" s="645"/>
      <c r="D190" s="646"/>
      <c r="E190" s="646"/>
      <c r="F190" s="646"/>
      <c r="G190" s="646"/>
      <c r="H190" s="646"/>
      <c r="I190" s="647"/>
      <c r="J190" s="641"/>
      <c r="K190" s="72"/>
      <c r="L190" s="72"/>
      <c r="M190" s="72"/>
      <c r="N190" s="72"/>
      <c r="O190" s="72"/>
      <c r="P190" s="72"/>
      <c r="Q190" s="72"/>
      <c r="R190" s="72"/>
    </row>
    <row r="191" spans="2:18" s="2" customFormat="1" ht="15" customHeight="1">
      <c r="B191" s="72"/>
      <c r="C191" s="72"/>
      <c r="D191" s="72"/>
      <c r="E191" s="72"/>
      <c r="F191" s="72"/>
      <c r="G191" s="72"/>
      <c r="H191" s="72"/>
      <c r="I191" s="72"/>
      <c r="J191" s="72"/>
      <c r="K191" s="72"/>
      <c r="L191" s="72"/>
      <c r="M191" s="72"/>
      <c r="N191" s="72"/>
      <c r="O191" s="72"/>
      <c r="P191" s="72"/>
      <c r="Q191" s="72"/>
      <c r="R191" s="72"/>
    </row>
    <row r="192" spans="2:18" s="2" customFormat="1" ht="15" customHeight="1">
      <c r="B192" s="72"/>
      <c r="C192" s="72"/>
      <c r="D192" s="195"/>
      <c r="E192" s="195"/>
      <c r="G192" s="71"/>
      <c r="H192" s="195" t="s">
        <v>842</v>
      </c>
      <c r="I192" s="225" t="str">
        <f>'02入力票（その２）'!I12</f>
        <v/>
      </c>
      <c r="J192" s="71"/>
      <c r="K192" s="71"/>
      <c r="L192" s="186"/>
      <c r="M192" s="186"/>
      <c r="N192" s="186"/>
      <c r="O192" s="72"/>
      <c r="P192" s="72"/>
      <c r="Q192" s="72"/>
      <c r="R192" s="72"/>
    </row>
    <row r="193" spans="2:18" s="2" customFormat="1" ht="15" customHeight="1">
      <c r="B193" s="72"/>
      <c r="C193" s="195"/>
      <c r="D193" s="195"/>
      <c r="E193" s="195"/>
      <c r="F193" s="836" t="s">
        <v>44</v>
      </c>
      <c r="G193" s="836"/>
      <c r="H193" s="186"/>
      <c r="I193" s="71" t="str">
        <f>CONCATENATE(G91,"　",L91)</f>
        <v>※　選択してください。　</v>
      </c>
      <c r="J193" s="71"/>
      <c r="K193" s="71"/>
      <c r="L193" s="71"/>
      <c r="M193" s="71"/>
      <c r="N193" s="71"/>
      <c r="O193" s="71"/>
      <c r="P193" s="71"/>
      <c r="Q193" s="72"/>
      <c r="R193" s="72"/>
    </row>
    <row r="194" spans="2:18" s="2" customFormat="1" ht="15" customHeight="1">
      <c r="B194" s="72"/>
      <c r="C194" s="195"/>
      <c r="D194" s="195"/>
      <c r="E194" s="195"/>
      <c r="F194" s="71"/>
      <c r="G194" s="71"/>
      <c r="H194" s="226"/>
      <c r="I194" s="71"/>
      <c r="J194" s="227"/>
      <c r="K194" s="227"/>
      <c r="L194" s="227"/>
      <c r="M194" s="227"/>
      <c r="N194" s="227"/>
      <c r="O194" s="227"/>
      <c r="P194" s="227"/>
      <c r="Q194" s="72"/>
      <c r="R194" s="72"/>
    </row>
    <row r="195" spans="2:18" s="2" customFormat="1" ht="15" customHeight="1">
      <c r="B195" s="72"/>
      <c r="C195" s="195"/>
      <c r="D195" s="71" t="s">
        <v>751</v>
      </c>
      <c r="E195" s="71"/>
      <c r="F195" s="836" t="s">
        <v>609</v>
      </c>
      <c r="G195" s="836"/>
      <c r="H195" s="203"/>
      <c r="I195" s="71" t="str">
        <f>'02入力票（その２）'!I21</f>
        <v/>
      </c>
      <c r="J195" s="71"/>
      <c r="K195" s="71"/>
      <c r="L195" s="71"/>
      <c r="M195" s="71"/>
      <c r="N195" s="71"/>
      <c r="O195" s="71"/>
      <c r="P195" s="72"/>
      <c r="Q195" s="72"/>
      <c r="R195" s="72"/>
    </row>
    <row r="196" spans="2:18" s="2" customFormat="1" ht="15" customHeight="1">
      <c r="B196" s="72"/>
      <c r="C196" s="195"/>
      <c r="F196" s="71"/>
      <c r="G196" s="71"/>
      <c r="H196" s="203"/>
      <c r="I196" s="71"/>
      <c r="J196" s="71"/>
      <c r="K196" s="71"/>
      <c r="L196" s="71"/>
      <c r="M196" s="71"/>
      <c r="N196" s="71"/>
      <c r="O196" s="71"/>
      <c r="P196" s="72"/>
      <c r="Q196" s="72"/>
      <c r="R196" s="72"/>
    </row>
    <row r="197" spans="2:18" s="2" customFormat="1" ht="15" customHeight="1">
      <c r="B197" s="72"/>
      <c r="C197" s="195"/>
      <c r="D197" s="195"/>
      <c r="E197" s="195"/>
      <c r="F197" s="836" t="s">
        <v>752</v>
      </c>
      <c r="G197" s="836"/>
      <c r="H197" s="220"/>
      <c r="I197" s="71" t="str">
        <f>CONCATENATE('02入力票（その２）'!I23,"　",'02入力票（その２）'!I24)</f>
        <v>　</v>
      </c>
      <c r="J197" s="71"/>
      <c r="K197" s="71"/>
      <c r="L197" s="71"/>
      <c r="N197" s="220" t="s">
        <v>753</v>
      </c>
      <c r="O197" s="71"/>
      <c r="Q197" s="72"/>
      <c r="R197" s="72"/>
    </row>
    <row r="198" spans="2:18" s="2" customFormat="1" ht="15" customHeight="1">
      <c r="B198" s="72"/>
      <c r="C198" s="195"/>
      <c r="D198" s="195"/>
      <c r="E198" s="195"/>
      <c r="F198" s="71"/>
      <c r="G198" s="71"/>
      <c r="H198" s="203"/>
      <c r="I198" s="71"/>
      <c r="J198" s="71"/>
      <c r="K198" s="71"/>
      <c r="L198" s="71"/>
      <c r="M198" s="71"/>
      <c r="N198" s="71"/>
      <c r="O198" s="71"/>
      <c r="P198" s="72"/>
      <c r="Q198" s="72"/>
      <c r="R198" s="72"/>
    </row>
    <row r="199" spans="2:18" s="2" customFormat="1" ht="15" customHeight="1">
      <c r="B199" s="72"/>
      <c r="C199" s="195"/>
      <c r="D199" s="195"/>
      <c r="E199" s="195"/>
      <c r="F199" s="836" t="s">
        <v>614</v>
      </c>
      <c r="G199" s="836"/>
      <c r="H199" s="203"/>
      <c r="I199" s="71" t="str">
        <f>'02入力票（その２）'!I26</f>
        <v/>
      </c>
      <c r="J199" s="71"/>
      <c r="K199" s="71"/>
      <c r="L199" s="71"/>
      <c r="M199" s="71"/>
      <c r="N199" s="71"/>
      <c r="O199" s="71"/>
      <c r="P199" s="72"/>
      <c r="Q199" s="72"/>
      <c r="R199" s="72"/>
    </row>
    <row r="200" spans="2:18" s="2" customFormat="1" ht="15" customHeight="1">
      <c r="B200" s="72"/>
      <c r="C200" s="72"/>
      <c r="D200" s="72"/>
      <c r="E200" s="72"/>
      <c r="F200" s="72"/>
      <c r="G200" s="72"/>
      <c r="H200" s="72"/>
      <c r="I200" s="72"/>
      <c r="J200" s="72"/>
      <c r="K200" s="72"/>
      <c r="L200" s="72"/>
      <c r="M200" s="72"/>
      <c r="N200" s="72"/>
      <c r="O200" s="72"/>
      <c r="P200" s="72"/>
      <c r="Q200" s="72"/>
      <c r="R200" s="72"/>
    </row>
    <row r="201" spans="2:18" s="2" customFormat="1" ht="15" customHeight="1">
      <c r="B201" s="72"/>
      <c r="C201" s="72"/>
      <c r="D201" s="72"/>
      <c r="E201" s="72"/>
      <c r="F201" s="72"/>
      <c r="G201" s="72"/>
      <c r="H201" s="72"/>
      <c r="I201" s="72"/>
      <c r="J201" s="72"/>
      <c r="K201" s="72"/>
      <c r="L201" s="72"/>
      <c r="M201" s="72"/>
      <c r="N201" s="72"/>
      <c r="O201" s="72"/>
      <c r="P201" s="72"/>
      <c r="Q201" s="72"/>
      <c r="R201" s="72"/>
    </row>
    <row r="202" spans="2:18" s="2" customFormat="1" ht="15" customHeight="1">
      <c r="B202" s="72"/>
      <c r="C202" s="72"/>
      <c r="D202" s="72" t="s">
        <v>754</v>
      </c>
      <c r="E202" s="72"/>
      <c r="F202" s="72"/>
      <c r="G202" s="72"/>
      <c r="H202" s="72"/>
      <c r="I202" s="72"/>
      <c r="J202" s="72"/>
      <c r="K202" s="72"/>
      <c r="L202" s="72"/>
      <c r="M202" s="72"/>
      <c r="N202" s="72"/>
      <c r="O202" s="72"/>
      <c r="P202" s="72"/>
      <c r="Q202" s="72"/>
      <c r="R202" s="72"/>
    </row>
    <row r="203" spans="2:18" s="2" customFormat="1" ht="15" customHeight="1">
      <c r="B203" s="72"/>
      <c r="C203" s="72"/>
      <c r="D203" s="72"/>
      <c r="E203" s="72"/>
      <c r="F203" s="72"/>
      <c r="G203" s="72"/>
      <c r="H203" s="72"/>
      <c r="I203" s="72"/>
      <c r="J203" s="72"/>
      <c r="K203" s="72"/>
      <c r="L203" s="72"/>
      <c r="M203" s="72"/>
      <c r="N203" s="72"/>
      <c r="O203" s="72"/>
      <c r="P203" s="72"/>
      <c r="Q203" s="72"/>
      <c r="R203" s="72"/>
    </row>
    <row r="204" spans="2:18" s="2" customFormat="1" ht="15" customHeight="1">
      <c r="B204" s="72"/>
      <c r="C204" s="72"/>
      <c r="D204" s="195"/>
      <c r="E204" s="195"/>
      <c r="G204" s="71"/>
      <c r="H204" s="228" t="s">
        <v>842</v>
      </c>
      <c r="I204" s="928" t="str">
        <f>'02入力票（その２）'!I31</f>
        <v/>
      </c>
      <c r="J204" s="928"/>
      <c r="K204" s="928"/>
      <c r="L204" s="203"/>
      <c r="M204" s="72"/>
      <c r="N204" s="72"/>
      <c r="O204" s="72"/>
      <c r="P204" s="72"/>
      <c r="Q204" s="72"/>
      <c r="R204" s="72"/>
    </row>
    <row r="205" spans="2:18" s="2" customFormat="1" ht="15" customHeight="1">
      <c r="B205" s="72"/>
      <c r="C205" s="195"/>
      <c r="D205" s="195"/>
      <c r="E205" s="195"/>
      <c r="F205" s="924" t="s">
        <v>44</v>
      </c>
      <c r="G205" s="924"/>
      <c r="H205" s="226"/>
      <c r="I205" s="71" t="str">
        <f>H157</f>
        <v>※　選択してください。</v>
      </c>
      <c r="J205" s="227"/>
      <c r="K205" s="227"/>
      <c r="L205" s="227"/>
      <c r="M205" s="227"/>
      <c r="N205" s="227"/>
      <c r="O205" s="227"/>
      <c r="P205" s="227"/>
      <c r="Q205" s="72"/>
      <c r="R205" s="72"/>
    </row>
    <row r="206" spans="2:18" s="2" customFormat="1" ht="15" customHeight="1">
      <c r="B206" s="72"/>
      <c r="C206" s="195"/>
      <c r="D206" s="195"/>
      <c r="E206" s="195"/>
      <c r="F206" s="71"/>
      <c r="G206" s="71"/>
      <c r="H206" s="226"/>
      <c r="I206" s="71" t="str">
        <f>'02入力票（その２）'!I39</f>
        <v/>
      </c>
      <c r="J206" s="227"/>
      <c r="K206" s="227"/>
      <c r="L206" s="227"/>
      <c r="M206" s="227"/>
      <c r="N206" s="227"/>
      <c r="O206" s="227"/>
      <c r="P206" s="227"/>
      <c r="Q206" s="72"/>
      <c r="R206" s="72"/>
    </row>
    <row r="207" spans="2:18" s="2" customFormat="1" ht="8.25" customHeight="1">
      <c r="B207" s="72"/>
      <c r="C207" s="195"/>
      <c r="D207" s="195"/>
      <c r="E207" s="195"/>
      <c r="F207" s="71"/>
      <c r="G207" s="71"/>
      <c r="H207" s="226"/>
      <c r="I207" s="226"/>
      <c r="J207" s="226"/>
      <c r="K207" s="226"/>
      <c r="L207" s="226"/>
      <c r="M207" s="226"/>
      <c r="N207" s="226"/>
      <c r="O207" s="226"/>
      <c r="P207" s="226"/>
      <c r="Q207" s="72"/>
      <c r="R207" s="72"/>
    </row>
    <row r="208" spans="2:18" s="2" customFormat="1" ht="15" customHeight="1">
      <c r="B208" s="72"/>
      <c r="C208" s="195"/>
      <c r="D208" s="195"/>
      <c r="E208" s="195"/>
      <c r="F208" s="924" t="s">
        <v>609</v>
      </c>
      <c r="G208" s="924"/>
      <c r="H208" s="203"/>
      <c r="I208" s="71" t="str">
        <f>'02入力票（その２）'!I41</f>
        <v/>
      </c>
      <c r="J208" s="71"/>
      <c r="K208" s="71"/>
      <c r="L208" s="71"/>
      <c r="M208" s="71"/>
      <c r="N208" s="71"/>
      <c r="O208" s="71"/>
      <c r="P208" s="72"/>
      <c r="Q208" s="72"/>
      <c r="R208" s="72"/>
    </row>
    <row r="209" spans="2:18" s="2" customFormat="1" ht="15" customHeight="1">
      <c r="B209" s="72"/>
      <c r="C209" s="195"/>
      <c r="D209" s="851" t="s">
        <v>755</v>
      </c>
      <c r="E209" s="851"/>
      <c r="F209" s="71"/>
      <c r="G209" s="71"/>
      <c r="H209" s="203"/>
      <c r="I209" s="71"/>
      <c r="J209" s="71"/>
      <c r="K209" s="71"/>
      <c r="L209" s="71"/>
      <c r="M209" s="71"/>
      <c r="N209" s="71"/>
      <c r="O209" s="71"/>
      <c r="P209" s="72"/>
      <c r="Q209" s="72"/>
      <c r="R209" s="72"/>
    </row>
    <row r="210" spans="2:18" s="2" customFormat="1" ht="15" customHeight="1">
      <c r="B210" s="72"/>
      <c r="C210" s="195"/>
      <c r="D210" s="195"/>
      <c r="E210" s="195"/>
      <c r="F210" s="924" t="s">
        <v>756</v>
      </c>
      <c r="G210" s="924"/>
      <c r="H210" s="220"/>
      <c r="I210" s="71" t="str">
        <f>CONCATENATE('02入力票（その２）'!I43,"　",'02入力票（その２）'!I44)</f>
        <v>　</v>
      </c>
      <c r="J210" s="71"/>
      <c r="K210" s="71"/>
      <c r="L210" s="71"/>
      <c r="N210" s="229" t="s">
        <v>677</v>
      </c>
      <c r="O210" s="71"/>
      <c r="Q210" s="72"/>
      <c r="R210" s="72"/>
    </row>
    <row r="211" spans="2:18" s="2" customFormat="1" ht="15" customHeight="1">
      <c r="B211" s="72"/>
      <c r="C211" s="195"/>
      <c r="D211" s="195"/>
      <c r="E211" s="195"/>
      <c r="F211" s="71"/>
      <c r="G211" s="71"/>
      <c r="H211" s="203"/>
      <c r="I211" s="71"/>
      <c r="J211" s="71"/>
      <c r="K211" s="71"/>
      <c r="L211" s="71"/>
      <c r="M211" s="71"/>
      <c r="N211" s="71"/>
      <c r="O211" s="71"/>
      <c r="P211" s="72"/>
      <c r="Q211" s="72"/>
      <c r="R211" s="72"/>
    </row>
    <row r="212" spans="2:18" s="2" customFormat="1" ht="15" customHeight="1">
      <c r="B212" s="72"/>
      <c r="C212" s="195"/>
      <c r="D212" s="195"/>
      <c r="E212" s="195"/>
      <c r="F212" s="836" t="s">
        <v>614</v>
      </c>
      <c r="G212" s="836" t="s">
        <v>757</v>
      </c>
      <c r="H212" s="203"/>
      <c r="I212" s="72" t="str">
        <f>'02入力票（その２）'!I46</f>
        <v/>
      </c>
      <c r="J212" s="72"/>
      <c r="K212" s="72"/>
      <c r="L212" s="72"/>
      <c r="M212" s="72"/>
      <c r="N212" s="72"/>
      <c r="O212" s="72"/>
      <c r="P212" s="72"/>
      <c r="Q212" s="72"/>
      <c r="R212" s="72"/>
    </row>
    <row r="213" spans="2:18" s="2" customFormat="1" ht="15" customHeight="1">
      <c r="B213" s="72"/>
      <c r="C213" s="195"/>
      <c r="D213" s="195"/>
      <c r="E213" s="195"/>
      <c r="F213" s="836"/>
      <c r="G213" s="836"/>
      <c r="H213" s="72"/>
      <c r="I213" s="72"/>
      <c r="J213" s="72"/>
      <c r="K213" s="72"/>
      <c r="L213" s="72"/>
      <c r="M213" s="72"/>
      <c r="N213" s="72"/>
      <c r="O213" s="72"/>
      <c r="P213" s="72"/>
      <c r="Q213" s="72"/>
      <c r="R213" s="72"/>
    </row>
    <row r="214" spans="2:18" s="2" customFormat="1" ht="15" customHeight="1">
      <c r="B214" s="72"/>
      <c r="C214" s="195"/>
      <c r="D214" s="195"/>
      <c r="E214" s="195"/>
      <c r="F214" s="836" t="s">
        <v>758</v>
      </c>
      <c r="G214" s="836"/>
      <c r="H214" s="72"/>
      <c r="I214" s="916">
        <f>'02入力票（その２）'!I50</f>
        <v>46113</v>
      </c>
      <c r="J214" s="916"/>
      <c r="K214" s="220" t="s">
        <v>843</v>
      </c>
      <c r="M214" s="72"/>
      <c r="O214" s="72"/>
      <c r="P214" s="72"/>
      <c r="Q214" s="72"/>
      <c r="R214" s="72"/>
    </row>
    <row r="215" spans="2:18" s="2" customFormat="1" ht="15" customHeight="1">
      <c r="B215" s="72"/>
      <c r="C215" s="72"/>
      <c r="D215" s="195"/>
      <c r="E215" s="176"/>
      <c r="F215" s="72"/>
      <c r="G215" s="230"/>
      <c r="H215" s="72"/>
      <c r="I215" s="916">
        <f>'02入力票（その２）'!I51</f>
        <v>46477</v>
      </c>
      <c r="J215" s="916"/>
      <c r="K215" s="220" t="s">
        <v>844</v>
      </c>
      <c r="M215" s="72"/>
      <c r="O215" s="72"/>
      <c r="P215" s="72"/>
      <c r="Q215" s="72"/>
      <c r="R215" s="72"/>
    </row>
    <row r="216" spans="2:18" s="2" customFormat="1" ht="15" customHeight="1">
      <c r="B216" s="72"/>
      <c r="C216" s="72"/>
      <c r="J216" s="72"/>
      <c r="K216" s="72"/>
      <c r="L216" s="72"/>
      <c r="M216" s="72"/>
      <c r="N216" s="72"/>
      <c r="O216" s="72"/>
      <c r="P216" s="72"/>
      <c r="Q216" s="72"/>
      <c r="R216" s="72"/>
    </row>
    <row r="217" spans="2:18" s="2" customFormat="1" ht="15" customHeight="1">
      <c r="B217" s="72"/>
      <c r="C217" s="72"/>
      <c r="D217" s="229">
        <v>1</v>
      </c>
      <c r="E217" s="231" t="s">
        <v>759</v>
      </c>
      <c r="F217" s="231"/>
      <c r="G217" s="231"/>
      <c r="H217" s="231"/>
      <c r="I217" s="231"/>
      <c r="J217" s="232">
        <v>4</v>
      </c>
      <c r="K217" s="231" t="s">
        <v>760</v>
      </c>
      <c r="L217" s="231"/>
      <c r="M217" s="231"/>
      <c r="N217" s="231"/>
      <c r="O217" s="231"/>
      <c r="P217" s="72"/>
      <c r="Q217" s="72"/>
      <c r="R217" s="72"/>
    </row>
    <row r="218" spans="2:18" s="2" customFormat="1" ht="15" customHeight="1">
      <c r="B218" s="72"/>
      <c r="C218" s="72"/>
      <c r="D218" s="229">
        <v>2</v>
      </c>
      <c r="E218" s="231" t="s">
        <v>761</v>
      </c>
      <c r="F218" s="231"/>
      <c r="G218" s="231"/>
      <c r="H218" s="231"/>
      <c r="I218" s="231"/>
      <c r="J218" s="232">
        <v>5</v>
      </c>
      <c r="K218" s="231" t="s">
        <v>845</v>
      </c>
      <c r="L218" s="231"/>
      <c r="M218" s="231"/>
      <c r="N218" s="231"/>
      <c r="O218" s="231"/>
      <c r="P218" s="72"/>
      <c r="Q218" s="72"/>
      <c r="R218" s="72"/>
    </row>
    <row r="219" spans="2:18" s="2" customFormat="1" ht="15" customHeight="1">
      <c r="B219" s="72"/>
      <c r="C219" s="72"/>
      <c r="D219" s="229">
        <v>3</v>
      </c>
      <c r="E219" s="231" t="s">
        <v>762</v>
      </c>
      <c r="F219" s="231"/>
      <c r="G219" s="231"/>
      <c r="H219" s="231"/>
      <c r="I219" s="231"/>
      <c r="J219" s="232">
        <v>6</v>
      </c>
      <c r="K219" s="231" t="s">
        <v>2429</v>
      </c>
      <c r="L219" s="231"/>
      <c r="M219" s="231"/>
      <c r="N219" s="231"/>
      <c r="O219" s="231"/>
      <c r="P219" s="72"/>
      <c r="Q219" s="72"/>
      <c r="R219" s="72"/>
    </row>
    <row r="220" spans="2:18" s="2" customFormat="1" ht="15" customHeight="1">
      <c r="B220" s="72"/>
      <c r="C220" s="72"/>
      <c r="D220" s="229"/>
      <c r="E220" s="229"/>
      <c r="F220" s="231"/>
      <c r="G220" s="231"/>
      <c r="H220" s="231"/>
      <c r="I220" s="231"/>
      <c r="J220" s="231"/>
      <c r="K220" s="231"/>
      <c r="L220" s="231"/>
      <c r="M220" s="231"/>
      <c r="N220" s="231"/>
      <c r="O220" s="231"/>
    </row>
    <row r="221" spans="2:18" s="2" customFormat="1" ht="15" customHeight="1">
      <c r="B221" s="72"/>
      <c r="C221" s="72"/>
      <c r="D221" s="416" t="s">
        <v>763</v>
      </c>
      <c r="E221" s="417" t="s">
        <v>1123</v>
      </c>
      <c r="F221" s="231"/>
      <c r="G221" s="231"/>
      <c r="H221" s="231"/>
      <c r="I221" s="231"/>
      <c r="J221" s="232" t="s">
        <v>846</v>
      </c>
      <c r="K221" s="231" t="s">
        <v>764</v>
      </c>
      <c r="L221" s="231"/>
      <c r="M221" s="231"/>
      <c r="N221" s="231"/>
      <c r="O221" s="231"/>
      <c r="Q221" s="170"/>
      <c r="R221" s="167"/>
    </row>
    <row r="222" spans="2:18" s="2" customFormat="1" ht="15" customHeight="1">
      <c r="P222" s="72"/>
      <c r="Q222" s="72"/>
      <c r="R222" s="72"/>
    </row>
    <row r="223" spans="2:18" s="2" customFormat="1" ht="15" customHeight="1">
      <c r="P223" s="72"/>
      <c r="Q223" s="72"/>
      <c r="R223" s="72"/>
    </row>
    <row r="224" spans="2:18" s="2" customFormat="1" ht="22.5" customHeight="1">
      <c r="B224" s="914" t="s">
        <v>765</v>
      </c>
      <c r="C224" s="914"/>
      <c r="D224" s="914"/>
      <c r="E224" s="914"/>
      <c r="F224" s="914"/>
      <c r="G224" s="914"/>
      <c r="H224" s="914"/>
      <c r="I224" s="914"/>
      <c r="J224" s="914"/>
      <c r="K224" s="914"/>
      <c r="L224" s="914"/>
      <c r="M224" s="914"/>
      <c r="N224" s="914"/>
      <c r="O224" s="914"/>
      <c r="P224" s="914"/>
      <c r="Q224" s="914"/>
      <c r="R224" s="914"/>
    </row>
    <row r="225" spans="2:18" s="2" customFormat="1" ht="15" customHeight="1">
      <c r="D225" s="233"/>
      <c r="E225" s="233"/>
      <c r="F225" s="1"/>
      <c r="G225" s="1"/>
      <c r="H225" s="1"/>
      <c r="I225" s="1"/>
      <c r="J225" s="1"/>
      <c r="K225" s="1"/>
      <c r="L225" s="1"/>
      <c r="M225" s="1"/>
      <c r="N225" s="1"/>
      <c r="P225" s="72"/>
      <c r="Q225" s="72"/>
      <c r="R225" s="72"/>
    </row>
    <row r="226" spans="2:18" s="2" customFormat="1" ht="15" customHeight="1">
      <c r="C226" s="917" t="s">
        <v>766</v>
      </c>
      <c r="D226" s="918"/>
      <c r="E226" s="919"/>
      <c r="F226" s="917" t="s">
        <v>767</v>
      </c>
      <c r="G226" s="918"/>
      <c r="H226" s="918"/>
      <c r="I226" s="918"/>
      <c r="J226" s="918"/>
      <c r="K226" s="918"/>
      <c r="L226" s="919"/>
      <c r="P226" s="72"/>
      <c r="Q226" s="72"/>
      <c r="R226" s="72"/>
    </row>
    <row r="227" spans="2:18" s="2" customFormat="1" ht="15" customHeight="1">
      <c r="C227" s="920"/>
      <c r="D227" s="921"/>
      <c r="E227" s="922"/>
      <c r="F227" s="920"/>
      <c r="G227" s="921"/>
      <c r="H227" s="921"/>
      <c r="I227" s="921"/>
      <c r="J227" s="921"/>
      <c r="K227" s="921"/>
      <c r="L227" s="922"/>
      <c r="P227" s="72"/>
      <c r="Q227" s="72"/>
      <c r="R227" s="72"/>
    </row>
    <row r="228" spans="2:18" s="2" customFormat="1" ht="15" customHeight="1">
      <c r="C228" s="234"/>
      <c r="D228" s="233"/>
      <c r="E228" s="235"/>
      <c r="F228" s="234"/>
      <c r="G228" s="233"/>
      <c r="H228" s="233"/>
      <c r="I228" s="233"/>
      <c r="J228" s="233"/>
      <c r="K228" s="233"/>
      <c r="L228" s="235"/>
      <c r="P228" s="72"/>
      <c r="Q228" s="72"/>
      <c r="R228" s="72"/>
    </row>
    <row r="229" spans="2:18" s="2" customFormat="1" ht="15" customHeight="1">
      <c r="C229" s="236"/>
      <c r="E229" s="237"/>
      <c r="F229" s="238" t="s">
        <v>847</v>
      </c>
      <c r="K229" s="239"/>
      <c r="L229" s="237"/>
      <c r="P229" s="72"/>
      <c r="Q229" s="72"/>
      <c r="R229" s="72"/>
    </row>
    <row r="230" spans="2:18" s="2" customFormat="1" ht="15" customHeight="1">
      <c r="C230" s="236"/>
      <c r="E230" s="237"/>
      <c r="F230" s="236"/>
      <c r="J230" s="1"/>
      <c r="K230" s="239"/>
      <c r="L230" s="237"/>
      <c r="P230" s="72"/>
      <c r="Q230" s="72"/>
      <c r="R230" s="72"/>
    </row>
    <row r="231" spans="2:18" s="2" customFormat="1" ht="15" customHeight="1">
      <c r="C231" s="240"/>
      <c r="E231" s="237"/>
      <c r="F231" s="238" t="s">
        <v>848</v>
      </c>
      <c r="I231" s="1"/>
      <c r="J231" s="1"/>
      <c r="K231" s="239"/>
      <c r="L231" s="237"/>
      <c r="P231" s="72"/>
      <c r="Q231" s="72"/>
      <c r="R231" s="72"/>
    </row>
    <row r="232" spans="2:18" s="2" customFormat="1" ht="15" customHeight="1">
      <c r="C232" s="240"/>
      <c r="D232" s="851" t="s">
        <v>849</v>
      </c>
      <c r="E232" s="237"/>
      <c r="F232" s="236"/>
      <c r="I232" s="1"/>
      <c r="J232" s="1"/>
      <c r="K232" s="239"/>
      <c r="L232" s="237"/>
      <c r="P232" s="72"/>
      <c r="Q232" s="72"/>
      <c r="R232" s="72"/>
    </row>
    <row r="233" spans="2:18" s="2" customFormat="1" ht="15" customHeight="1">
      <c r="C233" s="241"/>
      <c r="D233" s="923"/>
      <c r="E233" s="237"/>
      <c r="F233" s="242" t="s">
        <v>850</v>
      </c>
      <c r="I233" s="243"/>
      <c r="J233" s="1"/>
      <c r="K233" s="239"/>
      <c r="L233" s="237"/>
      <c r="P233" s="72"/>
      <c r="Q233" s="72"/>
      <c r="R233" s="72"/>
    </row>
    <row r="234" spans="2:18" s="2" customFormat="1" ht="15" customHeight="1">
      <c r="C234" s="236"/>
      <c r="D234" s="923"/>
      <c r="E234" s="237"/>
      <c r="F234" s="236"/>
      <c r="I234" s="1"/>
      <c r="J234" s="1"/>
      <c r="K234" s="239"/>
      <c r="L234" s="237"/>
      <c r="P234" s="72"/>
      <c r="Q234" s="72"/>
      <c r="R234" s="72"/>
    </row>
    <row r="235" spans="2:18" s="2" customFormat="1" ht="15" customHeight="1">
      <c r="C235" s="240"/>
      <c r="E235" s="237"/>
      <c r="F235" s="236" t="s">
        <v>851</v>
      </c>
      <c r="I235" s="1"/>
      <c r="J235" s="1"/>
      <c r="K235" s="239"/>
      <c r="L235" s="237"/>
      <c r="P235" s="72"/>
      <c r="Q235" s="72"/>
      <c r="R235" s="72"/>
    </row>
    <row r="236" spans="2:18" s="2" customFormat="1" ht="15" customHeight="1">
      <c r="C236" s="240"/>
      <c r="E236" s="237"/>
      <c r="F236" s="236"/>
      <c r="I236" s="1"/>
      <c r="J236" s="1"/>
      <c r="K236" s="239"/>
      <c r="L236" s="237"/>
      <c r="P236" s="72"/>
      <c r="Q236" s="72"/>
      <c r="R236" s="72"/>
    </row>
    <row r="237" spans="2:18" s="2" customFormat="1" ht="15" customHeight="1">
      <c r="C237" s="240"/>
      <c r="E237" s="237"/>
      <c r="F237" s="236" t="s">
        <v>2430</v>
      </c>
      <c r="I237" s="1"/>
      <c r="J237" s="1"/>
      <c r="K237" s="239"/>
      <c r="L237" s="237"/>
      <c r="P237" s="72"/>
      <c r="Q237" s="72"/>
      <c r="R237" s="72"/>
    </row>
    <row r="238" spans="2:18" s="2" customFormat="1" ht="15" customHeight="1">
      <c r="C238" s="244"/>
      <c r="D238" s="245"/>
      <c r="E238" s="246"/>
      <c r="F238" s="244"/>
      <c r="G238" s="245"/>
      <c r="H238" s="245"/>
      <c r="I238" s="245"/>
      <c r="J238" s="245"/>
      <c r="K238" s="247"/>
      <c r="L238" s="246"/>
      <c r="P238" s="72"/>
      <c r="Q238" s="72"/>
      <c r="R238" s="72"/>
    </row>
    <row r="239" spans="2:18" s="2" customFormat="1" ht="15" customHeight="1">
      <c r="K239" s="239"/>
      <c r="P239" s="72"/>
      <c r="Q239" s="72"/>
      <c r="R239" s="72"/>
    </row>
    <row r="240" spans="2:18" s="2" customFormat="1" ht="15" customHeight="1">
      <c r="B240" s="72"/>
      <c r="C240" s="231" t="s">
        <v>853</v>
      </c>
      <c r="D240" s="231"/>
      <c r="E240" s="231"/>
      <c r="F240" s="231"/>
      <c r="G240" s="231"/>
      <c r="H240" s="231"/>
      <c r="I240" s="231"/>
      <c r="J240" s="231"/>
      <c r="K240" s="231"/>
      <c r="L240" s="231"/>
      <c r="M240" s="72"/>
      <c r="N240" s="72"/>
      <c r="O240" s="72"/>
      <c r="P240" s="72"/>
      <c r="Q240" s="72"/>
      <c r="R240" s="72"/>
    </row>
    <row r="241" spans="2:18" s="2" customFormat="1" ht="15" customHeight="1">
      <c r="B241" s="72"/>
      <c r="C241" s="231"/>
      <c r="D241" s="231"/>
      <c r="E241" s="231"/>
      <c r="F241" s="231"/>
      <c r="G241" s="231"/>
      <c r="H241" s="231"/>
      <c r="I241" s="231"/>
      <c r="J241" s="231"/>
      <c r="K241" s="231"/>
      <c r="L241" s="231"/>
      <c r="M241" s="72"/>
      <c r="N241" s="72"/>
      <c r="O241" s="72"/>
      <c r="P241" s="72"/>
      <c r="Q241" s="72"/>
      <c r="R241" s="72"/>
    </row>
    <row r="242" spans="2:18" s="2" customFormat="1" ht="15" customHeight="1">
      <c r="B242" s="72"/>
      <c r="C242" s="842" t="str">
        <f>IF(ISBLANK('02入力票（その２）'!$G$168),"年　　　月　　　日",'02入力票（その２）'!$G$168)</f>
        <v>年　　　月　　　日</v>
      </c>
      <c r="D242" s="842"/>
      <c r="E242" s="842"/>
      <c r="F242" s="72"/>
      <c r="G242" s="72"/>
      <c r="H242" s="72"/>
      <c r="I242" s="72"/>
      <c r="J242" s="72"/>
      <c r="K242" s="72"/>
      <c r="L242" s="72"/>
      <c r="M242" s="72"/>
      <c r="N242" s="72"/>
      <c r="O242" s="72"/>
      <c r="P242" s="72"/>
      <c r="Q242" s="72"/>
      <c r="R242" s="72"/>
    </row>
    <row r="243" spans="2:18" s="2" customFormat="1" ht="15" customHeight="1">
      <c r="B243" s="72"/>
      <c r="C243" s="72"/>
      <c r="D243" s="72"/>
      <c r="E243" s="72"/>
      <c r="F243" s="72"/>
      <c r="G243" s="72"/>
      <c r="H243" s="72"/>
      <c r="I243" s="72"/>
      <c r="J243" s="72"/>
      <c r="K243" s="72"/>
      <c r="L243" s="72"/>
      <c r="M243" s="72"/>
      <c r="N243" s="72"/>
      <c r="O243" s="72"/>
      <c r="P243" s="72"/>
      <c r="Q243" s="72"/>
      <c r="R243" s="72"/>
    </row>
    <row r="244" spans="2:18" s="2" customFormat="1" ht="26.25" customHeight="1">
      <c r="B244" s="72"/>
      <c r="C244" s="642" t="s">
        <v>2517</v>
      </c>
      <c r="D244" s="643"/>
      <c r="E244" s="643"/>
      <c r="F244" s="643"/>
      <c r="G244" s="643"/>
      <c r="H244" s="643"/>
      <c r="I244" s="644"/>
      <c r="J244" s="641" t="s">
        <v>673</v>
      </c>
      <c r="K244" s="72"/>
      <c r="L244" s="72"/>
      <c r="M244" s="72"/>
      <c r="N244" s="72"/>
      <c r="O244" s="72"/>
      <c r="P244" s="72"/>
      <c r="Q244" s="72"/>
      <c r="R244" s="72"/>
    </row>
    <row r="245" spans="2:18" s="2" customFormat="1" ht="33" customHeight="1">
      <c r="B245" s="72"/>
      <c r="C245" s="645"/>
      <c r="D245" s="646"/>
      <c r="E245" s="646"/>
      <c r="F245" s="646"/>
      <c r="G245" s="646"/>
      <c r="H245" s="646"/>
      <c r="I245" s="647"/>
      <c r="J245" s="641"/>
      <c r="K245" s="72"/>
      <c r="L245" s="72"/>
      <c r="M245" s="72"/>
      <c r="N245" s="72"/>
      <c r="O245" s="72"/>
      <c r="P245" s="72"/>
      <c r="Q245" s="72"/>
      <c r="R245" s="72"/>
    </row>
    <row r="246" spans="2:18" s="2" customFormat="1" ht="15" customHeight="1">
      <c r="B246" s="72"/>
      <c r="C246" s="72"/>
      <c r="D246" s="72"/>
      <c r="E246" s="72"/>
      <c r="F246" s="72"/>
      <c r="G246" s="72"/>
      <c r="H246" s="72"/>
      <c r="I246" s="72"/>
      <c r="J246" s="72"/>
      <c r="K246" s="72"/>
      <c r="L246" s="72"/>
      <c r="M246" s="72"/>
      <c r="N246" s="72"/>
      <c r="O246" s="72"/>
      <c r="P246" s="72"/>
      <c r="Q246" s="72"/>
      <c r="R246" s="72"/>
    </row>
    <row r="247" spans="2:18" s="2" customFormat="1" ht="15" customHeight="1">
      <c r="B247" s="72"/>
      <c r="C247" s="72"/>
      <c r="D247" s="836" t="s">
        <v>44</v>
      </c>
      <c r="E247" s="836"/>
      <c r="F247" s="176"/>
      <c r="G247" s="72" t="str">
        <f>CONCATENATE(G91,"　",L91)</f>
        <v>※　選択してください。　</v>
      </c>
      <c r="H247" s="72"/>
      <c r="I247" s="72"/>
      <c r="J247" s="72"/>
      <c r="K247" s="72"/>
      <c r="L247" s="72"/>
      <c r="M247" s="72"/>
      <c r="N247" s="72"/>
      <c r="O247" s="72"/>
      <c r="P247" s="72"/>
      <c r="Q247" s="72"/>
      <c r="R247" s="72"/>
    </row>
    <row r="248" spans="2:18" s="2" customFormat="1" ht="15" customHeight="1">
      <c r="B248" s="72"/>
      <c r="C248" s="72"/>
      <c r="D248" s="71"/>
      <c r="E248" s="71"/>
      <c r="F248" s="176"/>
      <c r="G248" s="72"/>
      <c r="H248" s="72"/>
      <c r="I248" s="72"/>
      <c r="J248" s="72"/>
      <c r="K248" s="72"/>
      <c r="L248" s="72"/>
      <c r="M248" s="72"/>
      <c r="N248" s="72"/>
      <c r="O248" s="72"/>
      <c r="P248" s="72"/>
      <c r="Q248" s="72"/>
      <c r="R248" s="72"/>
    </row>
    <row r="249" spans="2:18" s="2" customFormat="1" ht="15" customHeight="1">
      <c r="B249" s="72"/>
      <c r="C249" s="72"/>
      <c r="D249" s="836" t="s">
        <v>609</v>
      </c>
      <c r="E249" s="836"/>
      <c r="F249" s="176"/>
      <c r="G249" s="71" t="str">
        <f>G94</f>
        <v/>
      </c>
      <c r="H249" s="71"/>
      <c r="I249" s="71"/>
      <c r="J249" s="71"/>
      <c r="K249" s="71"/>
      <c r="L249" s="72"/>
      <c r="M249" s="72"/>
      <c r="N249" s="72"/>
      <c r="O249" s="72"/>
      <c r="P249" s="72"/>
      <c r="Q249" s="72"/>
      <c r="R249" s="72"/>
    </row>
    <row r="250" spans="2:18" s="2" customFormat="1" ht="15" customHeight="1">
      <c r="B250" s="72"/>
      <c r="C250" s="72"/>
      <c r="D250" s="71"/>
      <c r="E250" s="71"/>
      <c r="F250" s="176"/>
      <c r="G250" s="196" t="str">
        <f>G97</f>
        <v/>
      </c>
      <c r="H250" s="71"/>
      <c r="I250" s="71"/>
      <c r="J250" s="71"/>
      <c r="K250" s="71"/>
      <c r="L250" s="72"/>
      <c r="M250" s="72"/>
      <c r="N250" s="72"/>
      <c r="O250" s="72"/>
      <c r="P250" s="72"/>
      <c r="Q250" s="72"/>
      <c r="R250" s="72"/>
    </row>
    <row r="251" spans="2:18" s="2" customFormat="1" ht="15" customHeight="1">
      <c r="B251" s="72"/>
      <c r="C251" s="72"/>
      <c r="D251" s="836" t="s">
        <v>770</v>
      </c>
      <c r="E251" s="836"/>
      <c r="F251" s="176"/>
      <c r="G251" s="201" t="str">
        <f>J97</f>
        <v/>
      </c>
      <c r="H251" s="71"/>
      <c r="I251" s="71"/>
      <c r="J251" s="71"/>
      <c r="K251" s="220" t="s">
        <v>771</v>
      </c>
      <c r="M251" s="72"/>
      <c r="N251" s="72"/>
      <c r="O251" s="72"/>
      <c r="P251" s="220"/>
      <c r="Q251" s="72"/>
      <c r="R251" s="72"/>
    </row>
    <row r="252" spans="2:18" s="2" customFormat="1" ht="15" customHeight="1">
      <c r="B252" s="72"/>
      <c r="C252" s="72"/>
      <c r="D252" s="72"/>
      <c r="E252" s="72"/>
      <c r="F252" s="72"/>
      <c r="H252" s="72"/>
      <c r="I252" s="72"/>
      <c r="J252" s="72"/>
      <c r="K252" s="72"/>
      <c r="L252" s="72"/>
      <c r="M252" s="72"/>
      <c r="N252" s="72"/>
      <c r="O252" s="72"/>
      <c r="P252" s="72"/>
      <c r="Q252" s="72"/>
      <c r="R252" s="72"/>
    </row>
    <row r="253" spans="2:18" s="2" customFormat="1" ht="15" customHeight="1">
      <c r="B253" s="72"/>
      <c r="C253" s="72"/>
      <c r="D253" s="72"/>
      <c r="E253" s="72"/>
      <c r="F253" s="72"/>
      <c r="G253" s="72"/>
      <c r="H253" s="72"/>
      <c r="I253" s="72"/>
      <c r="J253" s="72"/>
      <c r="K253" s="72"/>
      <c r="L253" s="72"/>
      <c r="M253" s="72"/>
      <c r="N253" s="72"/>
      <c r="O253" s="72"/>
      <c r="P253" s="72"/>
      <c r="Q253" s="72"/>
      <c r="R253" s="72"/>
    </row>
    <row r="254" spans="2:18" s="2" customFormat="1" ht="15" customHeight="1">
      <c r="B254" s="72"/>
      <c r="C254" s="2" t="s">
        <v>772</v>
      </c>
      <c r="D254" s="72"/>
      <c r="E254" s="72"/>
      <c r="F254" s="72"/>
      <c r="G254" s="72"/>
      <c r="H254" s="72"/>
      <c r="I254" s="72"/>
      <c r="J254" s="72"/>
      <c r="K254" s="72"/>
      <c r="L254" s="72"/>
      <c r="M254" s="72"/>
      <c r="N254" s="72"/>
      <c r="O254" s="72"/>
      <c r="P254" s="72"/>
      <c r="Q254" s="72"/>
      <c r="R254" s="72"/>
    </row>
    <row r="255" spans="2:18" s="2" customFormat="1" ht="15" customHeight="1">
      <c r="B255" s="72"/>
      <c r="C255" s="231" t="s">
        <v>773</v>
      </c>
      <c r="D255" s="72"/>
      <c r="E255" s="72"/>
      <c r="F255" s="72"/>
      <c r="G255" s="72"/>
      <c r="H255" s="72"/>
      <c r="I255" s="72"/>
      <c r="J255" s="72"/>
      <c r="K255" s="72"/>
      <c r="L255" s="72"/>
      <c r="M255" s="72"/>
      <c r="N255" s="72"/>
      <c r="O255" s="72"/>
      <c r="P255" s="72"/>
      <c r="Q255" s="72"/>
      <c r="R255" s="72"/>
    </row>
    <row r="256" spans="2:18" s="2" customFormat="1" ht="15" customHeight="1">
      <c r="B256" s="72"/>
      <c r="C256" s="231" t="s">
        <v>774</v>
      </c>
      <c r="D256" s="231"/>
      <c r="E256" s="231"/>
      <c r="F256" s="231"/>
      <c r="G256" s="231"/>
      <c r="H256" s="72"/>
      <c r="I256" s="72"/>
      <c r="J256" s="72"/>
      <c r="K256" s="72"/>
      <c r="L256" s="72"/>
      <c r="M256" s="72"/>
      <c r="N256" s="72"/>
      <c r="O256" s="72"/>
    </row>
    <row r="257" spans="2:18" s="2" customFormat="1" ht="15" customHeight="1">
      <c r="B257" s="72"/>
      <c r="C257" s="72"/>
      <c r="D257" s="72"/>
      <c r="E257" s="72"/>
      <c r="F257" s="72"/>
      <c r="G257" s="72"/>
      <c r="H257" s="72"/>
      <c r="I257" s="72"/>
      <c r="J257" s="72"/>
      <c r="K257" s="72"/>
      <c r="L257" s="72"/>
      <c r="M257" s="72"/>
      <c r="N257" s="72"/>
      <c r="O257" s="72"/>
      <c r="Q257" s="72"/>
      <c r="R257" s="167"/>
    </row>
    <row r="258" spans="2:18">
      <c r="B258" s="2"/>
      <c r="C258" s="2"/>
      <c r="D258" s="2"/>
      <c r="E258" s="2"/>
      <c r="F258" s="2"/>
      <c r="G258" s="2"/>
      <c r="H258" s="2"/>
      <c r="I258" s="2"/>
      <c r="J258" s="2"/>
      <c r="K258" s="2"/>
      <c r="L258" s="2"/>
      <c r="M258" s="2"/>
      <c r="N258" s="2"/>
      <c r="O258" s="2"/>
      <c r="P258" s="72"/>
      <c r="Q258" s="72"/>
      <c r="R258" s="72"/>
    </row>
    <row r="259" spans="2:18">
      <c r="B259" s="2"/>
      <c r="C259" s="2"/>
      <c r="D259" s="2"/>
      <c r="E259" s="2"/>
      <c r="F259" s="2"/>
      <c r="G259" s="2"/>
      <c r="H259" s="2"/>
      <c r="I259" s="2"/>
      <c r="J259" s="2"/>
      <c r="K259" s="2"/>
      <c r="L259" s="2"/>
      <c r="M259" s="2"/>
      <c r="N259" s="2"/>
      <c r="O259" s="2"/>
      <c r="P259" s="72"/>
      <c r="Q259" s="72"/>
      <c r="R259" s="72"/>
    </row>
    <row r="260" spans="2:18">
      <c r="B260" s="2"/>
      <c r="C260" s="2"/>
      <c r="D260" s="2"/>
      <c r="E260" s="2"/>
      <c r="F260" s="2"/>
      <c r="G260" s="2"/>
      <c r="H260" s="2"/>
      <c r="I260" s="2"/>
      <c r="J260" s="2"/>
      <c r="K260" s="2"/>
      <c r="L260" s="2"/>
      <c r="M260" s="2"/>
      <c r="N260" s="2"/>
      <c r="O260" s="2"/>
      <c r="P260" s="72"/>
      <c r="Q260" s="72"/>
      <c r="R260" s="72"/>
    </row>
    <row r="261" spans="2:18" ht="19.2">
      <c r="B261" s="914" t="s">
        <v>2192</v>
      </c>
      <c r="C261" s="914"/>
      <c r="D261" s="914"/>
      <c r="E261" s="914"/>
      <c r="F261" s="914"/>
      <c r="G261" s="914"/>
      <c r="H261" s="914"/>
      <c r="I261" s="914"/>
      <c r="J261" s="914"/>
      <c r="K261" s="914"/>
      <c r="L261" s="914"/>
      <c r="M261" s="914"/>
      <c r="N261" s="914"/>
      <c r="O261" s="914"/>
      <c r="P261" s="914"/>
      <c r="Q261" s="914"/>
      <c r="R261" s="914"/>
    </row>
    <row r="262" spans="2:18">
      <c r="B262" s="2"/>
      <c r="C262" s="2"/>
      <c r="D262" s="233"/>
      <c r="E262" s="233"/>
      <c r="F262" s="1"/>
      <c r="G262" s="1"/>
      <c r="H262" s="1"/>
      <c r="I262" s="1"/>
      <c r="J262" s="1"/>
      <c r="K262" s="1"/>
      <c r="L262" s="1"/>
      <c r="M262" s="1"/>
      <c r="N262" s="1"/>
      <c r="O262" s="2"/>
      <c r="P262" s="72"/>
      <c r="Q262" s="72"/>
      <c r="R262" s="72"/>
    </row>
    <row r="263" spans="2:18">
      <c r="B263" s="2"/>
      <c r="C263" s="2"/>
      <c r="D263" s="2"/>
      <c r="E263" s="2"/>
      <c r="F263" s="2"/>
      <c r="G263" s="2"/>
      <c r="H263" s="2"/>
      <c r="I263" s="2"/>
      <c r="J263" s="2"/>
      <c r="K263" s="239"/>
      <c r="L263" s="2"/>
      <c r="M263" s="2"/>
      <c r="N263" s="2"/>
      <c r="O263" s="2"/>
      <c r="P263" s="72"/>
      <c r="Q263" s="72"/>
      <c r="R263" s="72"/>
    </row>
    <row r="264" spans="2:18" ht="20.100000000000001" customHeight="1">
      <c r="B264" s="374"/>
      <c r="C264" s="375" t="s">
        <v>2447</v>
      </c>
      <c r="D264" s="375"/>
      <c r="E264" s="375"/>
      <c r="F264" s="375"/>
      <c r="G264" s="375"/>
      <c r="H264" s="375"/>
      <c r="I264" s="375"/>
      <c r="J264" s="375"/>
      <c r="K264" s="375"/>
      <c r="L264" s="375"/>
      <c r="M264" s="374"/>
      <c r="N264" s="374"/>
      <c r="O264" s="374"/>
      <c r="P264" s="374"/>
      <c r="Q264" s="374"/>
      <c r="R264" s="374"/>
    </row>
    <row r="265" spans="2:18" ht="20.100000000000001" customHeight="1">
      <c r="B265" s="374"/>
      <c r="C265" s="375" t="s">
        <v>2190</v>
      </c>
      <c r="D265" s="375"/>
      <c r="E265" s="375"/>
      <c r="F265" s="375"/>
      <c r="G265" s="375"/>
      <c r="H265" s="375"/>
      <c r="I265" s="375"/>
      <c r="J265" s="375"/>
      <c r="K265" s="375"/>
      <c r="L265" s="375"/>
      <c r="M265" s="374"/>
      <c r="N265" s="374"/>
      <c r="O265" s="374"/>
      <c r="P265" s="374"/>
      <c r="Q265" s="374"/>
      <c r="R265" s="374"/>
    </row>
    <row r="266" spans="2:18">
      <c r="B266" s="72"/>
      <c r="C266" s="231"/>
      <c r="D266" s="231"/>
      <c r="E266" s="231"/>
      <c r="F266" s="231"/>
      <c r="G266" s="231"/>
      <c r="H266" s="231"/>
      <c r="I266" s="231"/>
      <c r="J266" s="231"/>
      <c r="K266" s="231"/>
      <c r="L266" s="842"/>
      <c r="M266" s="842"/>
      <c r="N266" s="842"/>
      <c r="O266" s="72"/>
      <c r="P266" s="72"/>
      <c r="Q266" s="72"/>
      <c r="R266" s="72"/>
    </row>
    <row r="267" spans="2:18">
      <c r="B267" s="72"/>
      <c r="C267" s="842" t="str">
        <f>IF(ISBLANK('02入力票（その２）'!$G$168),"年　　　月　　　日",'02入力票（その２）'!$G$168)</f>
        <v>年　　　月　　　日</v>
      </c>
      <c r="D267" s="842"/>
      <c r="E267" s="842"/>
      <c r="F267" s="72"/>
      <c r="G267" s="72"/>
      <c r="H267" s="72"/>
      <c r="I267" s="72"/>
      <c r="J267" s="72"/>
      <c r="K267" s="72"/>
      <c r="L267" s="927" t="s">
        <v>2202</v>
      </c>
      <c r="M267" s="927"/>
      <c r="N267" s="927"/>
      <c r="O267" s="72"/>
      <c r="P267" s="72"/>
      <c r="Q267" s="72"/>
      <c r="R267" s="72"/>
    </row>
    <row r="268" spans="2:18">
      <c r="B268" s="72"/>
      <c r="C268" s="72"/>
      <c r="D268" s="72"/>
      <c r="E268" s="72"/>
      <c r="F268" s="72"/>
      <c r="G268" s="72"/>
      <c r="H268" s="72"/>
      <c r="I268" s="72"/>
      <c r="J268" s="72"/>
      <c r="K268" s="72"/>
      <c r="L268" s="72"/>
      <c r="M268" s="72"/>
      <c r="N268" s="72"/>
      <c r="O268" s="72"/>
      <c r="P268" s="72"/>
      <c r="Q268" s="72"/>
      <c r="R268" s="72"/>
    </row>
    <row r="269" spans="2:18" ht="26.25" customHeight="1">
      <c r="B269" s="72"/>
      <c r="C269" s="642" t="s">
        <v>2518</v>
      </c>
      <c r="D269" s="643"/>
      <c r="E269" s="643"/>
      <c r="F269" s="643"/>
      <c r="G269" s="643"/>
      <c r="H269" s="643"/>
      <c r="I269" s="644"/>
      <c r="J269" s="641" t="s">
        <v>673</v>
      </c>
      <c r="K269" s="72"/>
      <c r="L269" s="72"/>
      <c r="M269" s="72"/>
      <c r="N269" s="72"/>
      <c r="O269" s="72"/>
      <c r="P269" s="72"/>
      <c r="Q269" s="72"/>
      <c r="R269" s="72"/>
    </row>
    <row r="270" spans="2:18" ht="36" customHeight="1">
      <c r="B270" s="72"/>
      <c r="C270" s="645"/>
      <c r="D270" s="646"/>
      <c r="E270" s="646"/>
      <c r="F270" s="646"/>
      <c r="G270" s="646"/>
      <c r="H270" s="646"/>
      <c r="I270" s="647"/>
      <c r="J270" s="641"/>
      <c r="K270" s="72"/>
      <c r="L270" s="72"/>
      <c r="M270" s="72"/>
      <c r="N270" s="72"/>
      <c r="O270" s="72"/>
      <c r="P270" s="72"/>
      <c r="Q270" s="72"/>
      <c r="R270" s="72"/>
    </row>
    <row r="271" spans="2:18">
      <c r="B271" s="72"/>
      <c r="C271" s="72"/>
      <c r="D271" s="72"/>
      <c r="E271" s="72"/>
      <c r="F271" s="72"/>
      <c r="G271" s="72"/>
      <c r="H271" s="72"/>
      <c r="I271" s="72"/>
      <c r="J271" s="72"/>
      <c r="K271" s="72"/>
      <c r="L271" s="72"/>
      <c r="M271" s="72"/>
      <c r="N271" s="72"/>
      <c r="O271" s="72"/>
      <c r="P271" s="72"/>
      <c r="Q271" s="72"/>
      <c r="R271" s="72"/>
    </row>
    <row r="272" spans="2:18">
      <c r="B272" s="72"/>
      <c r="C272" s="72"/>
      <c r="D272" s="836" t="s">
        <v>44</v>
      </c>
      <c r="E272" s="836"/>
      <c r="F272" s="176"/>
      <c r="G272" s="201" t="str">
        <f>CONCATENATE(G91,"　",L91)</f>
        <v>※　選択してください。　</v>
      </c>
      <c r="H272" s="72"/>
      <c r="I272" s="72"/>
      <c r="J272" s="72"/>
      <c r="K272" s="72"/>
      <c r="L272" s="72"/>
      <c r="M272" s="72"/>
      <c r="N272" s="72"/>
      <c r="O272" s="72"/>
      <c r="P272" s="72"/>
      <c r="Q272" s="72"/>
      <c r="R272" s="72"/>
    </row>
    <row r="273" spans="2:18">
      <c r="B273" s="72"/>
      <c r="C273" s="72"/>
      <c r="D273" s="71"/>
      <c r="E273" s="71"/>
      <c r="F273" s="176"/>
      <c r="G273" s="72"/>
      <c r="H273" s="72"/>
      <c r="I273" s="72"/>
      <c r="J273" s="72"/>
      <c r="K273" s="72"/>
      <c r="L273" s="72"/>
      <c r="M273" s="72"/>
      <c r="N273" s="72"/>
      <c r="O273" s="72"/>
      <c r="P273" s="72"/>
      <c r="Q273" s="72"/>
      <c r="R273" s="72"/>
    </row>
    <row r="274" spans="2:18">
      <c r="B274" s="72"/>
      <c r="C274" s="72"/>
      <c r="D274" s="836" t="s">
        <v>609</v>
      </c>
      <c r="E274" s="836"/>
      <c r="F274" s="176"/>
      <c r="G274" s="71" t="str">
        <f>G94</f>
        <v/>
      </c>
      <c r="H274" s="71"/>
      <c r="I274" s="71"/>
      <c r="J274" s="71"/>
      <c r="K274" s="71"/>
      <c r="L274" s="72"/>
      <c r="M274" s="72"/>
      <c r="N274" s="72"/>
      <c r="O274" s="72"/>
      <c r="P274" s="72"/>
      <c r="Q274" s="72"/>
      <c r="R274" s="72"/>
    </row>
    <row r="275" spans="2:18">
      <c r="B275" s="72"/>
      <c r="C275" s="72"/>
      <c r="D275" s="71"/>
      <c r="E275" s="71"/>
      <c r="F275" s="176"/>
      <c r="G275" s="196" t="str">
        <f>G97</f>
        <v/>
      </c>
      <c r="H275" s="71"/>
      <c r="I275" s="71"/>
      <c r="J275" s="71"/>
      <c r="K275" s="71"/>
      <c r="L275" s="72"/>
      <c r="M275" s="72"/>
      <c r="N275" s="72"/>
      <c r="O275" s="72"/>
      <c r="P275" s="72"/>
      <c r="Q275" s="72"/>
      <c r="R275" s="72"/>
    </row>
    <row r="276" spans="2:18">
      <c r="B276" s="72"/>
      <c r="C276" s="72"/>
      <c r="D276" s="836" t="s">
        <v>770</v>
      </c>
      <c r="E276" s="836"/>
      <c r="F276" s="176"/>
      <c r="G276" s="196" t="str">
        <f>J97</f>
        <v/>
      </c>
      <c r="H276" s="196"/>
      <c r="I276" s="71"/>
      <c r="J276" s="71"/>
      <c r="K276" s="220" t="s">
        <v>771</v>
      </c>
      <c r="L276" s="2"/>
      <c r="M276" s="72"/>
      <c r="N276" s="72"/>
      <c r="O276" s="72"/>
      <c r="P276" s="220"/>
      <c r="Q276" s="72"/>
      <c r="R276" s="72"/>
    </row>
    <row r="277" spans="2:18">
      <c r="B277" s="72"/>
      <c r="C277" s="72"/>
      <c r="D277" s="72"/>
      <c r="E277" s="72"/>
      <c r="F277" s="72"/>
      <c r="G277" s="2"/>
      <c r="H277" s="72"/>
      <c r="I277" s="72"/>
      <c r="J277" s="72"/>
      <c r="K277" s="72"/>
      <c r="L277" s="72"/>
      <c r="M277" s="72"/>
      <c r="N277" s="72"/>
      <c r="O277" s="72"/>
      <c r="P277" s="72"/>
      <c r="Q277" s="72"/>
      <c r="R277" s="72"/>
    </row>
    <row r="278" spans="2:18">
      <c r="B278" s="72"/>
      <c r="C278" s="72"/>
      <c r="D278" s="72"/>
      <c r="E278" s="72"/>
      <c r="F278" s="72"/>
      <c r="G278" s="72"/>
      <c r="H278" s="72"/>
      <c r="I278" s="72"/>
      <c r="J278" s="72"/>
      <c r="K278" s="72"/>
      <c r="L278" s="72"/>
      <c r="M278" s="72"/>
      <c r="N278" s="72"/>
      <c r="O278" s="72"/>
      <c r="P278" s="72"/>
      <c r="Q278" s="72"/>
      <c r="R278" s="72"/>
    </row>
    <row r="279" spans="2:18">
      <c r="B279" s="72"/>
      <c r="C279" s="2"/>
      <c r="D279" s="72"/>
      <c r="E279" s="72"/>
      <c r="F279" s="72"/>
      <c r="G279" s="72"/>
      <c r="H279" s="72"/>
      <c r="I279" s="72"/>
      <c r="J279" s="72"/>
      <c r="K279" s="72"/>
      <c r="L279" s="72"/>
      <c r="M279" s="72"/>
      <c r="N279" s="72"/>
      <c r="O279" s="72"/>
      <c r="P279" s="72"/>
      <c r="Q279" s="72"/>
      <c r="R279" s="72"/>
    </row>
    <row r="280" spans="2:18">
      <c r="B280" s="72"/>
      <c r="C280" s="231"/>
      <c r="D280" s="72"/>
      <c r="E280" s="72"/>
      <c r="F280" s="72"/>
      <c r="G280" s="72"/>
      <c r="H280" s="72"/>
      <c r="I280" s="72"/>
      <c r="J280" s="72"/>
      <c r="K280" s="72"/>
      <c r="L280" s="72"/>
      <c r="M280" s="72"/>
      <c r="N280" s="72"/>
      <c r="O280" s="72"/>
      <c r="P280" s="72"/>
      <c r="Q280" s="72"/>
      <c r="R280" s="72"/>
    </row>
    <row r="281" spans="2:18">
      <c r="B281" s="72"/>
      <c r="C281" s="231"/>
      <c r="D281" s="231"/>
      <c r="E281" s="231"/>
      <c r="F281" s="231"/>
      <c r="G281" s="231"/>
      <c r="H281" s="72"/>
      <c r="I281" s="72"/>
      <c r="J281" s="72"/>
      <c r="K281" s="72"/>
      <c r="L281" s="72"/>
      <c r="M281" s="72"/>
      <c r="N281" s="72"/>
      <c r="O281" s="72"/>
      <c r="P281" s="2"/>
      <c r="Q281" s="2"/>
      <c r="R281" s="2"/>
    </row>
    <row r="282" spans="2:18">
      <c r="B282" s="72"/>
      <c r="C282" s="72"/>
      <c r="D282" s="72"/>
      <c r="E282" s="72"/>
      <c r="F282" s="72"/>
      <c r="G282" s="72"/>
      <c r="H282" s="72"/>
      <c r="I282" s="72"/>
      <c r="J282" s="72"/>
      <c r="K282" s="72"/>
      <c r="L282" s="72"/>
      <c r="M282" s="72"/>
      <c r="N282" s="72"/>
      <c r="O282" s="72"/>
      <c r="P282" s="72"/>
      <c r="Q282" s="72"/>
      <c r="R282" s="72"/>
    </row>
    <row r="283" spans="2:18">
      <c r="B283" s="72" t="s">
        <v>775</v>
      </c>
      <c r="C283" s="72"/>
      <c r="D283" s="72"/>
      <c r="E283" s="72"/>
      <c r="F283" s="72"/>
      <c r="G283" s="72"/>
      <c r="H283" s="72"/>
      <c r="I283" s="72"/>
      <c r="J283" s="72"/>
      <c r="K283" s="72"/>
      <c r="L283" s="72"/>
      <c r="M283" s="72"/>
      <c r="N283" s="72"/>
      <c r="O283" s="72"/>
      <c r="P283" s="72"/>
      <c r="Q283" s="72"/>
      <c r="R283" s="72"/>
    </row>
    <row r="284" spans="2:18">
      <c r="B284" s="72"/>
      <c r="C284" s="72" t="s">
        <v>854</v>
      </c>
      <c r="D284" s="72" t="s">
        <v>855</v>
      </c>
      <c r="E284" s="72"/>
      <c r="F284" s="72"/>
      <c r="G284" s="72"/>
      <c r="H284" s="72"/>
      <c r="I284" s="72"/>
      <c r="J284" s="72"/>
      <c r="K284" s="72"/>
      <c r="L284" s="72"/>
      <c r="M284" s="72"/>
      <c r="N284" s="72"/>
      <c r="O284" s="72"/>
      <c r="P284" s="72"/>
      <c r="Q284" s="72"/>
      <c r="R284" s="72"/>
    </row>
    <row r="285" spans="2:18">
      <c r="B285" s="72"/>
      <c r="C285" s="249" t="s">
        <v>167</v>
      </c>
      <c r="D285" s="72" t="s">
        <v>776</v>
      </c>
      <c r="E285" s="72"/>
      <c r="F285" s="72"/>
      <c r="G285" s="72"/>
      <c r="H285" s="72"/>
      <c r="I285" s="72"/>
      <c r="J285" s="72"/>
      <c r="K285" s="72"/>
      <c r="L285" s="72"/>
      <c r="M285" s="72"/>
      <c r="N285" s="72"/>
      <c r="O285" s="72"/>
      <c r="P285" s="72"/>
      <c r="Q285" s="72"/>
      <c r="R285" s="72"/>
    </row>
    <row r="286" spans="2:18">
      <c r="B286" s="72"/>
      <c r="C286" s="249" t="s">
        <v>171</v>
      </c>
      <c r="D286" s="72" t="s">
        <v>777</v>
      </c>
      <c r="E286" s="72"/>
      <c r="F286" s="72"/>
      <c r="G286" s="72"/>
      <c r="H286" s="72"/>
      <c r="I286" s="72"/>
      <c r="J286" s="72"/>
      <c r="K286" s="72"/>
      <c r="L286" s="72"/>
      <c r="M286" s="72"/>
      <c r="N286" s="72"/>
      <c r="O286" s="72"/>
      <c r="P286" s="72"/>
      <c r="Q286" s="72"/>
      <c r="R286" s="72"/>
    </row>
    <row r="287" spans="2:18">
      <c r="B287" s="72"/>
      <c r="C287" s="249" t="s">
        <v>560</v>
      </c>
      <c r="D287" s="72" t="s">
        <v>778</v>
      </c>
      <c r="E287" s="72"/>
      <c r="F287" s="72"/>
      <c r="G287" s="72"/>
      <c r="H287" s="72"/>
      <c r="I287" s="72"/>
      <c r="J287" s="72"/>
      <c r="K287" s="72"/>
      <c r="L287" s="72"/>
      <c r="M287" s="72"/>
      <c r="N287" s="72"/>
      <c r="O287" s="72"/>
      <c r="P287" s="72"/>
      <c r="Q287" s="72"/>
      <c r="R287" s="72"/>
    </row>
    <row r="288" spans="2:18">
      <c r="B288" s="72"/>
      <c r="C288" s="249" t="s">
        <v>779</v>
      </c>
      <c r="D288" s="72" t="s">
        <v>780</v>
      </c>
      <c r="E288" s="72"/>
      <c r="F288" s="72"/>
      <c r="G288" s="72"/>
      <c r="H288" s="72"/>
      <c r="I288" s="72"/>
      <c r="J288" s="72"/>
      <c r="K288" s="72"/>
      <c r="L288" s="72"/>
      <c r="M288" s="72"/>
      <c r="N288" s="72"/>
      <c r="O288" s="72"/>
      <c r="P288" s="72"/>
      <c r="Q288" s="72"/>
      <c r="R288" s="72"/>
    </row>
    <row r="289" spans="2:18">
      <c r="B289" s="72"/>
      <c r="C289" s="249" t="s">
        <v>180</v>
      </c>
      <c r="D289" s="72" t="s">
        <v>781</v>
      </c>
      <c r="E289" s="72"/>
      <c r="F289" s="72"/>
      <c r="G289" s="72"/>
      <c r="H289" s="72"/>
      <c r="I289" s="72"/>
      <c r="J289" s="72"/>
      <c r="K289" s="72"/>
      <c r="L289" s="72"/>
      <c r="M289" s="72"/>
      <c r="N289" s="72"/>
      <c r="O289" s="72"/>
      <c r="P289" s="72"/>
      <c r="Q289" s="72"/>
      <c r="R289" s="72"/>
    </row>
    <row r="290" spans="2:18">
      <c r="B290" s="72"/>
      <c r="C290" s="249" t="s">
        <v>568</v>
      </c>
      <c r="D290" s="72" t="s">
        <v>782</v>
      </c>
      <c r="E290" s="72"/>
      <c r="F290" s="72"/>
      <c r="H290" s="72"/>
      <c r="I290" s="250"/>
      <c r="J290" s="72"/>
      <c r="K290" s="72"/>
      <c r="L290" s="72"/>
      <c r="M290" s="72"/>
      <c r="N290" s="72"/>
      <c r="O290" s="72"/>
      <c r="P290" s="72"/>
      <c r="Q290" s="72"/>
      <c r="R290" s="72"/>
    </row>
    <row r="291" spans="2:18">
      <c r="B291" s="72"/>
      <c r="C291" s="249" t="s">
        <v>571</v>
      </c>
      <c r="D291" s="72" t="s">
        <v>783</v>
      </c>
      <c r="E291" s="72"/>
      <c r="F291" s="72"/>
      <c r="G291" s="72"/>
      <c r="H291" s="72"/>
      <c r="I291" s="72"/>
      <c r="J291" s="72"/>
      <c r="K291" s="72"/>
      <c r="L291" s="72"/>
      <c r="M291" s="72"/>
      <c r="N291" s="72"/>
      <c r="O291" s="72"/>
      <c r="P291" s="72"/>
      <c r="Q291" s="72"/>
      <c r="R291" s="72"/>
    </row>
    <row r="292" spans="2:18">
      <c r="B292" s="72"/>
      <c r="C292" s="249" t="s">
        <v>599</v>
      </c>
      <c r="D292" s="72" t="s">
        <v>784</v>
      </c>
      <c r="E292" s="251"/>
      <c r="F292" s="72"/>
      <c r="G292" s="72"/>
      <c r="H292" s="72"/>
      <c r="I292" s="72"/>
      <c r="J292" s="72"/>
      <c r="K292" s="72"/>
      <c r="L292" s="72"/>
      <c r="M292" s="72"/>
      <c r="N292" s="72"/>
      <c r="O292" s="72"/>
      <c r="P292" s="72"/>
      <c r="Q292" s="72"/>
      <c r="R292" s="72"/>
    </row>
    <row r="293" spans="2:18">
      <c r="B293" s="72"/>
      <c r="C293" s="249" t="s">
        <v>192</v>
      </c>
      <c r="D293" s="72" t="s">
        <v>785</v>
      </c>
      <c r="E293" s="72"/>
      <c r="F293" s="72"/>
      <c r="G293" s="72"/>
      <c r="H293" s="72"/>
      <c r="I293" s="72"/>
      <c r="J293" s="72"/>
      <c r="K293" s="72"/>
      <c r="L293" s="72"/>
      <c r="M293" s="72"/>
      <c r="N293" s="72"/>
      <c r="O293" s="72"/>
      <c r="P293" s="72"/>
      <c r="Q293" s="72"/>
      <c r="R293" s="72"/>
    </row>
    <row r="294" spans="2:18">
      <c r="B294" s="72"/>
      <c r="C294" s="249" t="s">
        <v>579</v>
      </c>
      <c r="D294" s="72" t="s">
        <v>786</v>
      </c>
      <c r="E294" s="72"/>
      <c r="F294" s="72"/>
      <c r="G294" s="72"/>
      <c r="H294" s="72"/>
      <c r="I294" s="72"/>
      <c r="J294" s="72"/>
      <c r="K294" s="72"/>
      <c r="L294" s="72"/>
      <c r="M294" s="72"/>
      <c r="N294" s="72"/>
      <c r="O294" s="72"/>
      <c r="P294" s="72"/>
      <c r="Q294" s="72"/>
      <c r="R294" s="72"/>
    </row>
    <row r="295" spans="2:18">
      <c r="B295" s="72"/>
      <c r="C295" s="249" t="s">
        <v>581</v>
      </c>
      <c r="D295" s="249" t="s">
        <v>787</v>
      </c>
      <c r="E295" s="72"/>
      <c r="F295" s="72"/>
      <c r="G295" s="72"/>
      <c r="H295" s="72"/>
      <c r="I295" s="72"/>
      <c r="J295" s="72"/>
      <c r="K295" s="72"/>
      <c r="L295" s="72"/>
      <c r="M295" s="72"/>
      <c r="N295" s="72"/>
      <c r="O295" s="72"/>
      <c r="P295" s="72"/>
      <c r="Q295" s="72"/>
      <c r="R295" s="72"/>
    </row>
    <row r="296" spans="2:18">
      <c r="B296" s="72"/>
      <c r="C296" s="249" t="s">
        <v>583</v>
      </c>
      <c r="D296" s="249" t="s">
        <v>788</v>
      </c>
      <c r="E296" s="72"/>
      <c r="F296" s="72"/>
      <c r="G296" s="72"/>
      <c r="H296" s="72"/>
      <c r="I296" s="72"/>
      <c r="J296" s="72"/>
      <c r="K296" s="72"/>
      <c r="L296" s="72"/>
      <c r="M296" s="72"/>
      <c r="N296" s="72"/>
      <c r="O296" s="72"/>
      <c r="P296" s="72"/>
      <c r="Q296" s="72"/>
      <c r="R296" s="72"/>
    </row>
    <row r="297" spans="2:18">
      <c r="B297" s="72"/>
      <c r="C297" s="249" t="s">
        <v>854</v>
      </c>
      <c r="D297" s="249" t="s">
        <v>855</v>
      </c>
      <c r="E297" s="72"/>
      <c r="F297" s="72"/>
      <c r="G297" s="72"/>
      <c r="H297" s="72"/>
      <c r="I297" s="72"/>
      <c r="J297" s="72"/>
      <c r="K297" s="72"/>
      <c r="L297" s="72"/>
      <c r="M297" s="72"/>
      <c r="N297" s="72"/>
      <c r="O297" s="72"/>
      <c r="P297" s="72"/>
      <c r="Q297" s="72"/>
      <c r="R297" s="72"/>
    </row>
    <row r="298" spans="2:18">
      <c r="B298" s="72"/>
      <c r="C298" s="72"/>
      <c r="D298" s="72"/>
      <c r="E298" s="72"/>
      <c r="F298" s="72"/>
      <c r="G298" s="72"/>
      <c r="H298" s="72"/>
      <c r="I298" s="72"/>
      <c r="J298" s="72"/>
      <c r="K298" s="72"/>
      <c r="L298" s="72"/>
      <c r="M298" s="72"/>
      <c r="N298" s="72"/>
      <c r="O298" s="72"/>
      <c r="P298" s="72"/>
      <c r="Q298" s="72"/>
      <c r="R298" s="72"/>
    </row>
    <row r="299" spans="2:18">
      <c r="C299" s="3" t="s">
        <v>856</v>
      </c>
    </row>
    <row r="300" spans="2:18">
      <c r="C300" s="3" t="s">
        <v>857</v>
      </c>
    </row>
  </sheetData>
  <sheetProtection algorithmName="SHA-512" hashValue="aqzlMftyy8LsvW5QUWrZScOL7mKcIpjZnzRK36hPr3Zm/h3pslJVsA353Rh87sPZ1DroDFpDOu/+uC+ib4V4cA==" saltValue="Xu/l2smJSNXXPC04sO6lmw==" spinCount="100000" sheet="1" selectLockedCells="1"/>
  <mergeCells count="437">
    <mergeCell ref="D52:D53"/>
    <mergeCell ref="C52:C53"/>
    <mergeCell ref="J1:K1"/>
    <mergeCell ref="B261:R261"/>
    <mergeCell ref="L266:N266"/>
    <mergeCell ref="C267:E267"/>
    <mergeCell ref="L267:N267"/>
    <mergeCell ref="D272:E272"/>
    <mergeCell ref="F197:G197"/>
    <mergeCell ref="F199:G199"/>
    <mergeCell ref="I204:K204"/>
    <mergeCell ref="F205:G205"/>
    <mergeCell ref="C180:Q180"/>
    <mergeCell ref="C181:Q181"/>
    <mergeCell ref="C182:Q182"/>
    <mergeCell ref="C183:Q183"/>
    <mergeCell ref="P187:R187"/>
    <mergeCell ref="P175:R176"/>
    <mergeCell ref="N176:O176"/>
    <mergeCell ref="B177:B178"/>
    <mergeCell ref="C177:C178"/>
    <mergeCell ref="D177:F178"/>
    <mergeCell ref="H177:M178"/>
    <mergeCell ref="N177:O177"/>
    <mergeCell ref="D274:E274"/>
    <mergeCell ref="D276:E276"/>
    <mergeCell ref="B185:R185"/>
    <mergeCell ref="B150:R150"/>
    <mergeCell ref="B111:R111"/>
    <mergeCell ref="B224:R224"/>
    <mergeCell ref="C242:E242"/>
    <mergeCell ref="D247:E247"/>
    <mergeCell ref="D249:E249"/>
    <mergeCell ref="D251:E251"/>
    <mergeCell ref="I214:J214"/>
    <mergeCell ref="I215:J215"/>
    <mergeCell ref="C226:E227"/>
    <mergeCell ref="F226:L227"/>
    <mergeCell ref="D232:D234"/>
    <mergeCell ref="F208:G208"/>
    <mergeCell ref="D209:E209"/>
    <mergeCell ref="F210:G210"/>
    <mergeCell ref="F212:G212"/>
    <mergeCell ref="F213:G213"/>
    <mergeCell ref="F214:G214"/>
    <mergeCell ref="F193:G193"/>
    <mergeCell ref="F195:G195"/>
    <mergeCell ref="G177:G178"/>
    <mergeCell ref="P177:R178"/>
    <mergeCell ref="N178:O178"/>
    <mergeCell ref="B175:B176"/>
    <mergeCell ref="C175:C176"/>
    <mergeCell ref="D175:F176"/>
    <mergeCell ref="G175:G176"/>
    <mergeCell ref="H175:M176"/>
    <mergeCell ref="N175:O175"/>
    <mergeCell ref="P171:R172"/>
    <mergeCell ref="N172:O172"/>
    <mergeCell ref="B173:B174"/>
    <mergeCell ref="C173:C174"/>
    <mergeCell ref="D173:F174"/>
    <mergeCell ref="G173:G174"/>
    <mergeCell ref="H173:M174"/>
    <mergeCell ref="N173:O173"/>
    <mergeCell ref="P173:R174"/>
    <mergeCell ref="N174:O174"/>
    <mergeCell ref="B171:B172"/>
    <mergeCell ref="C171:C172"/>
    <mergeCell ref="D171:F172"/>
    <mergeCell ref="G171:G172"/>
    <mergeCell ref="H171:M172"/>
    <mergeCell ref="N171:O171"/>
    <mergeCell ref="P167:R168"/>
    <mergeCell ref="N168:O168"/>
    <mergeCell ref="B169:B170"/>
    <mergeCell ref="C169:C170"/>
    <mergeCell ref="D169:F170"/>
    <mergeCell ref="G169:G170"/>
    <mergeCell ref="H169:M170"/>
    <mergeCell ref="N169:O169"/>
    <mergeCell ref="P169:R170"/>
    <mergeCell ref="N170:O170"/>
    <mergeCell ref="B167:B168"/>
    <mergeCell ref="C167:C168"/>
    <mergeCell ref="D167:F168"/>
    <mergeCell ref="G167:G168"/>
    <mergeCell ref="H167:M168"/>
    <mergeCell ref="N167:O167"/>
    <mergeCell ref="P163:R164"/>
    <mergeCell ref="N164:O164"/>
    <mergeCell ref="B165:B166"/>
    <mergeCell ref="C165:C166"/>
    <mergeCell ref="D165:F166"/>
    <mergeCell ref="G165:G166"/>
    <mergeCell ref="H165:M166"/>
    <mergeCell ref="N165:O165"/>
    <mergeCell ref="P165:R166"/>
    <mergeCell ref="N166:O166"/>
    <mergeCell ref="B163:B164"/>
    <mergeCell ref="C163:C164"/>
    <mergeCell ref="D163:F164"/>
    <mergeCell ref="G163:G164"/>
    <mergeCell ref="H163:M164"/>
    <mergeCell ref="N163:O163"/>
    <mergeCell ref="P159:R160"/>
    <mergeCell ref="N160:O160"/>
    <mergeCell ref="B161:B162"/>
    <mergeCell ref="C161:C162"/>
    <mergeCell ref="D161:F162"/>
    <mergeCell ref="G161:G162"/>
    <mergeCell ref="H161:M162"/>
    <mergeCell ref="N161:O161"/>
    <mergeCell ref="P161:R162"/>
    <mergeCell ref="N162:O162"/>
    <mergeCell ref="H158:M158"/>
    <mergeCell ref="N158:O158"/>
    <mergeCell ref="B159:B160"/>
    <mergeCell ref="C159:C160"/>
    <mergeCell ref="D159:F160"/>
    <mergeCell ref="G159:G160"/>
    <mergeCell ref="H159:M160"/>
    <mergeCell ref="N159:O159"/>
    <mergeCell ref="P155:R156"/>
    <mergeCell ref="H156:M156"/>
    <mergeCell ref="N156:O156"/>
    <mergeCell ref="B157:B158"/>
    <mergeCell ref="C157:C158"/>
    <mergeCell ref="D157:F158"/>
    <mergeCell ref="G157:G158"/>
    <mergeCell ref="H157:M157"/>
    <mergeCell ref="N157:O157"/>
    <mergeCell ref="P157:R158"/>
    <mergeCell ref="B155:B156"/>
    <mergeCell ref="C155:C156"/>
    <mergeCell ref="D155:F156"/>
    <mergeCell ref="G155:G156"/>
    <mergeCell ref="H155:M155"/>
    <mergeCell ref="N155:O155"/>
    <mergeCell ref="N146:Q146"/>
    <mergeCell ref="N147:Q147"/>
    <mergeCell ref="B153:B154"/>
    <mergeCell ref="C153:C154"/>
    <mergeCell ref="D153:F154"/>
    <mergeCell ref="G153:G154"/>
    <mergeCell ref="H153:M154"/>
    <mergeCell ref="N153:O153"/>
    <mergeCell ref="P153:R154"/>
    <mergeCell ref="N154:O154"/>
    <mergeCell ref="R127:R128"/>
    <mergeCell ref="N129:Q129"/>
    <mergeCell ref="N130:Q130"/>
    <mergeCell ref="N131:Q131"/>
    <mergeCell ref="N138:Q138"/>
    <mergeCell ref="N139:Q139"/>
    <mergeCell ref="N140:Q140"/>
    <mergeCell ref="N141:Q141"/>
    <mergeCell ref="K142:K145"/>
    <mergeCell ref="N142:Q142"/>
    <mergeCell ref="N143:Q143"/>
    <mergeCell ref="N144:Q144"/>
    <mergeCell ref="L145:M145"/>
    <mergeCell ref="N145:Q145"/>
    <mergeCell ref="R121:R122"/>
    <mergeCell ref="N123:Q123"/>
    <mergeCell ref="N124:Q124"/>
    <mergeCell ref="N125:Q125"/>
    <mergeCell ref="N113:Q113"/>
    <mergeCell ref="N114:Q114"/>
    <mergeCell ref="N115:Q115"/>
    <mergeCell ref="N116:Q116"/>
    <mergeCell ref="N117:Q117"/>
    <mergeCell ref="H118:H119"/>
    <mergeCell ref="I118:I119"/>
    <mergeCell ref="N118:Q118"/>
    <mergeCell ref="N119:Q119"/>
    <mergeCell ref="C112:E112"/>
    <mergeCell ref="C113:C130"/>
    <mergeCell ref="D113:F113"/>
    <mergeCell ref="G113:H113"/>
    <mergeCell ref="K113:K141"/>
    <mergeCell ref="L113:M113"/>
    <mergeCell ref="D132:G134"/>
    <mergeCell ref="H132:I134"/>
    <mergeCell ref="N120:Q120"/>
    <mergeCell ref="N121:Q122"/>
    <mergeCell ref="N132:Q132"/>
    <mergeCell ref="N133:Q133"/>
    <mergeCell ref="N134:Q134"/>
    <mergeCell ref="N135:Q135"/>
    <mergeCell ref="N136:Q136"/>
    <mergeCell ref="N137:Q137"/>
    <mergeCell ref="N126:Q126"/>
    <mergeCell ref="N127:Q128"/>
    <mergeCell ref="C106:E106"/>
    <mergeCell ref="G106:J106"/>
    <mergeCell ref="K106:L106"/>
    <mergeCell ref="M106:O106"/>
    <mergeCell ref="K107:L107"/>
    <mergeCell ref="M107:O107"/>
    <mergeCell ref="K102:L103"/>
    <mergeCell ref="C103:E103"/>
    <mergeCell ref="G103:J103"/>
    <mergeCell ref="M103:N103"/>
    <mergeCell ref="C105:E105"/>
    <mergeCell ref="G105:J105"/>
    <mergeCell ref="C99:E99"/>
    <mergeCell ref="G99:J99"/>
    <mergeCell ref="K99:L100"/>
    <mergeCell ref="M99:N99"/>
    <mergeCell ref="C101:E101"/>
    <mergeCell ref="G101:J101"/>
    <mergeCell ref="C93:E93"/>
    <mergeCell ref="C94:E94"/>
    <mergeCell ref="C96:E96"/>
    <mergeCell ref="G96:H96"/>
    <mergeCell ref="J96:M96"/>
    <mergeCell ref="N96:N97"/>
    <mergeCell ref="C97:E97"/>
    <mergeCell ref="G97:H97"/>
    <mergeCell ref="J97:M97"/>
    <mergeCell ref="C88:E88"/>
    <mergeCell ref="G88:H88"/>
    <mergeCell ref="C90:E90"/>
    <mergeCell ref="C91:E91"/>
    <mergeCell ref="Q75:R75"/>
    <mergeCell ref="D78:E78"/>
    <mergeCell ref="C83:E83"/>
    <mergeCell ref="C84:E84"/>
    <mergeCell ref="H77:J77"/>
    <mergeCell ref="H78:J78"/>
    <mergeCell ref="H79:J79"/>
    <mergeCell ref="H80:J80"/>
    <mergeCell ref="C85:H86"/>
    <mergeCell ref="I85:I86"/>
    <mergeCell ref="F69:H69"/>
    <mergeCell ref="J69:K69"/>
    <mergeCell ref="F70:H70"/>
    <mergeCell ref="J70:K70"/>
    <mergeCell ref="F71:H71"/>
    <mergeCell ref="F72:H72"/>
    <mergeCell ref="J72:K72"/>
    <mergeCell ref="F66:H66"/>
    <mergeCell ref="J66:K66"/>
    <mergeCell ref="F67:H67"/>
    <mergeCell ref="J67:K67"/>
    <mergeCell ref="F68:H68"/>
    <mergeCell ref="J68:K68"/>
    <mergeCell ref="J71:K71"/>
    <mergeCell ref="F63:H63"/>
    <mergeCell ref="J63:K63"/>
    <mergeCell ref="F64:H64"/>
    <mergeCell ref="J64:K64"/>
    <mergeCell ref="F65:H65"/>
    <mergeCell ref="J65:K65"/>
    <mergeCell ref="F60:H60"/>
    <mergeCell ref="J60:K60"/>
    <mergeCell ref="F61:H61"/>
    <mergeCell ref="J61:K61"/>
    <mergeCell ref="F62:H62"/>
    <mergeCell ref="J62:K62"/>
    <mergeCell ref="F58:H58"/>
    <mergeCell ref="J58:K58"/>
    <mergeCell ref="F59:H59"/>
    <mergeCell ref="J59:K59"/>
    <mergeCell ref="F54:H54"/>
    <mergeCell ref="J54:K54"/>
    <mergeCell ref="F55:H55"/>
    <mergeCell ref="J55:K55"/>
    <mergeCell ref="F56:H56"/>
    <mergeCell ref="J56:K56"/>
    <mergeCell ref="J47:K47"/>
    <mergeCell ref="F48:H48"/>
    <mergeCell ref="J48:K48"/>
    <mergeCell ref="F49:H49"/>
    <mergeCell ref="J49:K49"/>
    <mergeCell ref="F50:H50"/>
    <mergeCell ref="J50:K50"/>
    <mergeCell ref="F57:H57"/>
    <mergeCell ref="J57:K57"/>
    <mergeCell ref="B45:B46"/>
    <mergeCell ref="C45:C46"/>
    <mergeCell ref="D45:D46"/>
    <mergeCell ref="F45:H45"/>
    <mergeCell ref="J45:K45"/>
    <mergeCell ref="F46:H46"/>
    <mergeCell ref="J46:K46"/>
    <mergeCell ref="P40:R72"/>
    <mergeCell ref="F41:H41"/>
    <mergeCell ref="J41:K41"/>
    <mergeCell ref="F42:H42"/>
    <mergeCell ref="J42:K42"/>
    <mergeCell ref="F43:H43"/>
    <mergeCell ref="J43:K43"/>
    <mergeCell ref="F44:H44"/>
    <mergeCell ref="J44:K44"/>
    <mergeCell ref="F47:H47"/>
    <mergeCell ref="F51:H51"/>
    <mergeCell ref="J51:K51"/>
    <mergeCell ref="B52:B53"/>
    <mergeCell ref="F52:H52"/>
    <mergeCell ref="J52:K52"/>
    <mergeCell ref="F53:H53"/>
    <mergeCell ref="J53:K53"/>
    <mergeCell ref="J39:K39"/>
    <mergeCell ref="B40:B41"/>
    <mergeCell ref="C40:C41"/>
    <mergeCell ref="D40:D41"/>
    <mergeCell ref="F40:H40"/>
    <mergeCell ref="J40:K40"/>
    <mergeCell ref="Q33:R33"/>
    <mergeCell ref="E34:G34"/>
    <mergeCell ref="H34:L34"/>
    <mergeCell ref="B38:B39"/>
    <mergeCell ref="C38:D38"/>
    <mergeCell ref="E38:H39"/>
    <mergeCell ref="J38:K38"/>
    <mergeCell ref="L38:N38"/>
    <mergeCell ref="O38:O39"/>
    <mergeCell ref="P38:R39"/>
    <mergeCell ref="B33:D34"/>
    <mergeCell ref="F33:G33"/>
    <mergeCell ref="I33:J33"/>
    <mergeCell ref="K33:L33"/>
    <mergeCell ref="M33:N33"/>
    <mergeCell ref="O33:P33"/>
    <mergeCell ref="O30:Q30"/>
    <mergeCell ref="B31:C31"/>
    <mergeCell ref="D31:E31"/>
    <mergeCell ref="G31:H31"/>
    <mergeCell ref="M31:N31"/>
    <mergeCell ref="O31:Q31"/>
    <mergeCell ref="O28:Q28"/>
    <mergeCell ref="B29:C29"/>
    <mergeCell ref="D29:F29"/>
    <mergeCell ref="G29:H29"/>
    <mergeCell ref="I29:J29"/>
    <mergeCell ref="M29:N29"/>
    <mergeCell ref="O29:Q29"/>
    <mergeCell ref="B28:C28"/>
    <mergeCell ref="D28:F28"/>
    <mergeCell ref="G28:H28"/>
    <mergeCell ref="I28:J28"/>
    <mergeCell ref="K28:L31"/>
    <mergeCell ref="M28:N28"/>
    <mergeCell ref="B30:C30"/>
    <mergeCell ref="D30:F30"/>
    <mergeCell ref="G30:H30"/>
    <mergeCell ref="M30:N30"/>
    <mergeCell ref="B26:C26"/>
    <mergeCell ref="D26:J26"/>
    <mergeCell ref="K26:L26"/>
    <mergeCell ref="M26:R26"/>
    <mergeCell ref="B27:C27"/>
    <mergeCell ref="D27:J27"/>
    <mergeCell ref="K27:L27"/>
    <mergeCell ref="M27:R27"/>
    <mergeCell ref="P21:R21"/>
    <mergeCell ref="B24:C24"/>
    <mergeCell ref="D24:J24"/>
    <mergeCell ref="K24:L24"/>
    <mergeCell ref="M24:R24"/>
    <mergeCell ref="B25:C25"/>
    <mergeCell ref="D25:J25"/>
    <mergeCell ref="K25:L25"/>
    <mergeCell ref="M25:R25"/>
    <mergeCell ref="N19:O20"/>
    <mergeCell ref="Q19:R19"/>
    <mergeCell ref="I20:J20"/>
    <mergeCell ref="Q20:R20"/>
    <mergeCell ref="B21:C23"/>
    <mergeCell ref="D21:E21"/>
    <mergeCell ref="F21:G21"/>
    <mergeCell ref="H21:J21"/>
    <mergeCell ref="K21:L23"/>
    <mergeCell ref="N21:O21"/>
    <mergeCell ref="B19:C20"/>
    <mergeCell ref="D19:E20"/>
    <mergeCell ref="F19:G20"/>
    <mergeCell ref="I19:J19"/>
    <mergeCell ref="K19:L20"/>
    <mergeCell ref="M19:M20"/>
    <mergeCell ref="P15:R15"/>
    <mergeCell ref="B16:C16"/>
    <mergeCell ref="D16:J16"/>
    <mergeCell ref="K16:L16"/>
    <mergeCell ref="M16:R16"/>
    <mergeCell ref="B17:C18"/>
    <mergeCell ref="D17:J18"/>
    <mergeCell ref="K17:L18"/>
    <mergeCell ref="M17:R18"/>
    <mergeCell ref="M12:O12"/>
    <mergeCell ref="D13:E13"/>
    <mergeCell ref="F13:G13"/>
    <mergeCell ref="H13:I13"/>
    <mergeCell ref="J13:K13"/>
    <mergeCell ref="M13:O13"/>
    <mergeCell ref="M10:O10"/>
    <mergeCell ref="D11:E11"/>
    <mergeCell ref="F11:G11"/>
    <mergeCell ref="H11:I11"/>
    <mergeCell ref="J11:K11"/>
    <mergeCell ref="M11:O11"/>
    <mergeCell ref="H8:J9"/>
    <mergeCell ref="K8:L9"/>
    <mergeCell ref="B10:C13"/>
    <mergeCell ref="D10:E10"/>
    <mergeCell ref="F10:G10"/>
    <mergeCell ref="H10:I10"/>
    <mergeCell ref="J10:K10"/>
    <mergeCell ref="D12:E12"/>
    <mergeCell ref="F12:G12"/>
    <mergeCell ref="H12:I12"/>
    <mergeCell ref="J12:K12"/>
    <mergeCell ref="J244:J245"/>
    <mergeCell ref="C244:I245"/>
    <mergeCell ref="J269:J270"/>
    <mergeCell ref="C269:I270"/>
    <mergeCell ref="J188:J190"/>
    <mergeCell ref="C188:I190"/>
    <mergeCell ref="I2:K2"/>
    <mergeCell ref="L2:O2"/>
    <mergeCell ref="P2:R2"/>
    <mergeCell ref="B3:C4"/>
    <mergeCell ref="D3:E3"/>
    <mergeCell ref="F3:G3"/>
    <mergeCell ref="P3:R13"/>
    <mergeCell ref="D4:E4"/>
    <mergeCell ref="F4:G4"/>
    <mergeCell ref="B5:C7"/>
    <mergeCell ref="D5:F5"/>
    <mergeCell ref="D6:F6"/>
    <mergeCell ref="D7:F7"/>
    <mergeCell ref="B8:C9"/>
    <mergeCell ref="D8:F9"/>
    <mergeCell ref="G8:G9"/>
    <mergeCell ref="B2:D2"/>
    <mergeCell ref="E2:H2"/>
  </mergeCells>
  <phoneticPr fontId="2"/>
  <dataValidations count="3">
    <dataValidation type="list" allowBlank="1" showInputMessage="1" showErrorMessage="1" sqref="JD78:JE78 WVP983122:WVQ983122 WLT983122:WLU983122 WBX983122:WBY983122 VSB983122:VSC983122 VIF983122:VIG983122 UYJ983122:UYK983122 UON983122:UOO983122 UER983122:UES983122 TUV983122:TUW983122 TKZ983122:TLA983122 TBD983122:TBE983122 SRH983122:SRI983122 SHL983122:SHM983122 RXP983122:RXQ983122 RNT983122:RNU983122 RDX983122:RDY983122 QUB983122:QUC983122 QKF983122:QKG983122 QAJ983122:QAK983122 PQN983122:PQO983122 PGR983122:PGS983122 OWV983122:OWW983122 OMZ983122:ONA983122 ODD983122:ODE983122 NTH983122:NTI983122 NJL983122:NJM983122 MZP983122:MZQ983122 MPT983122:MPU983122 MFX983122:MFY983122 LWB983122:LWC983122 LMF983122:LMG983122 LCJ983122:LCK983122 KSN983122:KSO983122 KIR983122:KIS983122 JYV983122:JYW983122 JOZ983122:JPA983122 JFD983122:JFE983122 IVH983122:IVI983122 ILL983122:ILM983122 IBP983122:IBQ983122 HRT983122:HRU983122 HHX983122:HHY983122 GYB983122:GYC983122 GOF983122:GOG983122 GEJ983122:GEK983122 FUN983122:FUO983122 FKR983122:FKS983122 FAV983122:FAW983122 EQZ983122:ERA983122 EHD983122:EHE983122 DXH983122:DXI983122 DNL983122:DNM983122 DDP983122:DDQ983122 CTT983122:CTU983122 CJX983122:CJY983122 CAB983122:CAC983122 BQF983122:BQG983122 BGJ983122:BGK983122 AWN983122:AWO983122 AMR983122:AMS983122 ACV983122:ACW983122 SZ983122:TA983122 JD983122:JE983122 H983145:I983145 WVP917586:WVQ917586 WLT917586:WLU917586 WBX917586:WBY917586 VSB917586:VSC917586 VIF917586:VIG917586 UYJ917586:UYK917586 UON917586:UOO917586 UER917586:UES917586 TUV917586:TUW917586 TKZ917586:TLA917586 TBD917586:TBE917586 SRH917586:SRI917586 SHL917586:SHM917586 RXP917586:RXQ917586 RNT917586:RNU917586 RDX917586:RDY917586 QUB917586:QUC917586 QKF917586:QKG917586 QAJ917586:QAK917586 PQN917586:PQO917586 PGR917586:PGS917586 OWV917586:OWW917586 OMZ917586:ONA917586 ODD917586:ODE917586 NTH917586:NTI917586 NJL917586:NJM917586 MZP917586:MZQ917586 MPT917586:MPU917586 MFX917586:MFY917586 LWB917586:LWC917586 LMF917586:LMG917586 LCJ917586:LCK917586 KSN917586:KSO917586 KIR917586:KIS917586 JYV917586:JYW917586 JOZ917586:JPA917586 JFD917586:JFE917586 IVH917586:IVI917586 ILL917586:ILM917586 IBP917586:IBQ917586 HRT917586:HRU917586 HHX917586:HHY917586 GYB917586:GYC917586 GOF917586:GOG917586 GEJ917586:GEK917586 FUN917586:FUO917586 FKR917586:FKS917586 FAV917586:FAW917586 EQZ917586:ERA917586 EHD917586:EHE917586 DXH917586:DXI917586 DNL917586:DNM917586 DDP917586:DDQ917586 CTT917586:CTU917586 CJX917586:CJY917586 CAB917586:CAC917586 BQF917586:BQG917586 BGJ917586:BGK917586 AWN917586:AWO917586 AMR917586:AMS917586 ACV917586:ACW917586 SZ917586:TA917586 JD917586:JE917586 H917609:I917609 WVP852050:WVQ852050 WLT852050:WLU852050 WBX852050:WBY852050 VSB852050:VSC852050 VIF852050:VIG852050 UYJ852050:UYK852050 UON852050:UOO852050 UER852050:UES852050 TUV852050:TUW852050 TKZ852050:TLA852050 TBD852050:TBE852050 SRH852050:SRI852050 SHL852050:SHM852050 RXP852050:RXQ852050 RNT852050:RNU852050 RDX852050:RDY852050 QUB852050:QUC852050 QKF852050:QKG852050 QAJ852050:QAK852050 PQN852050:PQO852050 PGR852050:PGS852050 OWV852050:OWW852050 OMZ852050:ONA852050 ODD852050:ODE852050 NTH852050:NTI852050 NJL852050:NJM852050 MZP852050:MZQ852050 MPT852050:MPU852050 MFX852050:MFY852050 LWB852050:LWC852050 LMF852050:LMG852050 LCJ852050:LCK852050 KSN852050:KSO852050 KIR852050:KIS852050 JYV852050:JYW852050 JOZ852050:JPA852050 JFD852050:JFE852050 IVH852050:IVI852050 ILL852050:ILM852050 IBP852050:IBQ852050 HRT852050:HRU852050 HHX852050:HHY852050 GYB852050:GYC852050 GOF852050:GOG852050 GEJ852050:GEK852050 FUN852050:FUO852050 FKR852050:FKS852050 FAV852050:FAW852050 EQZ852050:ERA852050 EHD852050:EHE852050 DXH852050:DXI852050 DNL852050:DNM852050 DDP852050:DDQ852050 CTT852050:CTU852050 CJX852050:CJY852050 CAB852050:CAC852050 BQF852050:BQG852050 BGJ852050:BGK852050 AWN852050:AWO852050 AMR852050:AMS852050 ACV852050:ACW852050 SZ852050:TA852050 JD852050:JE852050 H852073:I852073 WVP786514:WVQ786514 WLT786514:WLU786514 WBX786514:WBY786514 VSB786514:VSC786514 VIF786514:VIG786514 UYJ786514:UYK786514 UON786514:UOO786514 UER786514:UES786514 TUV786514:TUW786514 TKZ786514:TLA786514 TBD786514:TBE786514 SRH786514:SRI786514 SHL786514:SHM786514 RXP786514:RXQ786514 RNT786514:RNU786514 RDX786514:RDY786514 QUB786514:QUC786514 QKF786514:QKG786514 QAJ786514:QAK786514 PQN786514:PQO786514 PGR786514:PGS786514 OWV786514:OWW786514 OMZ786514:ONA786514 ODD786514:ODE786514 NTH786514:NTI786514 NJL786514:NJM786514 MZP786514:MZQ786514 MPT786514:MPU786514 MFX786514:MFY786514 LWB786514:LWC786514 LMF786514:LMG786514 LCJ786514:LCK786514 KSN786514:KSO786514 KIR786514:KIS786514 JYV786514:JYW786514 JOZ786514:JPA786514 JFD786514:JFE786514 IVH786514:IVI786514 ILL786514:ILM786514 IBP786514:IBQ786514 HRT786514:HRU786514 HHX786514:HHY786514 GYB786514:GYC786514 GOF786514:GOG786514 GEJ786514:GEK786514 FUN786514:FUO786514 FKR786514:FKS786514 FAV786514:FAW786514 EQZ786514:ERA786514 EHD786514:EHE786514 DXH786514:DXI786514 DNL786514:DNM786514 DDP786514:DDQ786514 CTT786514:CTU786514 CJX786514:CJY786514 CAB786514:CAC786514 BQF786514:BQG786514 BGJ786514:BGK786514 AWN786514:AWO786514 AMR786514:AMS786514 ACV786514:ACW786514 SZ786514:TA786514 JD786514:JE786514 H786537:I786537 WVP720978:WVQ720978 WLT720978:WLU720978 WBX720978:WBY720978 VSB720978:VSC720978 VIF720978:VIG720978 UYJ720978:UYK720978 UON720978:UOO720978 UER720978:UES720978 TUV720978:TUW720978 TKZ720978:TLA720978 TBD720978:TBE720978 SRH720978:SRI720978 SHL720978:SHM720978 RXP720978:RXQ720978 RNT720978:RNU720978 RDX720978:RDY720978 QUB720978:QUC720978 QKF720978:QKG720978 QAJ720978:QAK720978 PQN720978:PQO720978 PGR720978:PGS720978 OWV720978:OWW720978 OMZ720978:ONA720978 ODD720978:ODE720978 NTH720978:NTI720978 NJL720978:NJM720978 MZP720978:MZQ720978 MPT720978:MPU720978 MFX720978:MFY720978 LWB720978:LWC720978 LMF720978:LMG720978 LCJ720978:LCK720978 KSN720978:KSO720978 KIR720978:KIS720978 JYV720978:JYW720978 JOZ720978:JPA720978 JFD720978:JFE720978 IVH720978:IVI720978 ILL720978:ILM720978 IBP720978:IBQ720978 HRT720978:HRU720978 HHX720978:HHY720978 GYB720978:GYC720978 GOF720978:GOG720978 GEJ720978:GEK720978 FUN720978:FUO720978 FKR720978:FKS720978 FAV720978:FAW720978 EQZ720978:ERA720978 EHD720978:EHE720978 DXH720978:DXI720978 DNL720978:DNM720978 DDP720978:DDQ720978 CTT720978:CTU720978 CJX720978:CJY720978 CAB720978:CAC720978 BQF720978:BQG720978 BGJ720978:BGK720978 AWN720978:AWO720978 AMR720978:AMS720978 ACV720978:ACW720978 SZ720978:TA720978 JD720978:JE720978 H721001:I721001 WVP655442:WVQ655442 WLT655442:WLU655442 WBX655442:WBY655442 VSB655442:VSC655442 VIF655442:VIG655442 UYJ655442:UYK655442 UON655442:UOO655442 UER655442:UES655442 TUV655442:TUW655442 TKZ655442:TLA655442 TBD655442:TBE655442 SRH655442:SRI655442 SHL655442:SHM655442 RXP655442:RXQ655442 RNT655442:RNU655442 RDX655442:RDY655442 QUB655442:QUC655442 QKF655442:QKG655442 QAJ655442:QAK655442 PQN655442:PQO655442 PGR655442:PGS655442 OWV655442:OWW655442 OMZ655442:ONA655442 ODD655442:ODE655442 NTH655442:NTI655442 NJL655442:NJM655442 MZP655442:MZQ655442 MPT655442:MPU655442 MFX655442:MFY655442 LWB655442:LWC655442 LMF655442:LMG655442 LCJ655442:LCK655442 KSN655442:KSO655442 KIR655442:KIS655442 JYV655442:JYW655442 JOZ655442:JPA655442 JFD655442:JFE655442 IVH655442:IVI655442 ILL655442:ILM655442 IBP655442:IBQ655442 HRT655442:HRU655442 HHX655442:HHY655442 GYB655442:GYC655442 GOF655442:GOG655442 GEJ655442:GEK655442 FUN655442:FUO655442 FKR655442:FKS655442 FAV655442:FAW655442 EQZ655442:ERA655442 EHD655442:EHE655442 DXH655442:DXI655442 DNL655442:DNM655442 DDP655442:DDQ655442 CTT655442:CTU655442 CJX655442:CJY655442 CAB655442:CAC655442 BQF655442:BQG655442 BGJ655442:BGK655442 AWN655442:AWO655442 AMR655442:AMS655442 ACV655442:ACW655442 SZ655442:TA655442 JD655442:JE655442 H655465:I655465 WVP589906:WVQ589906 WLT589906:WLU589906 WBX589906:WBY589906 VSB589906:VSC589906 VIF589906:VIG589906 UYJ589906:UYK589906 UON589906:UOO589906 UER589906:UES589906 TUV589906:TUW589906 TKZ589906:TLA589906 TBD589906:TBE589906 SRH589906:SRI589906 SHL589906:SHM589906 RXP589906:RXQ589906 RNT589906:RNU589906 RDX589906:RDY589906 QUB589906:QUC589906 QKF589906:QKG589906 QAJ589906:QAK589906 PQN589906:PQO589906 PGR589906:PGS589906 OWV589906:OWW589906 OMZ589906:ONA589906 ODD589906:ODE589906 NTH589906:NTI589906 NJL589906:NJM589906 MZP589906:MZQ589906 MPT589906:MPU589906 MFX589906:MFY589906 LWB589906:LWC589906 LMF589906:LMG589906 LCJ589906:LCK589906 KSN589906:KSO589906 KIR589906:KIS589906 JYV589906:JYW589906 JOZ589906:JPA589906 JFD589906:JFE589906 IVH589906:IVI589906 ILL589906:ILM589906 IBP589906:IBQ589906 HRT589906:HRU589906 HHX589906:HHY589906 GYB589906:GYC589906 GOF589906:GOG589906 GEJ589906:GEK589906 FUN589906:FUO589906 FKR589906:FKS589906 FAV589906:FAW589906 EQZ589906:ERA589906 EHD589906:EHE589906 DXH589906:DXI589906 DNL589906:DNM589906 DDP589906:DDQ589906 CTT589906:CTU589906 CJX589906:CJY589906 CAB589906:CAC589906 BQF589906:BQG589906 BGJ589906:BGK589906 AWN589906:AWO589906 AMR589906:AMS589906 ACV589906:ACW589906 SZ589906:TA589906 JD589906:JE589906 H589929:I589929 WVP524370:WVQ524370 WLT524370:WLU524370 WBX524370:WBY524370 VSB524370:VSC524370 VIF524370:VIG524370 UYJ524370:UYK524370 UON524370:UOO524370 UER524370:UES524370 TUV524370:TUW524370 TKZ524370:TLA524370 TBD524370:TBE524370 SRH524370:SRI524370 SHL524370:SHM524370 RXP524370:RXQ524370 RNT524370:RNU524370 RDX524370:RDY524370 QUB524370:QUC524370 QKF524370:QKG524370 QAJ524370:QAK524370 PQN524370:PQO524370 PGR524370:PGS524370 OWV524370:OWW524370 OMZ524370:ONA524370 ODD524370:ODE524370 NTH524370:NTI524370 NJL524370:NJM524370 MZP524370:MZQ524370 MPT524370:MPU524370 MFX524370:MFY524370 LWB524370:LWC524370 LMF524370:LMG524370 LCJ524370:LCK524370 KSN524370:KSO524370 KIR524370:KIS524370 JYV524370:JYW524370 JOZ524370:JPA524370 JFD524370:JFE524370 IVH524370:IVI524370 ILL524370:ILM524370 IBP524370:IBQ524370 HRT524370:HRU524370 HHX524370:HHY524370 GYB524370:GYC524370 GOF524370:GOG524370 GEJ524370:GEK524370 FUN524370:FUO524370 FKR524370:FKS524370 FAV524370:FAW524370 EQZ524370:ERA524370 EHD524370:EHE524370 DXH524370:DXI524370 DNL524370:DNM524370 DDP524370:DDQ524370 CTT524370:CTU524370 CJX524370:CJY524370 CAB524370:CAC524370 BQF524370:BQG524370 BGJ524370:BGK524370 AWN524370:AWO524370 AMR524370:AMS524370 ACV524370:ACW524370 SZ524370:TA524370 JD524370:JE524370 H524393:I524393 WVP458834:WVQ458834 WLT458834:WLU458834 WBX458834:WBY458834 VSB458834:VSC458834 VIF458834:VIG458834 UYJ458834:UYK458834 UON458834:UOO458834 UER458834:UES458834 TUV458834:TUW458834 TKZ458834:TLA458834 TBD458834:TBE458834 SRH458834:SRI458834 SHL458834:SHM458834 RXP458834:RXQ458834 RNT458834:RNU458834 RDX458834:RDY458834 QUB458834:QUC458834 QKF458834:QKG458834 QAJ458834:QAK458834 PQN458834:PQO458834 PGR458834:PGS458834 OWV458834:OWW458834 OMZ458834:ONA458834 ODD458834:ODE458834 NTH458834:NTI458834 NJL458834:NJM458834 MZP458834:MZQ458834 MPT458834:MPU458834 MFX458834:MFY458834 LWB458834:LWC458834 LMF458834:LMG458834 LCJ458834:LCK458834 KSN458834:KSO458834 KIR458834:KIS458834 JYV458834:JYW458834 JOZ458834:JPA458834 JFD458834:JFE458834 IVH458834:IVI458834 ILL458834:ILM458834 IBP458834:IBQ458834 HRT458834:HRU458834 HHX458834:HHY458834 GYB458834:GYC458834 GOF458834:GOG458834 GEJ458834:GEK458834 FUN458834:FUO458834 FKR458834:FKS458834 FAV458834:FAW458834 EQZ458834:ERA458834 EHD458834:EHE458834 DXH458834:DXI458834 DNL458834:DNM458834 DDP458834:DDQ458834 CTT458834:CTU458834 CJX458834:CJY458834 CAB458834:CAC458834 BQF458834:BQG458834 BGJ458834:BGK458834 AWN458834:AWO458834 AMR458834:AMS458834 ACV458834:ACW458834 SZ458834:TA458834 JD458834:JE458834 H458857:I458857 WVP393298:WVQ393298 WLT393298:WLU393298 WBX393298:WBY393298 VSB393298:VSC393298 VIF393298:VIG393298 UYJ393298:UYK393298 UON393298:UOO393298 UER393298:UES393298 TUV393298:TUW393298 TKZ393298:TLA393298 TBD393298:TBE393298 SRH393298:SRI393298 SHL393298:SHM393298 RXP393298:RXQ393298 RNT393298:RNU393298 RDX393298:RDY393298 QUB393298:QUC393298 QKF393298:QKG393298 QAJ393298:QAK393298 PQN393298:PQO393298 PGR393298:PGS393298 OWV393298:OWW393298 OMZ393298:ONA393298 ODD393298:ODE393298 NTH393298:NTI393298 NJL393298:NJM393298 MZP393298:MZQ393298 MPT393298:MPU393298 MFX393298:MFY393298 LWB393298:LWC393298 LMF393298:LMG393298 LCJ393298:LCK393298 KSN393298:KSO393298 KIR393298:KIS393298 JYV393298:JYW393298 JOZ393298:JPA393298 JFD393298:JFE393298 IVH393298:IVI393298 ILL393298:ILM393298 IBP393298:IBQ393298 HRT393298:HRU393298 HHX393298:HHY393298 GYB393298:GYC393298 GOF393298:GOG393298 GEJ393298:GEK393298 FUN393298:FUO393298 FKR393298:FKS393298 FAV393298:FAW393298 EQZ393298:ERA393298 EHD393298:EHE393298 DXH393298:DXI393298 DNL393298:DNM393298 DDP393298:DDQ393298 CTT393298:CTU393298 CJX393298:CJY393298 CAB393298:CAC393298 BQF393298:BQG393298 BGJ393298:BGK393298 AWN393298:AWO393298 AMR393298:AMS393298 ACV393298:ACW393298 SZ393298:TA393298 JD393298:JE393298 H393321:I393321 WVP327762:WVQ327762 WLT327762:WLU327762 WBX327762:WBY327762 VSB327762:VSC327762 VIF327762:VIG327762 UYJ327762:UYK327762 UON327762:UOO327762 UER327762:UES327762 TUV327762:TUW327762 TKZ327762:TLA327762 TBD327762:TBE327762 SRH327762:SRI327762 SHL327762:SHM327762 RXP327762:RXQ327762 RNT327762:RNU327762 RDX327762:RDY327762 QUB327762:QUC327762 QKF327762:QKG327762 QAJ327762:QAK327762 PQN327762:PQO327762 PGR327762:PGS327762 OWV327762:OWW327762 OMZ327762:ONA327762 ODD327762:ODE327762 NTH327762:NTI327762 NJL327762:NJM327762 MZP327762:MZQ327762 MPT327762:MPU327762 MFX327762:MFY327762 LWB327762:LWC327762 LMF327762:LMG327762 LCJ327762:LCK327762 KSN327762:KSO327762 KIR327762:KIS327762 JYV327762:JYW327762 JOZ327762:JPA327762 JFD327762:JFE327762 IVH327762:IVI327762 ILL327762:ILM327762 IBP327762:IBQ327762 HRT327762:HRU327762 HHX327762:HHY327762 GYB327762:GYC327762 GOF327762:GOG327762 GEJ327762:GEK327762 FUN327762:FUO327762 FKR327762:FKS327762 FAV327762:FAW327762 EQZ327762:ERA327762 EHD327762:EHE327762 DXH327762:DXI327762 DNL327762:DNM327762 DDP327762:DDQ327762 CTT327762:CTU327762 CJX327762:CJY327762 CAB327762:CAC327762 BQF327762:BQG327762 BGJ327762:BGK327762 AWN327762:AWO327762 AMR327762:AMS327762 ACV327762:ACW327762 SZ327762:TA327762 JD327762:JE327762 H327785:I327785 WVP262226:WVQ262226 WLT262226:WLU262226 WBX262226:WBY262226 VSB262226:VSC262226 VIF262226:VIG262226 UYJ262226:UYK262226 UON262226:UOO262226 UER262226:UES262226 TUV262226:TUW262226 TKZ262226:TLA262226 TBD262226:TBE262226 SRH262226:SRI262226 SHL262226:SHM262226 RXP262226:RXQ262226 RNT262226:RNU262226 RDX262226:RDY262226 QUB262226:QUC262226 QKF262226:QKG262226 QAJ262226:QAK262226 PQN262226:PQO262226 PGR262226:PGS262226 OWV262226:OWW262226 OMZ262226:ONA262226 ODD262226:ODE262226 NTH262226:NTI262226 NJL262226:NJM262226 MZP262226:MZQ262226 MPT262226:MPU262226 MFX262226:MFY262226 LWB262226:LWC262226 LMF262226:LMG262226 LCJ262226:LCK262226 KSN262226:KSO262226 KIR262226:KIS262226 JYV262226:JYW262226 JOZ262226:JPA262226 JFD262226:JFE262226 IVH262226:IVI262226 ILL262226:ILM262226 IBP262226:IBQ262226 HRT262226:HRU262226 HHX262226:HHY262226 GYB262226:GYC262226 GOF262226:GOG262226 GEJ262226:GEK262226 FUN262226:FUO262226 FKR262226:FKS262226 FAV262226:FAW262226 EQZ262226:ERA262226 EHD262226:EHE262226 DXH262226:DXI262226 DNL262226:DNM262226 DDP262226:DDQ262226 CTT262226:CTU262226 CJX262226:CJY262226 CAB262226:CAC262226 BQF262226:BQG262226 BGJ262226:BGK262226 AWN262226:AWO262226 AMR262226:AMS262226 ACV262226:ACW262226 SZ262226:TA262226 JD262226:JE262226 H262249:I262249 WVP196690:WVQ196690 WLT196690:WLU196690 WBX196690:WBY196690 VSB196690:VSC196690 VIF196690:VIG196690 UYJ196690:UYK196690 UON196690:UOO196690 UER196690:UES196690 TUV196690:TUW196690 TKZ196690:TLA196690 TBD196690:TBE196690 SRH196690:SRI196690 SHL196690:SHM196690 RXP196690:RXQ196690 RNT196690:RNU196690 RDX196690:RDY196690 QUB196690:QUC196690 QKF196690:QKG196690 QAJ196690:QAK196690 PQN196690:PQO196690 PGR196690:PGS196690 OWV196690:OWW196690 OMZ196690:ONA196690 ODD196690:ODE196690 NTH196690:NTI196690 NJL196690:NJM196690 MZP196690:MZQ196690 MPT196690:MPU196690 MFX196690:MFY196690 LWB196690:LWC196690 LMF196690:LMG196690 LCJ196690:LCK196690 KSN196690:KSO196690 KIR196690:KIS196690 JYV196690:JYW196690 JOZ196690:JPA196690 JFD196690:JFE196690 IVH196690:IVI196690 ILL196690:ILM196690 IBP196690:IBQ196690 HRT196690:HRU196690 HHX196690:HHY196690 GYB196690:GYC196690 GOF196690:GOG196690 GEJ196690:GEK196690 FUN196690:FUO196690 FKR196690:FKS196690 FAV196690:FAW196690 EQZ196690:ERA196690 EHD196690:EHE196690 DXH196690:DXI196690 DNL196690:DNM196690 DDP196690:DDQ196690 CTT196690:CTU196690 CJX196690:CJY196690 CAB196690:CAC196690 BQF196690:BQG196690 BGJ196690:BGK196690 AWN196690:AWO196690 AMR196690:AMS196690 ACV196690:ACW196690 SZ196690:TA196690 JD196690:JE196690 H196713:I196713 WVP131154:WVQ131154 WLT131154:WLU131154 WBX131154:WBY131154 VSB131154:VSC131154 VIF131154:VIG131154 UYJ131154:UYK131154 UON131154:UOO131154 UER131154:UES131154 TUV131154:TUW131154 TKZ131154:TLA131154 TBD131154:TBE131154 SRH131154:SRI131154 SHL131154:SHM131154 RXP131154:RXQ131154 RNT131154:RNU131154 RDX131154:RDY131154 QUB131154:QUC131154 QKF131154:QKG131154 QAJ131154:QAK131154 PQN131154:PQO131154 PGR131154:PGS131154 OWV131154:OWW131154 OMZ131154:ONA131154 ODD131154:ODE131154 NTH131154:NTI131154 NJL131154:NJM131154 MZP131154:MZQ131154 MPT131154:MPU131154 MFX131154:MFY131154 LWB131154:LWC131154 LMF131154:LMG131154 LCJ131154:LCK131154 KSN131154:KSO131154 KIR131154:KIS131154 JYV131154:JYW131154 JOZ131154:JPA131154 JFD131154:JFE131154 IVH131154:IVI131154 ILL131154:ILM131154 IBP131154:IBQ131154 HRT131154:HRU131154 HHX131154:HHY131154 GYB131154:GYC131154 GOF131154:GOG131154 GEJ131154:GEK131154 FUN131154:FUO131154 FKR131154:FKS131154 FAV131154:FAW131154 EQZ131154:ERA131154 EHD131154:EHE131154 DXH131154:DXI131154 DNL131154:DNM131154 DDP131154:DDQ131154 CTT131154:CTU131154 CJX131154:CJY131154 CAB131154:CAC131154 BQF131154:BQG131154 BGJ131154:BGK131154 AWN131154:AWO131154 AMR131154:AMS131154 ACV131154:ACW131154 SZ131154:TA131154 JD131154:JE131154 H131177:I131177 WVP65618:WVQ65618 WLT65618:WLU65618 WBX65618:WBY65618 VSB65618:VSC65618 VIF65618:VIG65618 UYJ65618:UYK65618 UON65618:UOO65618 UER65618:UES65618 TUV65618:TUW65618 TKZ65618:TLA65618 TBD65618:TBE65618 SRH65618:SRI65618 SHL65618:SHM65618 RXP65618:RXQ65618 RNT65618:RNU65618 RDX65618:RDY65618 QUB65618:QUC65618 QKF65618:QKG65618 QAJ65618:QAK65618 PQN65618:PQO65618 PGR65618:PGS65618 OWV65618:OWW65618 OMZ65618:ONA65618 ODD65618:ODE65618 NTH65618:NTI65618 NJL65618:NJM65618 MZP65618:MZQ65618 MPT65618:MPU65618 MFX65618:MFY65618 LWB65618:LWC65618 LMF65618:LMG65618 LCJ65618:LCK65618 KSN65618:KSO65618 KIR65618:KIS65618 JYV65618:JYW65618 JOZ65618:JPA65618 JFD65618:JFE65618 IVH65618:IVI65618 ILL65618:ILM65618 IBP65618:IBQ65618 HRT65618:HRU65618 HHX65618:HHY65618 GYB65618:GYC65618 GOF65618:GOG65618 GEJ65618:GEK65618 FUN65618:FUO65618 FKR65618:FKS65618 FAV65618:FAW65618 EQZ65618:ERA65618 EHD65618:EHE65618 DXH65618:DXI65618 DNL65618:DNM65618 DDP65618:DDQ65618 CTT65618:CTU65618 CJX65618:CJY65618 CAB65618:CAC65618 BQF65618:BQG65618 BGJ65618:BGK65618 AWN65618:AWO65618 AMR65618:AMS65618 ACV65618:ACW65618 SZ65618:TA65618 JD65618:JE65618 H65641:I65641 WVP78:WVQ78 WLT78:WLU78 WBX78:WBY78 VSB78:VSC78 VIF78:VIG78 UYJ78:UYK78 UON78:UOO78 UER78:UES78 TUV78:TUW78 TKZ78:TLA78 TBD78:TBE78 SRH78:SRI78 SHL78:SHM78 RXP78:RXQ78 RNT78:RNU78 RDX78:RDY78 QUB78:QUC78 QKF78:QKG78 QAJ78:QAK78 PQN78:PQO78 PGR78:PGS78 OWV78:OWW78 OMZ78:ONA78 ODD78:ODE78 NTH78:NTI78 NJL78:NJM78 MZP78:MZQ78 MPT78:MPU78 MFX78:MFY78 LWB78:LWC78 LMF78:LMG78 LCJ78:LCK78 KSN78:KSO78 KIR78:KIS78 JYV78:JYW78 JOZ78:JPA78 JFD78:JFE78 IVH78:IVI78 ILL78:ILM78 IBP78:IBQ78 HRT78:HRU78 HHX78:HHY78 GYB78:GYC78 GOF78:GOG78 GEJ78:GEK78 FUN78:FUO78 FKR78:FKS78 FAV78:FAW78 EQZ78:ERA78 EHD78:EHE78 DXH78:DXI78 DNL78:DNM78 DDP78:DDQ78 CTT78:CTU78 CJX78:CJY78 CAB78:CAC78 BQF78:BQG78 BGJ78:BGK78 AWN78:AWO78 AMR78:AMS78 ACV78:ACW78 SZ78:TA78" xr:uid="{00000000-0002-0000-0200-000000000000}">
      <formula1>$C$284:$C$297</formula1>
    </dataValidation>
    <dataValidation type="list" allowBlank="1" showInputMessage="1" showErrorMessage="1" sqref="WVJ983083:WVJ983115 B40:B72 WLN983083:WLN983115 WBR983083:WBR983115 VRV983083:VRV983115 VHZ983083:VHZ983115 UYD983083:UYD983115 UOH983083:UOH983115 UEL983083:UEL983115 TUP983083:TUP983115 TKT983083:TKT983115 TAX983083:TAX983115 SRB983083:SRB983115 SHF983083:SHF983115 RXJ983083:RXJ983115 RNN983083:RNN983115 RDR983083:RDR983115 QTV983083:QTV983115 QJZ983083:QJZ983115 QAD983083:QAD983115 PQH983083:PQH983115 PGL983083:PGL983115 OWP983083:OWP983115 OMT983083:OMT983115 OCX983083:OCX983115 NTB983083:NTB983115 NJF983083:NJF983115 MZJ983083:MZJ983115 MPN983083:MPN983115 MFR983083:MFR983115 LVV983083:LVV983115 LLZ983083:LLZ983115 LCD983083:LCD983115 KSH983083:KSH983115 KIL983083:KIL983115 JYP983083:JYP983115 JOT983083:JOT983115 JEX983083:JEX983115 IVB983083:IVB983115 ILF983083:ILF983115 IBJ983083:IBJ983115 HRN983083:HRN983115 HHR983083:HHR983115 GXV983083:GXV983115 GNZ983083:GNZ983115 GED983083:GED983115 FUH983083:FUH983115 FKL983083:FKL983115 FAP983083:FAP983115 EQT983083:EQT983115 EGX983083:EGX983115 DXB983083:DXB983115 DNF983083:DNF983115 DDJ983083:DDJ983115 CTN983083:CTN983115 CJR983083:CJR983115 BZV983083:BZV983115 BPZ983083:BPZ983115 BGD983083:BGD983115 AWH983083:AWH983115 AML983083:AML983115 ACP983083:ACP983115 ST983083:ST983115 IX983083:IX983115 B983106:B983138 WVJ917547:WVJ917579 WLN917547:WLN917579 WBR917547:WBR917579 VRV917547:VRV917579 VHZ917547:VHZ917579 UYD917547:UYD917579 UOH917547:UOH917579 UEL917547:UEL917579 TUP917547:TUP917579 TKT917547:TKT917579 TAX917547:TAX917579 SRB917547:SRB917579 SHF917547:SHF917579 RXJ917547:RXJ917579 RNN917547:RNN917579 RDR917547:RDR917579 QTV917547:QTV917579 QJZ917547:QJZ917579 QAD917547:QAD917579 PQH917547:PQH917579 PGL917547:PGL917579 OWP917547:OWP917579 OMT917547:OMT917579 OCX917547:OCX917579 NTB917547:NTB917579 NJF917547:NJF917579 MZJ917547:MZJ917579 MPN917547:MPN917579 MFR917547:MFR917579 LVV917547:LVV917579 LLZ917547:LLZ917579 LCD917547:LCD917579 KSH917547:KSH917579 KIL917547:KIL917579 JYP917547:JYP917579 JOT917547:JOT917579 JEX917547:JEX917579 IVB917547:IVB917579 ILF917547:ILF917579 IBJ917547:IBJ917579 HRN917547:HRN917579 HHR917547:HHR917579 GXV917547:GXV917579 GNZ917547:GNZ917579 GED917547:GED917579 FUH917547:FUH917579 FKL917547:FKL917579 FAP917547:FAP917579 EQT917547:EQT917579 EGX917547:EGX917579 DXB917547:DXB917579 DNF917547:DNF917579 DDJ917547:DDJ917579 CTN917547:CTN917579 CJR917547:CJR917579 BZV917547:BZV917579 BPZ917547:BPZ917579 BGD917547:BGD917579 AWH917547:AWH917579 AML917547:AML917579 ACP917547:ACP917579 ST917547:ST917579 IX917547:IX917579 B917570:B917602 WVJ852011:WVJ852043 WLN852011:WLN852043 WBR852011:WBR852043 VRV852011:VRV852043 VHZ852011:VHZ852043 UYD852011:UYD852043 UOH852011:UOH852043 UEL852011:UEL852043 TUP852011:TUP852043 TKT852011:TKT852043 TAX852011:TAX852043 SRB852011:SRB852043 SHF852011:SHF852043 RXJ852011:RXJ852043 RNN852011:RNN852043 RDR852011:RDR852043 QTV852011:QTV852043 QJZ852011:QJZ852043 QAD852011:QAD852043 PQH852011:PQH852043 PGL852011:PGL852043 OWP852011:OWP852043 OMT852011:OMT852043 OCX852011:OCX852043 NTB852011:NTB852043 NJF852011:NJF852043 MZJ852011:MZJ852043 MPN852011:MPN852043 MFR852011:MFR852043 LVV852011:LVV852043 LLZ852011:LLZ852043 LCD852011:LCD852043 KSH852011:KSH852043 KIL852011:KIL852043 JYP852011:JYP852043 JOT852011:JOT852043 JEX852011:JEX852043 IVB852011:IVB852043 ILF852011:ILF852043 IBJ852011:IBJ852043 HRN852011:HRN852043 HHR852011:HHR852043 GXV852011:GXV852043 GNZ852011:GNZ852043 GED852011:GED852043 FUH852011:FUH852043 FKL852011:FKL852043 FAP852011:FAP852043 EQT852011:EQT852043 EGX852011:EGX852043 DXB852011:DXB852043 DNF852011:DNF852043 DDJ852011:DDJ852043 CTN852011:CTN852043 CJR852011:CJR852043 BZV852011:BZV852043 BPZ852011:BPZ852043 BGD852011:BGD852043 AWH852011:AWH852043 AML852011:AML852043 ACP852011:ACP852043 ST852011:ST852043 IX852011:IX852043 B852034:B852066 WVJ786475:WVJ786507 WLN786475:WLN786507 WBR786475:WBR786507 VRV786475:VRV786507 VHZ786475:VHZ786507 UYD786475:UYD786507 UOH786475:UOH786507 UEL786475:UEL786507 TUP786475:TUP786507 TKT786475:TKT786507 TAX786475:TAX786507 SRB786475:SRB786507 SHF786475:SHF786507 RXJ786475:RXJ786507 RNN786475:RNN786507 RDR786475:RDR786507 QTV786475:QTV786507 QJZ786475:QJZ786507 QAD786475:QAD786507 PQH786475:PQH786507 PGL786475:PGL786507 OWP786475:OWP786507 OMT786475:OMT786507 OCX786475:OCX786507 NTB786475:NTB786507 NJF786475:NJF786507 MZJ786475:MZJ786507 MPN786475:MPN786507 MFR786475:MFR786507 LVV786475:LVV786507 LLZ786475:LLZ786507 LCD786475:LCD786507 KSH786475:KSH786507 KIL786475:KIL786507 JYP786475:JYP786507 JOT786475:JOT786507 JEX786475:JEX786507 IVB786475:IVB786507 ILF786475:ILF786507 IBJ786475:IBJ786507 HRN786475:HRN786507 HHR786475:HHR786507 GXV786475:GXV786507 GNZ786475:GNZ786507 GED786475:GED786507 FUH786475:FUH786507 FKL786475:FKL786507 FAP786475:FAP786507 EQT786475:EQT786507 EGX786475:EGX786507 DXB786475:DXB786507 DNF786475:DNF786507 DDJ786475:DDJ786507 CTN786475:CTN786507 CJR786475:CJR786507 BZV786475:BZV786507 BPZ786475:BPZ786507 BGD786475:BGD786507 AWH786475:AWH786507 AML786475:AML786507 ACP786475:ACP786507 ST786475:ST786507 IX786475:IX786507 B786498:B786530 WVJ720939:WVJ720971 WLN720939:WLN720971 WBR720939:WBR720971 VRV720939:VRV720971 VHZ720939:VHZ720971 UYD720939:UYD720971 UOH720939:UOH720971 UEL720939:UEL720971 TUP720939:TUP720971 TKT720939:TKT720971 TAX720939:TAX720971 SRB720939:SRB720971 SHF720939:SHF720971 RXJ720939:RXJ720971 RNN720939:RNN720971 RDR720939:RDR720971 QTV720939:QTV720971 QJZ720939:QJZ720971 QAD720939:QAD720971 PQH720939:PQH720971 PGL720939:PGL720971 OWP720939:OWP720971 OMT720939:OMT720971 OCX720939:OCX720971 NTB720939:NTB720971 NJF720939:NJF720971 MZJ720939:MZJ720971 MPN720939:MPN720971 MFR720939:MFR720971 LVV720939:LVV720971 LLZ720939:LLZ720971 LCD720939:LCD720971 KSH720939:KSH720971 KIL720939:KIL720971 JYP720939:JYP720971 JOT720939:JOT720971 JEX720939:JEX720971 IVB720939:IVB720971 ILF720939:ILF720971 IBJ720939:IBJ720971 HRN720939:HRN720971 HHR720939:HHR720971 GXV720939:GXV720971 GNZ720939:GNZ720971 GED720939:GED720971 FUH720939:FUH720971 FKL720939:FKL720971 FAP720939:FAP720971 EQT720939:EQT720971 EGX720939:EGX720971 DXB720939:DXB720971 DNF720939:DNF720971 DDJ720939:DDJ720971 CTN720939:CTN720971 CJR720939:CJR720971 BZV720939:BZV720971 BPZ720939:BPZ720971 BGD720939:BGD720971 AWH720939:AWH720971 AML720939:AML720971 ACP720939:ACP720971 ST720939:ST720971 IX720939:IX720971 B720962:B720994 WVJ655403:WVJ655435 WLN655403:WLN655435 WBR655403:WBR655435 VRV655403:VRV655435 VHZ655403:VHZ655435 UYD655403:UYD655435 UOH655403:UOH655435 UEL655403:UEL655435 TUP655403:TUP655435 TKT655403:TKT655435 TAX655403:TAX655435 SRB655403:SRB655435 SHF655403:SHF655435 RXJ655403:RXJ655435 RNN655403:RNN655435 RDR655403:RDR655435 QTV655403:QTV655435 QJZ655403:QJZ655435 QAD655403:QAD655435 PQH655403:PQH655435 PGL655403:PGL655435 OWP655403:OWP655435 OMT655403:OMT655435 OCX655403:OCX655435 NTB655403:NTB655435 NJF655403:NJF655435 MZJ655403:MZJ655435 MPN655403:MPN655435 MFR655403:MFR655435 LVV655403:LVV655435 LLZ655403:LLZ655435 LCD655403:LCD655435 KSH655403:KSH655435 KIL655403:KIL655435 JYP655403:JYP655435 JOT655403:JOT655435 JEX655403:JEX655435 IVB655403:IVB655435 ILF655403:ILF655435 IBJ655403:IBJ655435 HRN655403:HRN655435 HHR655403:HHR655435 GXV655403:GXV655435 GNZ655403:GNZ655435 GED655403:GED655435 FUH655403:FUH655435 FKL655403:FKL655435 FAP655403:FAP655435 EQT655403:EQT655435 EGX655403:EGX655435 DXB655403:DXB655435 DNF655403:DNF655435 DDJ655403:DDJ655435 CTN655403:CTN655435 CJR655403:CJR655435 BZV655403:BZV655435 BPZ655403:BPZ655435 BGD655403:BGD655435 AWH655403:AWH655435 AML655403:AML655435 ACP655403:ACP655435 ST655403:ST655435 IX655403:IX655435 B655426:B655458 WVJ589867:WVJ589899 WLN589867:WLN589899 WBR589867:WBR589899 VRV589867:VRV589899 VHZ589867:VHZ589899 UYD589867:UYD589899 UOH589867:UOH589899 UEL589867:UEL589899 TUP589867:TUP589899 TKT589867:TKT589899 TAX589867:TAX589899 SRB589867:SRB589899 SHF589867:SHF589899 RXJ589867:RXJ589899 RNN589867:RNN589899 RDR589867:RDR589899 QTV589867:QTV589899 QJZ589867:QJZ589899 QAD589867:QAD589899 PQH589867:PQH589899 PGL589867:PGL589899 OWP589867:OWP589899 OMT589867:OMT589899 OCX589867:OCX589899 NTB589867:NTB589899 NJF589867:NJF589899 MZJ589867:MZJ589899 MPN589867:MPN589899 MFR589867:MFR589899 LVV589867:LVV589899 LLZ589867:LLZ589899 LCD589867:LCD589899 KSH589867:KSH589899 KIL589867:KIL589899 JYP589867:JYP589899 JOT589867:JOT589899 JEX589867:JEX589899 IVB589867:IVB589899 ILF589867:ILF589899 IBJ589867:IBJ589899 HRN589867:HRN589899 HHR589867:HHR589899 GXV589867:GXV589899 GNZ589867:GNZ589899 GED589867:GED589899 FUH589867:FUH589899 FKL589867:FKL589899 FAP589867:FAP589899 EQT589867:EQT589899 EGX589867:EGX589899 DXB589867:DXB589899 DNF589867:DNF589899 DDJ589867:DDJ589899 CTN589867:CTN589899 CJR589867:CJR589899 BZV589867:BZV589899 BPZ589867:BPZ589899 BGD589867:BGD589899 AWH589867:AWH589899 AML589867:AML589899 ACP589867:ACP589899 ST589867:ST589899 IX589867:IX589899 B589890:B589922 WVJ524331:WVJ524363 WLN524331:WLN524363 WBR524331:WBR524363 VRV524331:VRV524363 VHZ524331:VHZ524363 UYD524331:UYD524363 UOH524331:UOH524363 UEL524331:UEL524363 TUP524331:TUP524363 TKT524331:TKT524363 TAX524331:TAX524363 SRB524331:SRB524363 SHF524331:SHF524363 RXJ524331:RXJ524363 RNN524331:RNN524363 RDR524331:RDR524363 QTV524331:QTV524363 QJZ524331:QJZ524363 QAD524331:QAD524363 PQH524331:PQH524363 PGL524331:PGL524363 OWP524331:OWP524363 OMT524331:OMT524363 OCX524331:OCX524363 NTB524331:NTB524363 NJF524331:NJF524363 MZJ524331:MZJ524363 MPN524331:MPN524363 MFR524331:MFR524363 LVV524331:LVV524363 LLZ524331:LLZ524363 LCD524331:LCD524363 KSH524331:KSH524363 KIL524331:KIL524363 JYP524331:JYP524363 JOT524331:JOT524363 JEX524331:JEX524363 IVB524331:IVB524363 ILF524331:ILF524363 IBJ524331:IBJ524363 HRN524331:HRN524363 HHR524331:HHR524363 GXV524331:GXV524363 GNZ524331:GNZ524363 GED524331:GED524363 FUH524331:FUH524363 FKL524331:FKL524363 FAP524331:FAP524363 EQT524331:EQT524363 EGX524331:EGX524363 DXB524331:DXB524363 DNF524331:DNF524363 DDJ524331:DDJ524363 CTN524331:CTN524363 CJR524331:CJR524363 BZV524331:BZV524363 BPZ524331:BPZ524363 BGD524331:BGD524363 AWH524331:AWH524363 AML524331:AML524363 ACP524331:ACP524363 ST524331:ST524363 IX524331:IX524363 B524354:B524386 WVJ458795:WVJ458827 WLN458795:WLN458827 WBR458795:WBR458827 VRV458795:VRV458827 VHZ458795:VHZ458827 UYD458795:UYD458827 UOH458795:UOH458827 UEL458795:UEL458827 TUP458795:TUP458827 TKT458795:TKT458827 TAX458795:TAX458827 SRB458795:SRB458827 SHF458795:SHF458827 RXJ458795:RXJ458827 RNN458795:RNN458827 RDR458795:RDR458827 QTV458795:QTV458827 QJZ458795:QJZ458827 QAD458795:QAD458827 PQH458795:PQH458827 PGL458795:PGL458827 OWP458795:OWP458827 OMT458795:OMT458827 OCX458795:OCX458827 NTB458795:NTB458827 NJF458795:NJF458827 MZJ458795:MZJ458827 MPN458795:MPN458827 MFR458795:MFR458827 LVV458795:LVV458827 LLZ458795:LLZ458827 LCD458795:LCD458827 KSH458795:KSH458827 KIL458795:KIL458827 JYP458795:JYP458827 JOT458795:JOT458827 JEX458795:JEX458827 IVB458795:IVB458827 ILF458795:ILF458827 IBJ458795:IBJ458827 HRN458795:HRN458827 HHR458795:HHR458827 GXV458795:GXV458827 GNZ458795:GNZ458827 GED458795:GED458827 FUH458795:FUH458827 FKL458795:FKL458827 FAP458795:FAP458827 EQT458795:EQT458827 EGX458795:EGX458827 DXB458795:DXB458827 DNF458795:DNF458827 DDJ458795:DDJ458827 CTN458795:CTN458827 CJR458795:CJR458827 BZV458795:BZV458827 BPZ458795:BPZ458827 BGD458795:BGD458827 AWH458795:AWH458827 AML458795:AML458827 ACP458795:ACP458827 ST458795:ST458827 IX458795:IX458827 B458818:B458850 WVJ393259:WVJ393291 WLN393259:WLN393291 WBR393259:WBR393291 VRV393259:VRV393291 VHZ393259:VHZ393291 UYD393259:UYD393291 UOH393259:UOH393291 UEL393259:UEL393291 TUP393259:TUP393291 TKT393259:TKT393291 TAX393259:TAX393291 SRB393259:SRB393291 SHF393259:SHF393291 RXJ393259:RXJ393291 RNN393259:RNN393291 RDR393259:RDR393291 QTV393259:QTV393291 QJZ393259:QJZ393291 QAD393259:QAD393291 PQH393259:PQH393291 PGL393259:PGL393291 OWP393259:OWP393291 OMT393259:OMT393291 OCX393259:OCX393291 NTB393259:NTB393291 NJF393259:NJF393291 MZJ393259:MZJ393291 MPN393259:MPN393291 MFR393259:MFR393291 LVV393259:LVV393291 LLZ393259:LLZ393291 LCD393259:LCD393291 KSH393259:KSH393291 KIL393259:KIL393291 JYP393259:JYP393291 JOT393259:JOT393291 JEX393259:JEX393291 IVB393259:IVB393291 ILF393259:ILF393291 IBJ393259:IBJ393291 HRN393259:HRN393291 HHR393259:HHR393291 GXV393259:GXV393291 GNZ393259:GNZ393291 GED393259:GED393291 FUH393259:FUH393291 FKL393259:FKL393291 FAP393259:FAP393291 EQT393259:EQT393291 EGX393259:EGX393291 DXB393259:DXB393291 DNF393259:DNF393291 DDJ393259:DDJ393291 CTN393259:CTN393291 CJR393259:CJR393291 BZV393259:BZV393291 BPZ393259:BPZ393291 BGD393259:BGD393291 AWH393259:AWH393291 AML393259:AML393291 ACP393259:ACP393291 ST393259:ST393291 IX393259:IX393291 B393282:B393314 WVJ327723:WVJ327755 WLN327723:WLN327755 WBR327723:WBR327755 VRV327723:VRV327755 VHZ327723:VHZ327755 UYD327723:UYD327755 UOH327723:UOH327755 UEL327723:UEL327755 TUP327723:TUP327755 TKT327723:TKT327755 TAX327723:TAX327755 SRB327723:SRB327755 SHF327723:SHF327755 RXJ327723:RXJ327755 RNN327723:RNN327755 RDR327723:RDR327755 QTV327723:QTV327755 QJZ327723:QJZ327755 QAD327723:QAD327755 PQH327723:PQH327755 PGL327723:PGL327755 OWP327723:OWP327755 OMT327723:OMT327755 OCX327723:OCX327755 NTB327723:NTB327755 NJF327723:NJF327755 MZJ327723:MZJ327755 MPN327723:MPN327755 MFR327723:MFR327755 LVV327723:LVV327755 LLZ327723:LLZ327755 LCD327723:LCD327755 KSH327723:KSH327755 KIL327723:KIL327755 JYP327723:JYP327755 JOT327723:JOT327755 JEX327723:JEX327755 IVB327723:IVB327755 ILF327723:ILF327755 IBJ327723:IBJ327755 HRN327723:HRN327755 HHR327723:HHR327755 GXV327723:GXV327755 GNZ327723:GNZ327755 GED327723:GED327755 FUH327723:FUH327755 FKL327723:FKL327755 FAP327723:FAP327755 EQT327723:EQT327755 EGX327723:EGX327755 DXB327723:DXB327755 DNF327723:DNF327755 DDJ327723:DDJ327755 CTN327723:CTN327755 CJR327723:CJR327755 BZV327723:BZV327755 BPZ327723:BPZ327755 BGD327723:BGD327755 AWH327723:AWH327755 AML327723:AML327755 ACP327723:ACP327755 ST327723:ST327755 IX327723:IX327755 B327746:B327778 WVJ262187:WVJ262219 WLN262187:WLN262219 WBR262187:WBR262219 VRV262187:VRV262219 VHZ262187:VHZ262219 UYD262187:UYD262219 UOH262187:UOH262219 UEL262187:UEL262219 TUP262187:TUP262219 TKT262187:TKT262219 TAX262187:TAX262219 SRB262187:SRB262219 SHF262187:SHF262219 RXJ262187:RXJ262219 RNN262187:RNN262219 RDR262187:RDR262219 QTV262187:QTV262219 QJZ262187:QJZ262219 QAD262187:QAD262219 PQH262187:PQH262219 PGL262187:PGL262219 OWP262187:OWP262219 OMT262187:OMT262219 OCX262187:OCX262219 NTB262187:NTB262219 NJF262187:NJF262219 MZJ262187:MZJ262219 MPN262187:MPN262219 MFR262187:MFR262219 LVV262187:LVV262219 LLZ262187:LLZ262219 LCD262187:LCD262219 KSH262187:KSH262219 KIL262187:KIL262219 JYP262187:JYP262219 JOT262187:JOT262219 JEX262187:JEX262219 IVB262187:IVB262219 ILF262187:ILF262219 IBJ262187:IBJ262219 HRN262187:HRN262219 HHR262187:HHR262219 GXV262187:GXV262219 GNZ262187:GNZ262219 GED262187:GED262219 FUH262187:FUH262219 FKL262187:FKL262219 FAP262187:FAP262219 EQT262187:EQT262219 EGX262187:EGX262219 DXB262187:DXB262219 DNF262187:DNF262219 DDJ262187:DDJ262219 CTN262187:CTN262219 CJR262187:CJR262219 BZV262187:BZV262219 BPZ262187:BPZ262219 BGD262187:BGD262219 AWH262187:AWH262219 AML262187:AML262219 ACP262187:ACP262219 ST262187:ST262219 IX262187:IX262219 B262210:B262242 WVJ196651:WVJ196683 WLN196651:WLN196683 WBR196651:WBR196683 VRV196651:VRV196683 VHZ196651:VHZ196683 UYD196651:UYD196683 UOH196651:UOH196683 UEL196651:UEL196683 TUP196651:TUP196683 TKT196651:TKT196683 TAX196651:TAX196683 SRB196651:SRB196683 SHF196651:SHF196683 RXJ196651:RXJ196683 RNN196651:RNN196683 RDR196651:RDR196683 QTV196651:QTV196683 QJZ196651:QJZ196683 QAD196651:QAD196683 PQH196651:PQH196683 PGL196651:PGL196683 OWP196651:OWP196683 OMT196651:OMT196683 OCX196651:OCX196683 NTB196651:NTB196683 NJF196651:NJF196683 MZJ196651:MZJ196683 MPN196651:MPN196683 MFR196651:MFR196683 LVV196651:LVV196683 LLZ196651:LLZ196683 LCD196651:LCD196683 KSH196651:KSH196683 KIL196651:KIL196683 JYP196651:JYP196683 JOT196651:JOT196683 JEX196651:JEX196683 IVB196651:IVB196683 ILF196651:ILF196683 IBJ196651:IBJ196683 HRN196651:HRN196683 HHR196651:HHR196683 GXV196651:GXV196683 GNZ196651:GNZ196683 GED196651:GED196683 FUH196651:FUH196683 FKL196651:FKL196683 FAP196651:FAP196683 EQT196651:EQT196683 EGX196651:EGX196683 DXB196651:DXB196683 DNF196651:DNF196683 DDJ196651:DDJ196683 CTN196651:CTN196683 CJR196651:CJR196683 BZV196651:BZV196683 BPZ196651:BPZ196683 BGD196651:BGD196683 AWH196651:AWH196683 AML196651:AML196683 ACP196651:ACP196683 ST196651:ST196683 IX196651:IX196683 B196674:B196706 WVJ131115:WVJ131147 WLN131115:WLN131147 WBR131115:WBR131147 VRV131115:VRV131147 VHZ131115:VHZ131147 UYD131115:UYD131147 UOH131115:UOH131147 UEL131115:UEL131147 TUP131115:TUP131147 TKT131115:TKT131147 TAX131115:TAX131147 SRB131115:SRB131147 SHF131115:SHF131147 RXJ131115:RXJ131147 RNN131115:RNN131147 RDR131115:RDR131147 QTV131115:QTV131147 QJZ131115:QJZ131147 QAD131115:QAD131147 PQH131115:PQH131147 PGL131115:PGL131147 OWP131115:OWP131147 OMT131115:OMT131147 OCX131115:OCX131147 NTB131115:NTB131147 NJF131115:NJF131147 MZJ131115:MZJ131147 MPN131115:MPN131147 MFR131115:MFR131147 LVV131115:LVV131147 LLZ131115:LLZ131147 LCD131115:LCD131147 KSH131115:KSH131147 KIL131115:KIL131147 JYP131115:JYP131147 JOT131115:JOT131147 JEX131115:JEX131147 IVB131115:IVB131147 ILF131115:ILF131147 IBJ131115:IBJ131147 HRN131115:HRN131147 HHR131115:HHR131147 GXV131115:GXV131147 GNZ131115:GNZ131147 GED131115:GED131147 FUH131115:FUH131147 FKL131115:FKL131147 FAP131115:FAP131147 EQT131115:EQT131147 EGX131115:EGX131147 DXB131115:DXB131147 DNF131115:DNF131147 DDJ131115:DDJ131147 CTN131115:CTN131147 CJR131115:CJR131147 BZV131115:BZV131147 BPZ131115:BPZ131147 BGD131115:BGD131147 AWH131115:AWH131147 AML131115:AML131147 ACP131115:ACP131147 ST131115:ST131147 IX131115:IX131147 B131138:B131170 WVJ65579:WVJ65611 WLN65579:WLN65611 WBR65579:WBR65611 VRV65579:VRV65611 VHZ65579:VHZ65611 UYD65579:UYD65611 UOH65579:UOH65611 UEL65579:UEL65611 TUP65579:TUP65611 TKT65579:TKT65611 TAX65579:TAX65611 SRB65579:SRB65611 SHF65579:SHF65611 RXJ65579:RXJ65611 RNN65579:RNN65611 RDR65579:RDR65611 QTV65579:QTV65611 QJZ65579:QJZ65611 QAD65579:QAD65611 PQH65579:PQH65611 PGL65579:PGL65611 OWP65579:OWP65611 OMT65579:OMT65611 OCX65579:OCX65611 NTB65579:NTB65611 NJF65579:NJF65611 MZJ65579:MZJ65611 MPN65579:MPN65611 MFR65579:MFR65611 LVV65579:LVV65611 LLZ65579:LLZ65611 LCD65579:LCD65611 KSH65579:KSH65611 KIL65579:KIL65611 JYP65579:JYP65611 JOT65579:JOT65611 JEX65579:JEX65611 IVB65579:IVB65611 ILF65579:ILF65611 IBJ65579:IBJ65611 HRN65579:HRN65611 HHR65579:HHR65611 GXV65579:GXV65611 GNZ65579:GNZ65611 GED65579:GED65611 FUH65579:FUH65611 FKL65579:FKL65611 FAP65579:FAP65611 EQT65579:EQT65611 EGX65579:EGX65611 DXB65579:DXB65611 DNF65579:DNF65611 DDJ65579:DDJ65611 CTN65579:CTN65611 CJR65579:CJR65611 BZV65579:BZV65611 BPZ65579:BPZ65611 BGD65579:BGD65611 AWH65579:AWH65611 AML65579:AML65611 ACP65579:ACP65611 ST65579:ST65611 IX65579:IX65611 B65602:B65634 WVJ40:WVJ72 WLN40:WLN72 WBR40:WBR72 VRV40:VRV72 VHZ40:VHZ72 UYD40:UYD72 UOH40:UOH72 UEL40:UEL72 TUP40:TUP72 TKT40:TKT72 TAX40:TAX72 SRB40:SRB72 SHF40:SHF72 RXJ40:RXJ72 RNN40:RNN72 RDR40:RDR72 QTV40:QTV72 QJZ40:QJZ72 QAD40:QAD72 PQH40:PQH72 PGL40:PGL72 OWP40:OWP72 OMT40:OMT72 OCX40:OCX72 NTB40:NTB72 NJF40:NJF72 MZJ40:MZJ72 MPN40:MPN72 MFR40:MFR72 LVV40:LVV72 LLZ40:LLZ72 LCD40:LCD72 KSH40:KSH72 KIL40:KIL72 JYP40:JYP72 JOT40:JOT72 JEX40:JEX72 IVB40:IVB72 ILF40:ILF72 IBJ40:IBJ72 HRN40:HRN72 HHR40:HHR72 GXV40:GXV72 GNZ40:GNZ72 GED40:GED72 FUH40:FUH72 FKL40:FKL72 FAP40:FAP72 EQT40:EQT72 EGX40:EGX72 DXB40:DXB72 DNF40:DNF72 DDJ40:DDJ72 CTN40:CTN72 CJR40:CJR72 BZV40:BZV72 BPZ40:BPZ72 BGD40:BGD72 AWH40:AWH72 AML40:AML72 ACP40:ACP72 ST40:ST72 IX40:IX72" xr:uid="{00000000-0002-0000-0200-000001000000}">
      <formula1>$C$299:$C$300</formula1>
    </dataValidation>
    <dataValidation type="list" imeMode="halfAlpha" allowBlank="1" showInputMessage="1" showErrorMessage="1" sqref="D40:D52 D54:D71" xr:uid="{00000000-0002-0000-0200-000002000000}">
      <formula1>"1,2"</formula1>
    </dataValidation>
  </dataValidations>
  <printOptions horizontalCentered="1"/>
  <pageMargins left="0.43307086614173229" right="0.15748031496062992" top="0.98425196850393704" bottom="0.59055118110236227" header="0.51181102362204722" footer="0.31496062992125984"/>
  <pageSetup paperSize="9" scale="86" orientation="landscape" horizontalDpi="300" verticalDpi="300" r:id="rId1"/>
  <headerFooter alignWithMargins="0">
    <oddHeader>&amp;R&amp;"ＭＳ ゴシック,標準"&amp;8令和８年度</oddHeader>
    <oddFooter>&amp;C
&amp;P</oddFooter>
  </headerFooter>
  <rowBreaks count="7" manualBreakCount="7">
    <brk id="34" min="1" max="17" man="1"/>
    <brk id="73" min="1" max="17" man="1"/>
    <brk id="108" min="1" max="17" man="1"/>
    <brk id="149" max="16383" man="1"/>
    <brk id="183" max="16383" man="1"/>
    <brk id="221" max="16383" man="1"/>
    <brk id="257"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200-000003000000}">
          <xm:sqref>P3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P65565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P131101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P196637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P262173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P327709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P393245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P458781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P524317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P589853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P655389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P720925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P786461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P851997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P917533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P983069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H177 JD177 SZ177 ACV177 AMR177 AWN177 BGJ177 BQF177 CAB177 CJX177 CTT177 DDP177 DNL177 DXH177 EHD177 EQZ177 FAV177 FKR177 FUN177 GEJ177 GOF177 GYB177 HHX177 HRT177 IBP177 ILL177 IVH177 JFD177 JOZ177 JYV177 KIR177 KSN177 LCJ177 LMF177 LWB177 MFX177 MPT177 MZP177 NJL177 NTH177 ODD177 OMZ177 OWV177 PGR177 PQN177 QAJ177 QKF177 QUB177 RDX177 RNT177 RXP177 SHL177 SRH177 TBD177 TKZ177 TUV177 UER177 UON177 UYJ177 VIF177 VSB177 WBX177 WLT177 WVP177 H65738 JD65715 SZ65715 ACV65715 AMR65715 AWN65715 BGJ65715 BQF65715 CAB65715 CJX65715 CTT65715 DDP65715 DNL65715 DXH65715 EHD65715 EQZ65715 FAV65715 FKR65715 FUN65715 GEJ65715 GOF65715 GYB65715 HHX65715 HRT65715 IBP65715 ILL65715 IVH65715 JFD65715 JOZ65715 JYV65715 KIR65715 KSN65715 LCJ65715 LMF65715 LWB65715 MFX65715 MPT65715 MZP65715 NJL65715 NTH65715 ODD65715 OMZ65715 OWV65715 PGR65715 PQN65715 QAJ65715 QKF65715 QUB65715 RDX65715 RNT65715 RXP65715 SHL65715 SRH65715 TBD65715 TKZ65715 TUV65715 UER65715 UON65715 UYJ65715 VIF65715 VSB65715 WBX65715 WLT65715 WVP65715 H131274 JD131251 SZ131251 ACV131251 AMR131251 AWN131251 BGJ131251 BQF131251 CAB131251 CJX131251 CTT131251 DDP131251 DNL131251 DXH131251 EHD131251 EQZ131251 FAV131251 FKR131251 FUN131251 GEJ131251 GOF131251 GYB131251 HHX131251 HRT131251 IBP131251 ILL131251 IVH131251 JFD131251 JOZ131251 JYV131251 KIR131251 KSN131251 LCJ131251 LMF131251 LWB131251 MFX131251 MPT131251 MZP131251 NJL131251 NTH131251 ODD131251 OMZ131251 OWV131251 PGR131251 PQN131251 QAJ131251 QKF131251 QUB131251 RDX131251 RNT131251 RXP131251 SHL131251 SRH131251 TBD131251 TKZ131251 TUV131251 UER131251 UON131251 UYJ131251 VIF131251 VSB131251 WBX131251 WLT131251 WVP131251 H196810 JD196787 SZ196787 ACV196787 AMR196787 AWN196787 BGJ196787 BQF196787 CAB196787 CJX196787 CTT196787 DDP196787 DNL196787 DXH196787 EHD196787 EQZ196787 FAV196787 FKR196787 FUN196787 GEJ196787 GOF196787 GYB196787 HHX196787 HRT196787 IBP196787 ILL196787 IVH196787 JFD196787 JOZ196787 JYV196787 KIR196787 KSN196787 LCJ196787 LMF196787 LWB196787 MFX196787 MPT196787 MZP196787 NJL196787 NTH196787 ODD196787 OMZ196787 OWV196787 PGR196787 PQN196787 QAJ196787 QKF196787 QUB196787 RDX196787 RNT196787 RXP196787 SHL196787 SRH196787 TBD196787 TKZ196787 TUV196787 UER196787 UON196787 UYJ196787 VIF196787 VSB196787 WBX196787 WLT196787 WVP196787 H262346 JD262323 SZ262323 ACV262323 AMR262323 AWN262323 BGJ262323 BQF262323 CAB262323 CJX262323 CTT262323 DDP262323 DNL262323 DXH262323 EHD262323 EQZ262323 FAV262323 FKR262323 FUN262323 GEJ262323 GOF262323 GYB262323 HHX262323 HRT262323 IBP262323 ILL262323 IVH262323 JFD262323 JOZ262323 JYV262323 KIR262323 KSN262323 LCJ262323 LMF262323 LWB262323 MFX262323 MPT262323 MZP262323 NJL262323 NTH262323 ODD262323 OMZ262323 OWV262323 PGR262323 PQN262323 QAJ262323 QKF262323 QUB262323 RDX262323 RNT262323 RXP262323 SHL262323 SRH262323 TBD262323 TKZ262323 TUV262323 UER262323 UON262323 UYJ262323 VIF262323 VSB262323 WBX262323 WLT262323 WVP262323 H327882 JD327859 SZ327859 ACV327859 AMR327859 AWN327859 BGJ327859 BQF327859 CAB327859 CJX327859 CTT327859 DDP327859 DNL327859 DXH327859 EHD327859 EQZ327859 FAV327859 FKR327859 FUN327859 GEJ327859 GOF327859 GYB327859 HHX327859 HRT327859 IBP327859 ILL327859 IVH327859 JFD327859 JOZ327859 JYV327859 KIR327859 KSN327859 LCJ327859 LMF327859 LWB327859 MFX327859 MPT327859 MZP327859 NJL327859 NTH327859 ODD327859 OMZ327859 OWV327859 PGR327859 PQN327859 QAJ327859 QKF327859 QUB327859 RDX327859 RNT327859 RXP327859 SHL327859 SRH327859 TBD327859 TKZ327859 TUV327859 UER327859 UON327859 UYJ327859 VIF327859 VSB327859 WBX327859 WLT327859 WVP327859 H393418 JD393395 SZ393395 ACV393395 AMR393395 AWN393395 BGJ393395 BQF393395 CAB393395 CJX393395 CTT393395 DDP393395 DNL393395 DXH393395 EHD393395 EQZ393395 FAV393395 FKR393395 FUN393395 GEJ393395 GOF393395 GYB393395 HHX393395 HRT393395 IBP393395 ILL393395 IVH393395 JFD393395 JOZ393395 JYV393395 KIR393395 KSN393395 LCJ393395 LMF393395 LWB393395 MFX393395 MPT393395 MZP393395 NJL393395 NTH393395 ODD393395 OMZ393395 OWV393395 PGR393395 PQN393395 QAJ393395 QKF393395 QUB393395 RDX393395 RNT393395 RXP393395 SHL393395 SRH393395 TBD393395 TKZ393395 TUV393395 UER393395 UON393395 UYJ393395 VIF393395 VSB393395 WBX393395 WLT393395 WVP393395 H458954 JD458931 SZ458931 ACV458931 AMR458931 AWN458931 BGJ458931 BQF458931 CAB458931 CJX458931 CTT458931 DDP458931 DNL458931 DXH458931 EHD458931 EQZ458931 FAV458931 FKR458931 FUN458931 GEJ458931 GOF458931 GYB458931 HHX458931 HRT458931 IBP458931 ILL458931 IVH458931 JFD458931 JOZ458931 JYV458931 KIR458931 KSN458931 LCJ458931 LMF458931 LWB458931 MFX458931 MPT458931 MZP458931 NJL458931 NTH458931 ODD458931 OMZ458931 OWV458931 PGR458931 PQN458931 QAJ458931 QKF458931 QUB458931 RDX458931 RNT458931 RXP458931 SHL458931 SRH458931 TBD458931 TKZ458931 TUV458931 UER458931 UON458931 UYJ458931 VIF458931 VSB458931 WBX458931 WLT458931 WVP458931 H524490 JD524467 SZ524467 ACV524467 AMR524467 AWN524467 BGJ524467 BQF524467 CAB524467 CJX524467 CTT524467 DDP524467 DNL524467 DXH524467 EHD524467 EQZ524467 FAV524467 FKR524467 FUN524467 GEJ524467 GOF524467 GYB524467 HHX524467 HRT524467 IBP524467 ILL524467 IVH524467 JFD524467 JOZ524467 JYV524467 KIR524467 KSN524467 LCJ524467 LMF524467 LWB524467 MFX524467 MPT524467 MZP524467 NJL524467 NTH524467 ODD524467 OMZ524467 OWV524467 PGR524467 PQN524467 QAJ524467 QKF524467 QUB524467 RDX524467 RNT524467 RXP524467 SHL524467 SRH524467 TBD524467 TKZ524467 TUV524467 UER524467 UON524467 UYJ524467 VIF524467 VSB524467 WBX524467 WLT524467 WVP524467 H590026 JD590003 SZ590003 ACV590003 AMR590003 AWN590003 BGJ590003 BQF590003 CAB590003 CJX590003 CTT590003 DDP590003 DNL590003 DXH590003 EHD590003 EQZ590003 FAV590003 FKR590003 FUN590003 GEJ590003 GOF590003 GYB590003 HHX590003 HRT590003 IBP590003 ILL590003 IVH590003 JFD590003 JOZ590003 JYV590003 KIR590003 KSN590003 LCJ590003 LMF590003 LWB590003 MFX590003 MPT590003 MZP590003 NJL590003 NTH590003 ODD590003 OMZ590003 OWV590003 PGR590003 PQN590003 QAJ590003 QKF590003 QUB590003 RDX590003 RNT590003 RXP590003 SHL590003 SRH590003 TBD590003 TKZ590003 TUV590003 UER590003 UON590003 UYJ590003 VIF590003 VSB590003 WBX590003 WLT590003 WVP590003 H655562 JD655539 SZ655539 ACV655539 AMR655539 AWN655539 BGJ655539 BQF655539 CAB655539 CJX655539 CTT655539 DDP655539 DNL655539 DXH655539 EHD655539 EQZ655539 FAV655539 FKR655539 FUN655539 GEJ655539 GOF655539 GYB655539 HHX655539 HRT655539 IBP655539 ILL655539 IVH655539 JFD655539 JOZ655539 JYV655539 KIR655539 KSN655539 LCJ655539 LMF655539 LWB655539 MFX655539 MPT655539 MZP655539 NJL655539 NTH655539 ODD655539 OMZ655539 OWV655539 PGR655539 PQN655539 QAJ655539 QKF655539 QUB655539 RDX655539 RNT655539 RXP655539 SHL655539 SRH655539 TBD655539 TKZ655539 TUV655539 UER655539 UON655539 UYJ655539 VIF655539 VSB655539 WBX655539 WLT655539 WVP655539 H721098 JD721075 SZ721075 ACV721075 AMR721075 AWN721075 BGJ721075 BQF721075 CAB721075 CJX721075 CTT721075 DDP721075 DNL721075 DXH721075 EHD721075 EQZ721075 FAV721075 FKR721075 FUN721075 GEJ721075 GOF721075 GYB721075 HHX721075 HRT721075 IBP721075 ILL721075 IVH721075 JFD721075 JOZ721075 JYV721075 KIR721075 KSN721075 LCJ721075 LMF721075 LWB721075 MFX721075 MPT721075 MZP721075 NJL721075 NTH721075 ODD721075 OMZ721075 OWV721075 PGR721075 PQN721075 QAJ721075 QKF721075 QUB721075 RDX721075 RNT721075 RXP721075 SHL721075 SRH721075 TBD721075 TKZ721075 TUV721075 UER721075 UON721075 UYJ721075 VIF721075 VSB721075 WBX721075 WLT721075 WVP721075 H786634 JD786611 SZ786611 ACV786611 AMR786611 AWN786611 BGJ786611 BQF786611 CAB786611 CJX786611 CTT786611 DDP786611 DNL786611 DXH786611 EHD786611 EQZ786611 FAV786611 FKR786611 FUN786611 GEJ786611 GOF786611 GYB786611 HHX786611 HRT786611 IBP786611 ILL786611 IVH786611 JFD786611 JOZ786611 JYV786611 KIR786611 KSN786611 LCJ786611 LMF786611 LWB786611 MFX786611 MPT786611 MZP786611 NJL786611 NTH786611 ODD786611 OMZ786611 OWV786611 PGR786611 PQN786611 QAJ786611 QKF786611 QUB786611 RDX786611 RNT786611 RXP786611 SHL786611 SRH786611 TBD786611 TKZ786611 TUV786611 UER786611 UON786611 UYJ786611 VIF786611 VSB786611 WBX786611 WLT786611 WVP786611 H852170 JD852147 SZ852147 ACV852147 AMR852147 AWN852147 BGJ852147 BQF852147 CAB852147 CJX852147 CTT852147 DDP852147 DNL852147 DXH852147 EHD852147 EQZ852147 FAV852147 FKR852147 FUN852147 GEJ852147 GOF852147 GYB852147 HHX852147 HRT852147 IBP852147 ILL852147 IVH852147 JFD852147 JOZ852147 JYV852147 KIR852147 KSN852147 LCJ852147 LMF852147 LWB852147 MFX852147 MPT852147 MZP852147 NJL852147 NTH852147 ODD852147 OMZ852147 OWV852147 PGR852147 PQN852147 QAJ852147 QKF852147 QUB852147 RDX852147 RNT852147 RXP852147 SHL852147 SRH852147 TBD852147 TKZ852147 TUV852147 UER852147 UON852147 UYJ852147 VIF852147 VSB852147 WBX852147 WLT852147 WVP852147 H917706 JD917683 SZ917683 ACV917683 AMR917683 AWN917683 BGJ917683 BQF917683 CAB917683 CJX917683 CTT917683 DDP917683 DNL917683 DXH917683 EHD917683 EQZ917683 FAV917683 FKR917683 FUN917683 GEJ917683 GOF917683 GYB917683 HHX917683 HRT917683 IBP917683 ILL917683 IVH917683 JFD917683 JOZ917683 JYV917683 KIR917683 KSN917683 LCJ917683 LMF917683 LWB917683 MFX917683 MPT917683 MZP917683 NJL917683 NTH917683 ODD917683 OMZ917683 OWV917683 PGR917683 PQN917683 QAJ917683 QKF917683 QUB917683 RDX917683 RNT917683 RXP917683 SHL917683 SRH917683 TBD917683 TKZ917683 TUV917683 UER917683 UON917683 UYJ917683 VIF917683 VSB917683 WBX917683 WLT917683 WVP917683 H983242 JD983219 SZ983219 ACV983219 AMR983219 AWN983219 BGJ983219 BQF983219 CAB983219 CJX983219 CTT983219 DDP983219 DNL983219 DXH983219 EHD983219 EQZ983219 FAV983219 FKR983219 FUN983219 GEJ983219 GOF983219 GYB983219 HHX983219 HRT983219 IBP983219 ILL983219 IVH983219 JFD983219 JOZ983219 JYV983219 KIR983219 KSN983219 LCJ983219 LMF983219 LWB983219 MFX983219 MPT983219 MZP983219 NJL983219 NTH983219 ODD983219 OMZ983219 OWV983219 PGR983219 PQN983219 QAJ983219 QKF983219 QUB983219 RDX983219 RNT983219 RXP983219 SHL983219 SRH983219 TBD983219 TKZ983219 TUV983219 UER983219 UON983219 UYJ983219 VIF983219 VSB983219 WBX983219 WLT983219 WVP983219 H175 JD175 SZ175 ACV175 AMR175 AWN175 BGJ175 BQF175 CAB175 CJX175 CTT175 DDP175 DNL175 DXH175 EHD175 EQZ175 FAV175 FKR175 FUN175 GEJ175 GOF175 GYB175 HHX175 HRT175 IBP175 ILL175 IVH175 JFD175 JOZ175 JYV175 KIR175 KSN175 LCJ175 LMF175 LWB175 MFX175 MPT175 MZP175 NJL175 NTH175 ODD175 OMZ175 OWV175 PGR175 PQN175 QAJ175 QKF175 QUB175 RDX175 RNT175 RXP175 SHL175 SRH175 TBD175 TKZ175 TUV175 UER175 UON175 UYJ175 VIF175 VSB175 WBX175 WLT175 WVP175 H65736 JD65713 SZ65713 ACV65713 AMR65713 AWN65713 BGJ65713 BQF65713 CAB65713 CJX65713 CTT65713 DDP65713 DNL65713 DXH65713 EHD65713 EQZ65713 FAV65713 FKR65713 FUN65713 GEJ65713 GOF65713 GYB65713 HHX65713 HRT65713 IBP65713 ILL65713 IVH65713 JFD65713 JOZ65713 JYV65713 KIR65713 KSN65713 LCJ65713 LMF65713 LWB65713 MFX65713 MPT65713 MZP65713 NJL65713 NTH65713 ODD65713 OMZ65713 OWV65713 PGR65713 PQN65713 QAJ65713 QKF65713 QUB65713 RDX65713 RNT65713 RXP65713 SHL65713 SRH65713 TBD65713 TKZ65713 TUV65713 UER65713 UON65713 UYJ65713 VIF65713 VSB65713 WBX65713 WLT65713 WVP65713 H131272 JD131249 SZ131249 ACV131249 AMR131249 AWN131249 BGJ131249 BQF131249 CAB131249 CJX131249 CTT131249 DDP131249 DNL131249 DXH131249 EHD131249 EQZ131249 FAV131249 FKR131249 FUN131249 GEJ131249 GOF131249 GYB131249 HHX131249 HRT131249 IBP131249 ILL131249 IVH131249 JFD131249 JOZ131249 JYV131249 KIR131249 KSN131249 LCJ131249 LMF131249 LWB131249 MFX131249 MPT131249 MZP131249 NJL131249 NTH131249 ODD131249 OMZ131249 OWV131249 PGR131249 PQN131249 QAJ131249 QKF131249 QUB131249 RDX131249 RNT131249 RXP131249 SHL131249 SRH131249 TBD131249 TKZ131249 TUV131249 UER131249 UON131249 UYJ131249 VIF131249 VSB131249 WBX131249 WLT131249 WVP131249 H196808 JD196785 SZ196785 ACV196785 AMR196785 AWN196785 BGJ196785 BQF196785 CAB196785 CJX196785 CTT196785 DDP196785 DNL196785 DXH196785 EHD196785 EQZ196785 FAV196785 FKR196785 FUN196785 GEJ196785 GOF196785 GYB196785 HHX196785 HRT196785 IBP196785 ILL196785 IVH196785 JFD196785 JOZ196785 JYV196785 KIR196785 KSN196785 LCJ196785 LMF196785 LWB196785 MFX196785 MPT196785 MZP196785 NJL196785 NTH196785 ODD196785 OMZ196785 OWV196785 PGR196785 PQN196785 QAJ196785 QKF196785 QUB196785 RDX196785 RNT196785 RXP196785 SHL196785 SRH196785 TBD196785 TKZ196785 TUV196785 UER196785 UON196785 UYJ196785 VIF196785 VSB196785 WBX196785 WLT196785 WVP196785 H262344 JD262321 SZ262321 ACV262321 AMR262321 AWN262321 BGJ262321 BQF262321 CAB262321 CJX262321 CTT262321 DDP262321 DNL262321 DXH262321 EHD262321 EQZ262321 FAV262321 FKR262321 FUN262321 GEJ262321 GOF262321 GYB262321 HHX262321 HRT262321 IBP262321 ILL262321 IVH262321 JFD262321 JOZ262321 JYV262321 KIR262321 KSN262321 LCJ262321 LMF262321 LWB262321 MFX262321 MPT262321 MZP262321 NJL262321 NTH262321 ODD262321 OMZ262321 OWV262321 PGR262321 PQN262321 QAJ262321 QKF262321 QUB262321 RDX262321 RNT262321 RXP262321 SHL262321 SRH262321 TBD262321 TKZ262321 TUV262321 UER262321 UON262321 UYJ262321 VIF262321 VSB262321 WBX262321 WLT262321 WVP262321 H327880 JD327857 SZ327857 ACV327857 AMR327857 AWN327857 BGJ327857 BQF327857 CAB327857 CJX327857 CTT327857 DDP327857 DNL327857 DXH327857 EHD327857 EQZ327857 FAV327857 FKR327857 FUN327857 GEJ327857 GOF327857 GYB327857 HHX327857 HRT327857 IBP327857 ILL327857 IVH327857 JFD327857 JOZ327857 JYV327857 KIR327857 KSN327857 LCJ327857 LMF327857 LWB327857 MFX327857 MPT327857 MZP327857 NJL327857 NTH327857 ODD327857 OMZ327857 OWV327857 PGR327857 PQN327857 QAJ327857 QKF327857 QUB327857 RDX327857 RNT327857 RXP327857 SHL327857 SRH327857 TBD327857 TKZ327857 TUV327857 UER327857 UON327857 UYJ327857 VIF327857 VSB327857 WBX327857 WLT327857 WVP327857 H393416 JD393393 SZ393393 ACV393393 AMR393393 AWN393393 BGJ393393 BQF393393 CAB393393 CJX393393 CTT393393 DDP393393 DNL393393 DXH393393 EHD393393 EQZ393393 FAV393393 FKR393393 FUN393393 GEJ393393 GOF393393 GYB393393 HHX393393 HRT393393 IBP393393 ILL393393 IVH393393 JFD393393 JOZ393393 JYV393393 KIR393393 KSN393393 LCJ393393 LMF393393 LWB393393 MFX393393 MPT393393 MZP393393 NJL393393 NTH393393 ODD393393 OMZ393393 OWV393393 PGR393393 PQN393393 QAJ393393 QKF393393 QUB393393 RDX393393 RNT393393 RXP393393 SHL393393 SRH393393 TBD393393 TKZ393393 TUV393393 UER393393 UON393393 UYJ393393 VIF393393 VSB393393 WBX393393 WLT393393 WVP393393 H458952 JD458929 SZ458929 ACV458929 AMR458929 AWN458929 BGJ458929 BQF458929 CAB458929 CJX458929 CTT458929 DDP458929 DNL458929 DXH458929 EHD458929 EQZ458929 FAV458929 FKR458929 FUN458929 GEJ458929 GOF458929 GYB458929 HHX458929 HRT458929 IBP458929 ILL458929 IVH458929 JFD458929 JOZ458929 JYV458929 KIR458929 KSN458929 LCJ458929 LMF458929 LWB458929 MFX458929 MPT458929 MZP458929 NJL458929 NTH458929 ODD458929 OMZ458929 OWV458929 PGR458929 PQN458929 QAJ458929 QKF458929 QUB458929 RDX458929 RNT458929 RXP458929 SHL458929 SRH458929 TBD458929 TKZ458929 TUV458929 UER458929 UON458929 UYJ458929 VIF458929 VSB458929 WBX458929 WLT458929 WVP458929 H524488 JD524465 SZ524465 ACV524465 AMR524465 AWN524465 BGJ524465 BQF524465 CAB524465 CJX524465 CTT524465 DDP524465 DNL524465 DXH524465 EHD524465 EQZ524465 FAV524465 FKR524465 FUN524465 GEJ524465 GOF524465 GYB524465 HHX524465 HRT524465 IBP524465 ILL524465 IVH524465 JFD524465 JOZ524465 JYV524465 KIR524465 KSN524465 LCJ524465 LMF524465 LWB524465 MFX524465 MPT524465 MZP524465 NJL524465 NTH524465 ODD524465 OMZ524465 OWV524465 PGR524465 PQN524465 QAJ524465 QKF524465 QUB524465 RDX524465 RNT524465 RXP524465 SHL524465 SRH524465 TBD524465 TKZ524465 TUV524465 UER524465 UON524465 UYJ524465 VIF524465 VSB524465 WBX524465 WLT524465 WVP524465 H590024 JD590001 SZ590001 ACV590001 AMR590001 AWN590001 BGJ590001 BQF590001 CAB590001 CJX590001 CTT590001 DDP590001 DNL590001 DXH590001 EHD590001 EQZ590001 FAV590001 FKR590001 FUN590001 GEJ590001 GOF590001 GYB590001 HHX590001 HRT590001 IBP590001 ILL590001 IVH590001 JFD590001 JOZ590001 JYV590001 KIR590001 KSN590001 LCJ590001 LMF590001 LWB590001 MFX590001 MPT590001 MZP590001 NJL590001 NTH590001 ODD590001 OMZ590001 OWV590001 PGR590001 PQN590001 QAJ590001 QKF590001 QUB590001 RDX590001 RNT590001 RXP590001 SHL590001 SRH590001 TBD590001 TKZ590001 TUV590001 UER590001 UON590001 UYJ590001 VIF590001 VSB590001 WBX590001 WLT590001 WVP590001 H655560 JD655537 SZ655537 ACV655537 AMR655537 AWN655537 BGJ655537 BQF655537 CAB655537 CJX655537 CTT655537 DDP655537 DNL655537 DXH655537 EHD655537 EQZ655537 FAV655537 FKR655537 FUN655537 GEJ655537 GOF655537 GYB655537 HHX655537 HRT655537 IBP655537 ILL655537 IVH655537 JFD655537 JOZ655537 JYV655537 KIR655537 KSN655537 LCJ655537 LMF655537 LWB655537 MFX655537 MPT655537 MZP655537 NJL655537 NTH655537 ODD655537 OMZ655537 OWV655537 PGR655537 PQN655537 QAJ655537 QKF655537 QUB655537 RDX655537 RNT655537 RXP655537 SHL655537 SRH655537 TBD655537 TKZ655537 TUV655537 UER655537 UON655537 UYJ655537 VIF655537 VSB655537 WBX655537 WLT655537 WVP655537 H721096 JD721073 SZ721073 ACV721073 AMR721073 AWN721073 BGJ721073 BQF721073 CAB721073 CJX721073 CTT721073 DDP721073 DNL721073 DXH721073 EHD721073 EQZ721073 FAV721073 FKR721073 FUN721073 GEJ721073 GOF721073 GYB721073 HHX721073 HRT721073 IBP721073 ILL721073 IVH721073 JFD721073 JOZ721073 JYV721073 KIR721073 KSN721073 LCJ721073 LMF721073 LWB721073 MFX721073 MPT721073 MZP721073 NJL721073 NTH721073 ODD721073 OMZ721073 OWV721073 PGR721073 PQN721073 QAJ721073 QKF721073 QUB721073 RDX721073 RNT721073 RXP721073 SHL721073 SRH721073 TBD721073 TKZ721073 TUV721073 UER721073 UON721073 UYJ721073 VIF721073 VSB721073 WBX721073 WLT721073 WVP721073 H786632 JD786609 SZ786609 ACV786609 AMR786609 AWN786609 BGJ786609 BQF786609 CAB786609 CJX786609 CTT786609 DDP786609 DNL786609 DXH786609 EHD786609 EQZ786609 FAV786609 FKR786609 FUN786609 GEJ786609 GOF786609 GYB786609 HHX786609 HRT786609 IBP786609 ILL786609 IVH786609 JFD786609 JOZ786609 JYV786609 KIR786609 KSN786609 LCJ786609 LMF786609 LWB786609 MFX786609 MPT786609 MZP786609 NJL786609 NTH786609 ODD786609 OMZ786609 OWV786609 PGR786609 PQN786609 QAJ786609 QKF786609 QUB786609 RDX786609 RNT786609 RXP786609 SHL786609 SRH786609 TBD786609 TKZ786609 TUV786609 UER786609 UON786609 UYJ786609 VIF786609 VSB786609 WBX786609 WLT786609 WVP786609 H852168 JD852145 SZ852145 ACV852145 AMR852145 AWN852145 BGJ852145 BQF852145 CAB852145 CJX852145 CTT852145 DDP852145 DNL852145 DXH852145 EHD852145 EQZ852145 FAV852145 FKR852145 FUN852145 GEJ852145 GOF852145 GYB852145 HHX852145 HRT852145 IBP852145 ILL852145 IVH852145 JFD852145 JOZ852145 JYV852145 KIR852145 KSN852145 LCJ852145 LMF852145 LWB852145 MFX852145 MPT852145 MZP852145 NJL852145 NTH852145 ODD852145 OMZ852145 OWV852145 PGR852145 PQN852145 QAJ852145 QKF852145 QUB852145 RDX852145 RNT852145 RXP852145 SHL852145 SRH852145 TBD852145 TKZ852145 TUV852145 UER852145 UON852145 UYJ852145 VIF852145 VSB852145 WBX852145 WLT852145 WVP852145 H917704 JD917681 SZ917681 ACV917681 AMR917681 AWN917681 BGJ917681 BQF917681 CAB917681 CJX917681 CTT917681 DDP917681 DNL917681 DXH917681 EHD917681 EQZ917681 FAV917681 FKR917681 FUN917681 GEJ917681 GOF917681 GYB917681 HHX917681 HRT917681 IBP917681 ILL917681 IVH917681 JFD917681 JOZ917681 JYV917681 KIR917681 KSN917681 LCJ917681 LMF917681 LWB917681 MFX917681 MPT917681 MZP917681 NJL917681 NTH917681 ODD917681 OMZ917681 OWV917681 PGR917681 PQN917681 QAJ917681 QKF917681 QUB917681 RDX917681 RNT917681 RXP917681 SHL917681 SRH917681 TBD917681 TKZ917681 TUV917681 UER917681 UON917681 UYJ917681 VIF917681 VSB917681 WBX917681 WLT917681 WVP917681 H983240 JD983217 SZ983217 ACV983217 AMR983217 AWN983217 BGJ983217 BQF983217 CAB983217 CJX983217 CTT983217 DDP983217 DNL983217 DXH983217 EHD983217 EQZ983217 FAV983217 FKR983217 FUN983217 GEJ983217 GOF983217 GYB983217 HHX983217 HRT983217 IBP983217 ILL983217 IVH983217 JFD983217 JOZ983217 JYV983217 KIR983217 KSN983217 LCJ983217 LMF983217 LWB983217 MFX983217 MPT983217 MZP983217 NJL983217 NTH983217 ODD983217 OMZ983217 OWV983217 PGR983217 PQN983217 QAJ983217 QKF983217 QUB983217 RDX983217 RNT983217 RXP983217 SHL983217 SRH983217 TBD983217 TKZ983217 TUV983217 UER983217 UON983217 UYJ983217 VIF983217 VSB983217 WBX983217 WLT983217 WVP983217 H173 JD173 SZ173 ACV173 AMR173 AWN173 BGJ173 BQF173 CAB173 CJX173 CTT173 DDP173 DNL173 DXH173 EHD173 EQZ173 FAV173 FKR173 FUN173 GEJ173 GOF173 GYB173 HHX173 HRT173 IBP173 ILL173 IVH173 JFD173 JOZ173 JYV173 KIR173 KSN173 LCJ173 LMF173 LWB173 MFX173 MPT173 MZP173 NJL173 NTH173 ODD173 OMZ173 OWV173 PGR173 PQN173 QAJ173 QKF173 QUB173 RDX173 RNT173 RXP173 SHL173 SRH173 TBD173 TKZ173 TUV173 UER173 UON173 UYJ173 VIF173 VSB173 WBX173 WLT173 WVP173 H65734 JD65711 SZ65711 ACV65711 AMR65711 AWN65711 BGJ65711 BQF65711 CAB65711 CJX65711 CTT65711 DDP65711 DNL65711 DXH65711 EHD65711 EQZ65711 FAV65711 FKR65711 FUN65711 GEJ65711 GOF65711 GYB65711 HHX65711 HRT65711 IBP65711 ILL65711 IVH65711 JFD65711 JOZ65711 JYV65711 KIR65711 KSN65711 LCJ65711 LMF65711 LWB65711 MFX65711 MPT65711 MZP65711 NJL65711 NTH65711 ODD65711 OMZ65711 OWV65711 PGR65711 PQN65711 QAJ65711 QKF65711 QUB65711 RDX65711 RNT65711 RXP65711 SHL65711 SRH65711 TBD65711 TKZ65711 TUV65711 UER65711 UON65711 UYJ65711 VIF65711 VSB65711 WBX65711 WLT65711 WVP65711 H131270 JD131247 SZ131247 ACV131247 AMR131247 AWN131247 BGJ131247 BQF131247 CAB131247 CJX131247 CTT131247 DDP131247 DNL131247 DXH131247 EHD131247 EQZ131247 FAV131247 FKR131247 FUN131247 GEJ131247 GOF131247 GYB131247 HHX131247 HRT131247 IBP131247 ILL131247 IVH131247 JFD131247 JOZ131247 JYV131247 KIR131247 KSN131247 LCJ131247 LMF131247 LWB131247 MFX131247 MPT131247 MZP131247 NJL131247 NTH131247 ODD131247 OMZ131247 OWV131247 PGR131247 PQN131247 QAJ131247 QKF131247 QUB131247 RDX131247 RNT131247 RXP131247 SHL131247 SRH131247 TBD131247 TKZ131247 TUV131247 UER131247 UON131247 UYJ131247 VIF131247 VSB131247 WBX131247 WLT131247 WVP131247 H196806 JD196783 SZ196783 ACV196783 AMR196783 AWN196783 BGJ196783 BQF196783 CAB196783 CJX196783 CTT196783 DDP196783 DNL196783 DXH196783 EHD196783 EQZ196783 FAV196783 FKR196783 FUN196783 GEJ196783 GOF196783 GYB196783 HHX196783 HRT196783 IBP196783 ILL196783 IVH196783 JFD196783 JOZ196783 JYV196783 KIR196783 KSN196783 LCJ196783 LMF196783 LWB196783 MFX196783 MPT196783 MZP196783 NJL196783 NTH196783 ODD196783 OMZ196783 OWV196783 PGR196783 PQN196783 QAJ196783 QKF196783 QUB196783 RDX196783 RNT196783 RXP196783 SHL196783 SRH196783 TBD196783 TKZ196783 TUV196783 UER196783 UON196783 UYJ196783 VIF196783 VSB196783 WBX196783 WLT196783 WVP196783 H262342 JD262319 SZ262319 ACV262319 AMR262319 AWN262319 BGJ262319 BQF262319 CAB262319 CJX262319 CTT262319 DDP262319 DNL262319 DXH262319 EHD262319 EQZ262319 FAV262319 FKR262319 FUN262319 GEJ262319 GOF262319 GYB262319 HHX262319 HRT262319 IBP262319 ILL262319 IVH262319 JFD262319 JOZ262319 JYV262319 KIR262319 KSN262319 LCJ262319 LMF262319 LWB262319 MFX262319 MPT262319 MZP262319 NJL262319 NTH262319 ODD262319 OMZ262319 OWV262319 PGR262319 PQN262319 QAJ262319 QKF262319 QUB262319 RDX262319 RNT262319 RXP262319 SHL262319 SRH262319 TBD262319 TKZ262319 TUV262319 UER262319 UON262319 UYJ262319 VIF262319 VSB262319 WBX262319 WLT262319 WVP262319 H327878 JD327855 SZ327855 ACV327855 AMR327855 AWN327855 BGJ327855 BQF327855 CAB327855 CJX327855 CTT327855 DDP327855 DNL327855 DXH327855 EHD327855 EQZ327855 FAV327855 FKR327855 FUN327855 GEJ327855 GOF327855 GYB327855 HHX327855 HRT327855 IBP327855 ILL327855 IVH327855 JFD327855 JOZ327855 JYV327855 KIR327855 KSN327855 LCJ327855 LMF327855 LWB327855 MFX327855 MPT327855 MZP327855 NJL327855 NTH327855 ODD327855 OMZ327855 OWV327855 PGR327855 PQN327855 QAJ327855 QKF327855 QUB327855 RDX327855 RNT327855 RXP327855 SHL327855 SRH327855 TBD327855 TKZ327855 TUV327855 UER327855 UON327855 UYJ327855 VIF327855 VSB327855 WBX327855 WLT327855 WVP327855 H393414 JD393391 SZ393391 ACV393391 AMR393391 AWN393391 BGJ393391 BQF393391 CAB393391 CJX393391 CTT393391 DDP393391 DNL393391 DXH393391 EHD393391 EQZ393391 FAV393391 FKR393391 FUN393391 GEJ393391 GOF393391 GYB393391 HHX393391 HRT393391 IBP393391 ILL393391 IVH393391 JFD393391 JOZ393391 JYV393391 KIR393391 KSN393391 LCJ393391 LMF393391 LWB393391 MFX393391 MPT393391 MZP393391 NJL393391 NTH393391 ODD393391 OMZ393391 OWV393391 PGR393391 PQN393391 QAJ393391 QKF393391 QUB393391 RDX393391 RNT393391 RXP393391 SHL393391 SRH393391 TBD393391 TKZ393391 TUV393391 UER393391 UON393391 UYJ393391 VIF393391 VSB393391 WBX393391 WLT393391 WVP393391 H458950 JD458927 SZ458927 ACV458927 AMR458927 AWN458927 BGJ458927 BQF458927 CAB458927 CJX458927 CTT458927 DDP458927 DNL458927 DXH458927 EHD458927 EQZ458927 FAV458927 FKR458927 FUN458927 GEJ458927 GOF458927 GYB458927 HHX458927 HRT458927 IBP458927 ILL458927 IVH458927 JFD458927 JOZ458927 JYV458927 KIR458927 KSN458927 LCJ458927 LMF458927 LWB458927 MFX458927 MPT458927 MZP458927 NJL458927 NTH458927 ODD458927 OMZ458927 OWV458927 PGR458927 PQN458927 QAJ458927 QKF458927 QUB458927 RDX458927 RNT458927 RXP458927 SHL458927 SRH458927 TBD458927 TKZ458927 TUV458927 UER458927 UON458927 UYJ458927 VIF458927 VSB458927 WBX458927 WLT458927 WVP458927 H524486 JD524463 SZ524463 ACV524463 AMR524463 AWN524463 BGJ524463 BQF524463 CAB524463 CJX524463 CTT524463 DDP524463 DNL524463 DXH524463 EHD524463 EQZ524463 FAV524463 FKR524463 FUN524463 GEJ524463 GOF524463 GYB524463 HHX524463 HRT524463 IBP524463 ILL524463 IVH524463 JFD524463 JOZ524463 JYV524463 KIR524463 KSN524463 LCJ524463 LMF524463 LWB524463 MFX524463 MPT524463 MZP524463 NJL524463 NTH524463 ODD524463 OMZ524463 OWV524463 PGR524463 PQN524463 QAJ524463 QKF524463 QUB524463 RDX524463 RNT524463 RXP524463 SHL524463 SRH524463 TBD524463 TKZ524463 TUV524463 UER524463 UON524463 UYJ524463 VIF524463 VSB524463 WBX524463 WLT524463 WVP524463 H590022 JD589999 SZ589999 ACV589999 AMR589999 AWN589999 BGJ589999 BQF589999 CAB589999 CJX589999 CTT589999 DDP589999 DNL589999 DXH589999 EHD589999 EQZ589999 FAV589999 FKR589999 FUN589999 GEJ589999 GOF589999 GYB589999 HHX589999 HRT589999 IBP589999 ILL589999 IVH589999 JFD589999 JOZ589999 JYV589999 KIR589999 KSN589999 LCJ589999 LMF589999 LWB589999 MFX589999 MPT589999 MZP589999 NJL589999 NTH589999 ODD589999 OMZ589999 OWV589999 PGR589999 PQN589999 QAJ589999 QKF589999 QUB589999 RDX589999 RNT589999 RXP589999 SHL589999 SRH589999 TBD589999 TKZ589999 TUV589999 UER589999 UON589999 UYJ589999 VIF589999 VSB589999 WBX589999 WLT589999 WVP589999 H655558 JD655535 SZ655535 ACV655535 AMR655535 AWN655535 BGJ655535 BQF655535 CAB655535 CJX655535 CTT655535 DDP655535 DNL655535 DXH655535 EHD655535 EQZ655535 FAV655535 FKR655535 FUN655535 GEJ655535 GOF655535 GYB655535 HHX655535 HRT655535 IBP655535 ILL655535 IVH655535 JFD655535 JOZ655535 JYV655535 KIR655535 KSN655535 LCJ655535 LMF655535 LWB655535 MFX655535 MPT655535 MZP655535 NJL655535 NTH655535 ODD655535 OMZ655535 OWV655535 PGR655535 PQN655535 QAJ655535 QKF655535 QUB655535 RDX655535 RNT655535 RXP655535 SHL655535 SRH655535 TBD655535 TKZ655535 TUV655535 UER655535 UON655535 UYJ655535 VIF655535 VSB655535 WBX655535 WLT655535 WVP655535 H721094 JD721071 SZ721071 ACV721071 AMR721071 AWN721071 BGJ721071 BQF721071 CAB721071 CJX721071 CTT721071 DDP721071 DNL721071 DXH721071 EHD721071 EQZ721071 FAV721071 FKR721071 FUN721071 GEJ721071 GOF721071 GYB721071 HHX721071 HRT721071 IBP721071 ILL721071 IVH721071 JFD721071 JOZ721071 JYV721071 KIR721071 KSN721071 LCJ721071 LMF721071 LWB721071 MFX721071 MPT721071 MZP721071 NJL721071 NTH721071 ODD721071 OMZ721071 OWV721071 PGR721071 PQN721071 QAJ721071 QKF721071 QUB721071 RDX721071 RNT721071 RXP721071 SHL721071 SRH721071 TBD721071 TKZ721071 TUV721071 UER721071 UON721071 UYJ721071 VIF721071 VSB721071 WBX721071 WLT721071 WVP721071 H786630 JD786607 SZ786607 ACV786607 AMR786607 AWN786607 BGJ786607 BQF786607 CAB786607 CJX786607 CTT786607 DDP786607 DNL786607 DXH786607 EHD786607 EQZ786607 FAV786607 FKR786607 FUN786607 GEJ786607 GOF786607 GYB786607 HHX786607 HRT786607 IBP786607 ILL786607 IVH786607 JFD786607 JOZ786607 JYV786607 KIR786607 KSN786607 LCJ786607 LMF786607 LWB786607 MFX786607 MPT786607 MZP786607 NJL786607 NTH786607 ODD786607 OMZ786607 OWV786607 PGR786607 PQN786607 QAJ786607 QKF786607 QUB786607 RDX786607 RNT786607 RXP786607 SHL786607 SRH786607 TBD786607 TKZ786607 TUV786607 UER786607 UON786607 UYJ786607 VIF786607 VSB786607 WBX786607 WLT786607 WVP786607 H852166 JD852143 SZ852143 ACV852143 AMR852143 AWN852143 BGJ852143 BQF852143 CAB852143 CJX852143 CTT852143 DDP852143 DNL852143 DXH852143 EHD852143 EQZ852143 FAV852143 FKR852143 FUN852143 GEJ852143 GOF852143 GYB852143 HHX852143 HRT852143 IBP852143 ILL852143 IVH852143 JFD852143 JOZ852143 JYV852143 KIR852143 KSN852143 LCJ852143 LMF852143 LWB852143 MFX852143 MPT852143 MZP852143 NJL852143 NTH852143 ODD852143 OMZ852143 OWV852143 PGR852143 PQN852143 QAJ852143 QKF852143 QUB852143 RDX852143 RNT852143 RXP852143 SHL852143 SRH852143 TBD852143 TKZ852143 TUV852143 UER852143 UON852143 UYJ852143 VIF852143 VSB852143 WBX852143 WLT852143 WVP852143 H917702 JD917679 SZ917679 ACV917679 AMR917679 AWN917679 BGJ917679 BQF917679 CAB917679 CJX917679 CTT917679 DDP917679 DNL917679 DXH917679 EHD917679 EQZ917679 FAV917679 FKR917679 FUN917679 GEJ917679 GOF917679 GYB917679 HHX917679 HRT917679 IBP917679 ILL917679 IVH917679 JFD917679 JOZ917679 JYV917679 KIR917679 KSN917679 LCJ917679 LMF917679 LWB917679 MFX917679 MPT917679 MZP917679 NJL917679 NTH917679 ODD917679 OMZ917679 OWV917679 PGR917679 PQN917679 QAJ917679 QKF917679 QUB917679 RDX917679 RNT917679 RXP917679 SHL917679 SRH917679 TBD917679 TKZ917679 TUV917679 UER917679 UON917679 UYJ917679 VIF917679 VSB917679 WBX917679 WLT917679 WVP917679 H983238 JD983215 SZ983215 ACV983215 AMR983215 AWN983215 BGJ983215 BQF983215 CAB983215 CJX983215 CTT983215 DDP983215 DNL983215 DXH983215 EHD983215 EQZ983215 FAV983215 FKR983215 FUN983215 GEJ983215 GOF983215 GYB983215 HHX983215 HRT983215 IBP983215 ILL983215 IVH983215 JFD983215 JOZ983215 JYV983215 KIR983215 KSN983215 LCJ983215 LMF983215 LWB983215 MFX983215 MPT983215 MZP983215 NJL983215 NTH983215 ODD983215 OMZ983215 OWV983215 PGR983215 PQN983215 QAJ983215 QKF983215 QUB983215 RDX983215 RNT983215 RXP983215 SHL983215 SRH983215 TBD983215 TKZ983215 TUV983215 UER983215 UON983215 UYJ983215 VIF983215 VSB983215 WBX983215 WLT983215 WVP983215 H171 JD171 SZ171 ACV171 AMR171 AWN171 BGJ171 BQF171 CAB171 CJX171 CTT171 DDP171 DNL171 DXH171 EHD171 EQZ171 FAV171 FKR171 FUN171 GEJ171 GOF171 GYB171 HHX171 HRT171 IBP171 ILL171 IVH171 JFD171 JOZ171 JYV171 KIR171 KSN171 LCJ171 LMF171 LWB171 MFX171 MPT171 MZP171 NJL171 NTH171 ODD171 OMZ171 OWV171 PGR171 PQN171 QAJ171 QKF171 QUB171 RDX171 RNT171 RXP171 SHL171 SRH171 TBD171 TKZ171 TUV171 UER171 UON171 UYJ171 VIF171 VSB171 WBX171 WLT171 WVP171 H65732 JD65709 SZ65709 ACV65709 AMR65709 AWN65709 BGJ65709 BQF65709 CAB65709 CJX65709 CTT65709 DDP65709 DNL65709 DXH65709 EHD65709 EQZ65709 FAV65709 FKR65709 FUN65709 GEJ65709 GOF65709 GYB65709 HHX65709 HRT65709 IBP65709 ILL65709 IVH65709 JFD65709 JOZ65709 JYV65709 KIR65709 KSN65709 LCJ65709 LMF65709 LWB65709 MFX65709 MPT65709 MZP65709 NJL65709 NTH65709 ODD65709 OMZ65709 OWV65709 PGR65709 PQN65709 QAJ65709 QKF65709 QUB65709 RDX65709 RNT65709 RXP65709 SHL65709 SRH65709 TBD65709 TKZ65709 TUV65709 UER65709 UON65709 UYJ65709 VIF65709 VSB65709 WBX65709 WLT65709 WVP65709 H131268 JD131245 SZ131245 ACV131245 AMR131245 AWN131245 BGJ131245 BQF131245 CAB131245 CJX131245 CTT131245 DDP131245 DNL131245 DXH131245 EHD131245 EQZ131245 FAV131245 FKR131245 FUN131245 GEJ131245 GOF131245 GYB131245 HHX131245 HRT131245 IBP131245 ILL131245 IVH131245 JFD131245 JOZ131245 JYV131245 KIR131245 KSN131245 LCJ131245 LMF131245 LWB131245 MFX131245 MPT131245 MZP131245 NJL131245 NTH131245 ODD131245 OMZ131245 OWV131245 PGR131245 PQN131245 QAJ131245 QKF131245 QUB131245 RDX131245 RNT131245 RXP131245 SHL131245 SRH131245 TBD131245 TKZ131245 TUV131245 UER131245 UON131245 UYJ131245 VIF131245 VSB131245 WBX131245 WLT131245 WVP131245 H196804 JD196781 SZ196781 ACV196781 AMR196781 AWN196781 BGJ196781 BQF196781 CAB196781 CJX196781 CTT196781 DDP196781 DNL196781 DXH196781 EHD196781 EQZ196781 FAV196781 FKR196781 FUN196781 GEJ196781 GOF196781 GYB196781 HHX196781 HRT196781 IBP196781 ILL196781 IVH196781 JFD196781 JOZ196781 JYV196781 KIR196781 KSN196781 LCJ196781 LMF196781 LWB196781 MFX196781 MPT196781 MZP196781 NJL196781 NTH196781 ODD196781 OMZ196781 OWV196781 PGR196781 PQN196781 QAJ196781 QKF196781 QUB196781 RDX196781 RNT196781 RXP196781 SHL196781 SRH196781 TBD196781 TKZ196781 TUV196781 UER196781 UON196781 UYJ196781 VIF196781 VSB196781 WBX196781 WLT196781 WVP196781 H262340 JD262317 SZ262317 ACV262317 AMR262317 AWN262317 BGJ262317 BQF262317 CAB262317 CJX262317 CTT262317 DDP262317 DNL262317 DXH262317 EHD262317 EQZ262317 FAV262317 FKR262317 FUN262317 GEJ262317 GOF262317 GYB262317 HHX262317 HRT262317 IBP262317 ILL262317 IVH262317 JFD262317 JOZ262317 JYV262317 KIR262317 KSN262317 LCJ262317 LMF262317 LWB262317 MFX262317 MPT262317 MZP262317 NJL262317 NTH262317 ODD262317 OMZ262317 OWV262317 PGR262317 PQN262317 QAJ262317 QKF262317 QUB262317 RDX262317 RNT262317 RXP262317 SHL262317 SRH262317 TBD262317 TKZ262317 TUV262317 UER262317 UON262317 UYJ262317 VIF262317 VSB262317 WBX262317 WLT262317 WVP262317 H327876 JD327853 SZ327853 ACV327853 AMR327853 AWN327853 BGJ327853 BQF327853 CAB327853 CJX327853 CTT327853 DDP327853 DNL327853 DXH327853 EHD327853 EQZ327853 FAV327853 FKR327853 FUN327853 GEJ327853 GOF327853 GYB327853 HHX327853 HRT327853 IBP327853 ILL327853 IVH327853 JFD327853 JOZ327853 JYV327853 KIR327853 KSN327853 LCJ327853 LMF327853 LWB327853 MFX327853 MPT327853 MZP327853 NJL327853 NTH327853 ODD327853 OMZ327853 OWV327853 PGR327853 PQN327853 QAJ327853 QKF327853 QUB327853 RDX327853 RNT327853 RXP327853 SHL327853 SRH327853 TBD327853 TKZ327853 TUV327853 UER327853 UON327853 UYJ327853 VIF327853 VSB327853 WBX327853 WLT327853 WVP327853 H393412 JD393389 SZ393389 ACV393389 AMR393389 AWN393389 BGJ393389 BQF393389 CAB393389 CJX393389 CTT393389 DDP393389 DNL393389 DXH393389 EHD393389 EQZ393389 FAV393389 FKR393389 FUN393389 GEJ393389 GOF393389 GYB393389 HHX393389 HRT393389 IBP393389 ILL393389 IVH393389 JFD393389 JOZ393389 JYV393389 KIR393389 KSN393389 LCJ393389 LMF393389 LWB393389 MFX393389 MPT393389 MZP393389 NJL393389 NTH393389 ODD393389 OMZ393389 OWV393389 PGR393389 PQN393389 QAJ393389 QKF393389 QUB393389 RDX393389 RNT393389 RXP393389 SHL393389 SRH393389 TBD393389 TKZ393389 TUV393389 UER393389 UON393389 UYJ393389 VIF393389 VSB393389 WBX393389 WLT393389 WVP393389 H458948 JD458925 SZ458925 ACV458925 AMR458925 AWN458925 BGJ458925 BQF458925 CAB458925 CJX458925 CTT458925 DDP458925 DNL458925 DXH458925 EHD458925 EQZ458925 FAV458925 FKR458925 FUN458925 GEJ458925 GOF458925 GYB458925 HHX458925 HRT458925 IBP458925 ILL458925 IVH458925 JFD458925 JOZ458925 JYV458925 KIR458925 KSN458925 LCJ458925 LMF458925 LWB458925 MFX458925 MPT458925 MZP458925 NJL458925 NTH458925 ODD458925 OMZ458925 OWV458925 PGR458925 PQN458925 QAJ458925 QKF458925 QUB458925 RDX458925 RNT458925 RXP458925 SHL458925 SRH458925 TBD458925 TKZ458925 TUV458925 UER458925 UON458925 UYJ458925 VIF458925 VSB458925 WBX458925 WLT458925 WVP458925 H524484 JD524461 SZ524461 ACV524461 AMR524461 AWN524461 BGJ524461 BQF524461 CAB524461 CJX524461 CTT524461 DDP524461 DNL524461 DXH524461 EHD524461 EQZ524461 FAV524461 FKR524461 FUN524461 GEJ524461 GOF524461 GYB524461 HHX524461 HRT524461 IBP524461 ILL524461 IVH524461 JFD524461 JOZ524461 JYV524461 KIR524461 KSN524461 LCJ524461 LMF524461 LWB524461 MFX524461 MPT524461 MZP524461 NJL524461 NTH524461 ODD524461 OMZ524461 OWV524461 PGR524461 PQN524461 QAJ524461 QKF524461 QUB524461 RDX524461 RNT524461 RXP524461 SHL524461 SRH524461 TBD524461 TKZ524461 TUV524461 UER524461 UON524461 UYJ524461 VIF524461 VSB524461 WBX524461 WLT524461 WVP524461 H590020 JD589997 SZ589997 ACV589997 AMR589997 AWN589997 BGJ589997 BQF589997 CAB589997 CJX589997 CTT589997 DDP589997 DNL589997 DXH589997 EHD589997 EQZ589997 FAV589997 FKR589997 FUN589997 GEJ589997 GOF589997 GYB589997 HHX589997 HRT589997 IBP589997 ILL589997 IVH589997 JFD589997 JOZ589997 JYV589997 KIR589997 KSN589997 LCJ589997 LMF589997 LWB589997 MFX589997 MPT589997 MZP589997 NJL589997 NTH589997 ODD589997 OMZ589997 OWV589997 PGR589997 PQN589997 QAJ589997 QKF589997 QUB589997 RDX589997 RNT589997 RXP589997 SHL589997 SRH589997 TBD589997 TKZ589997 TUV589997 UER589997 UON589997 UYJ589997 VIF589997 VSB589997 WBX589997 WLT589997 WVP589997 H655556 JD655533 SZ655533 ACV655533 AMR655533 AWN655533 BGJ655533 BQF655533 CAB655533 CJX655533 CTT655533 DDP655533 DNL655533 DXH655533 EHD655533 EQZ655533 FAV655533 FKR655533 FUN655533 GEJ655533 GOF655533 GYB655533 HHX655533 HRT655533 IBP655533 ILL655533 IVH655533 JFD655533 JOZ655533 JYV655533 KIR655533 KSN655533 LCJ655533 LMF655533 LWB655533 MFX655533 MPT655533 MZP655533 NJL655533 NTH655533 ODD655533 OMZ655533 OWV655533 PGR655533 PQN655533 QAJ655533 QKF655533 QUB655533 RDX655533 RNT655533 RXP655533 SHL655533 SRH655533 TBD655533 TKZ655533 TUV655533 UER655533 UON655533 UYJ655533 VIF655533 VSB655533 WBX655533 WLT655533 WVP655533 H721092 JD721069 SZ721069 ACV721069 AMR721069 AWN721069 BGJ721069 BQF721069 CAB721069 CJX721069 CTT721069 DDP721069 DNL721069 DXH721069 EHD721069 EQZ721069 FAV721069 FKR721069 FUN721069 GEJ721069 GOF721069 GYB721069 HHX721069 HRT721069 IBP721069 ILL721069 IVH721069 JFD721069 JOZ721069 JYV721069 KIR721069 KSN721069 LCJ721069 LMF721069 LWB721069 MFX721069 MPT721069 MZP721069 NJL721069 NTH721069 ODD721069 OMZ721069 OWV721069 PGR721069 PQN721069 QAJ721069 QKF721069 QUB721069 RDX721069 RNT721069 RXP721069 SHL721069 SRH721069 TBD721069 TKZ721069 TUV721069 UER721069 UON721069 UYJ721069 VIF721069 VSB721069 WBX721069 WLT721069 WVP721069 H786628 JD786605 SZ786605 ACV786605 AMR786605 AWN786605 BGJ786605 BQF786605 CAB786605 CJX786605 CTT786605 DDP786605 DNL786605 DXH786605 EHD786605 EQZ786605 FAV786605 FKR786605 FUN786605 GEJ786605 GOF786605 GYB786605 HHX786605 HRT786605 IBP786605 ILL786605 IVH786605 JFD786605 JOZ786605 JYV786605 KIR786605 KSN786605 LCJ786605 LMF786605 LWB786605 MFX786605 MPT786605 MZP786605 NJL786605 NTH786605 ODD786605 OMZ786605 OWV786605 PGR786605 PQN786605 QAJ786605 QKF786605 QUB786605 RDX786605 RNT786605 RXP786605 SHL786605 SRH786605 TBD786605 TKZ786605 TUV786605 UER786605 UON786605 UYJ786605 VIF786605 VSB786605 WBX786605 WLT786605 WVP786605 H852164 JD852141 SZ852141 ACV852141 AMR852141 AWN852141 BGJ852141 BQF852141 CAB852141 CJX852141 CTT852141 DDP852141 DNL852141 DXH852141 EHD852141 EQZ852141 FAV852141 FKR852141 FUN852141 GEJ852141 GOF852141 GYB852141 HHX852141 HRT852141 IBP852141 ILL852141 IVH852141 JFD852141 JOZ852141 JYV852141 KIR852141 KSN852141 LCJ852141 LMF852141 LWB852141 MFX852141 MPT852141 MZP852141 NJL852141 NTH852141 ODD852141 OMZ852141 OWV852141 PGR852141 PQN852141 QAJ852141 QKF852141 QUB852141 RDX852141 RNT852141 RXP852141 SHL852141 SRH852141 TBD852141 TKZ852141 TUV852141 UER852141 UON852141 UYJ852141 VIF852141 VSB852141 WBX852141 WLT852141 WVP852141 H917700 JD917677 SZ917677 ACV917677 AMR917677 AWN917677 BGJ917677 BQF917677 CAB917677 CJX917677 CTT917677 DDP917677 DNL917677 DXH917677 EHD917677 EQZ917677 FAV917677 FKR917677 FUN917677 GEJ917677 GOF917677 GYB917677 HHX917677 HRT917677 IBP917677 ILL917677 IVH917677 JFD917677 JOZ917677 JYV917677 KIR917677 KSN917677 LCJ917677 LMF917677 LWB917677 MFX917677 MPT917677 MZP917677 NJL917677 NTH917677 ODD917677 OMZ917677 OWV917677 PGR917677 PQN917677 QAJ917677 QKF917677 QUB917677 RDX917677 RNT917677 RXP917677 SHL917677 SRH917677 TBD917677 TKZ917677 TUV917677 UER917677 UON917677 UYJ917677 VIF917677 VSB917677 WBX917677 WLT917677 WVP917677 H983236 JD983213 SZ983213 ACV983213 AMR983213 AWN983213 BGJ983213 BQF983213 CAB983213 CJX983213 CTT983213 DDP983213 DNL983213 DXH983213 EHD983213 EQZ983213 FAV983213 FKR983213 FUN983213 GEJ983213 GOF983213 GYB983213 HHX983213 HRT983213 IBP983213 ILL983213 IVH983213 JFD983213 JOZ983213 JYV983213 KIR983213 KSN983213 LCJ983213 LMF983213 LWB983213 MFX983213 MPT983213 MZP983213 NJL983213 NTH983213 ODD983213 OMZ983213 OWV983213 PGR983213 PQN983213 QAJ983213 QKF983213 QUB983213 RDX983213 RNT983213 RXP983213 SHL983213 SRH983213 TBD983213 TKZ983213 TUV983213 UER983213 UON983213 UYJ983213 VIF983213 VSB983213 WBX983213 WLT983213 WVP983213 H169 JD169 SZ169 ACV169 AMR169 AWN169 BGJ169 BQF169 CAB169 CJX169 CTT169 DDP169 DNL169 DXH169 EHD169 EQZ169 FAV169 FKR169 FUN169 GEJ169 GOF169 GYB169 HHX169 HRT169 IBP169 ILL169 IVH169 JFD169 JOZ169 JYV169 KIR169 KSN169 LCJ169 LMF169 LWB169 MFX169 MPT169 MZP169 NJL169 NTH169 ODD169 OMZ169 OWV169 PGR169 PQN169 QAJ169 QKF169 QUB169 RDX169 RNT169 RXP169 SHL169 SRH169 TBD169 TKZ169 TUV169 UER169 UON169 UYJ169 VIF169 VSB169 WBX169 WLT169 WVP169 H65730 JD65707 SZ65707 ACV65707 AMR65707 AWN65707 BGJ65707 BQF65707 CAB65707 CJX65707 CTT65707 DDP65707 DNL65707 DXH65707 EHD65707 EQZ65707 FAV65707 FKR65707 FUN65707 GEJ65707 GOF65707 GYB65707 HHX65707 HRT65707 IBP65707 ILL65707 IVH65707 JFD65707 JOZ65707 JYV65707 KIR65707 KSN65707 LCJ65707 LMF65707 LWB65707 MFX65707 MPT65707 MZP65707 NJL65707 NTH65707 ODD65707 OMZ65707 OWV65707 PGR65707 PQN65707 QAJ65707 QKF65707 QUB65707 RDX65707 RNT65707 RXP65707 SHL65707 SRH65707 TBD65707 TKZ65707 TUV65707 UER65707 UON65707 UYJ65707 VIF65707 VSB65707 WBX65707 WLT65707 WVP65707 H131266 JD131243 SZ131243 ACV131243 AMR131243 AWN131243 BGJ131243 BQF131243 CAB131243 CJX131243 CTT131243 DDP131243 DNL131243 DXH131243 EHD131243 EQZ131243 FAV131243 FKR131243 FUN131243 GEJ131243 GOF131243 GYB131243 HHX131243 HRT131243 IBP131243 ILL131243 IVH131243 JFD131243 JOZ131243 JYV131243 KIR131243 KSN131243 LCJ131243 LMF131243 LWB131243 MFX131243 MPT131243 MZP131243 NJL131243 NTH131243 ODD131243 OMZ131243 OWV131243 PGR131243 PQN131243 QAJ131243 QKF131243 QUB131243 RDX131243 RNT131243 RXP131243 SHL131243 SRH131243 TBD131243 TKZ131243 TUV131243 UER131243 UON131243 UYJ131243 VIF131243 VSB131243 WBX131243 WLT131243 WVP131243 H196802 JD196779 SZ196779 ACV196779 AMR196779 AWN196779 BGJ196779 BQF196779 CAB196779 CJX196779 CTT196779 DDP196779 DNL196779 DXH196779 EHD196779 EQZ196779 FAV196779 FKR196779 FUN196779 GEJ196779 GOF196779 GYB196779 HHX196779 HRT196779 IBP196779 ILL196779 IVH196779 JFD196779 JOZ196779 JYV196779 KIR196779 KSN196779 LCJ196779 LMF196779 LWB196779 MFX196779 MPT196779 MZP196779 NJL196779 NTH196779 ODD196779 OMZ196779 OWV196779 PGR196779 PQN196779 QAJ196779 QKF196779 QUB196779 RDX196779 RNT196779 RXP196779 SHL196779 SRH196779 TBD196779 TKZ196779 TUV196779 UER196779 UON196779 UYJ196779 VIF196779 VSB196779 WBX196779 WLT196779 WVP196779 H262338 JD262315 SZ262315 ACV262315 AMR262315 AWN262315 BGJ262315 BQF262315 CAB262315 CJX262315 CTT262315 DDP262315 DNL262315 DXH262315 EHD262315 EQZ262315 FAV262315 FKR262315 FUN262315 GEJ262315 GOF262315 GYB262315 HHX262315 HRT262315 IBP262315 ILL262315 IVH262315 JFD262315 JOZ262315 JYV262315 KIR262315 KSN262315 LCJ262315 LMF262315 LWB262315 MFX262315 MPT262315 MZP262315 NJL262315 NTH262315 ODD262315 OMZ262315 OWV262315 PGR262315 PQN262315 QAJ262315 QKF262315 QUB262315 RDX262315 RNT262315 RXP262315 SHL262315 SRH262315 TBD262315 TKZ262315 TUV262315 UER262315 UON262315 UYJ262315 VIF262315 VSB262315 WBX262315 WLT262315 WVP262315 H327874 JD327851 SZ327851 ACV327851 AMR327851 AWN327851 BGJ327851 BQF327851 CAB327851 CJX327851 CTT327851 DDP327851 DNL327851 DXH327851 EHD327851 EQZ327851 FAV327851 FKR327851 FUN327851 GEJ327851 GOF327851 GYB327851 HHX327851 HRT327851 IBP327851 ILL327851 IVH327851 JFD327851 JOZ327851 JYV327851 KIR327851 KSN327851 LCJ327851 LMF327851 LWB327851 MFX327851 MPT327851 MZP327851 NJL327851 NTH327851 ODD327851 OMZ327851 OWV327851 PGR327851 PQN327851 QAJ327851 QKF327851 QUB327851 RDX327851 RNT327851 RXP327851 SHL327851 SRH327851 TBD327851 TKZ327851 TUV327851 UER327851 UON327851 UYJ327851 VIF327851 VSB327851 WBX327851 WLT327851 WVP327851 H393410 JD393387 SZ393387 ACV393387 AMR393387 AWN393387 BGJ393387 BQF393387 CAB393387 CJX393387 CTT393387 DDP393387 DNL393387 DXH393387 EHD393387 EQZ393387 FAV393387 FKR393387 FUN393387 GEJ393387 GOF393387 GYB393387 HHX393387 HRT393387 IBP393387 ILL393387 IVH393387 JFD393387 JOZ393387 JYV393387 KIR393387 KSN393387 LCJ393387 LMF393387 LWB393387 MFX393387 MPT393387 MZP393387 NJL393387 NTH393387 ODD393387 OMZ393387 OWV393387 PGR393387 PQN393387 QAJ393387 QKF393387 QUB393387 RDX393387 RNT393387 RXP393387 SHL393387 SRH393387 TBD393387 TKZ393387 TUV393387 UER393387 UON393387 UYJ393387 VIF393387 VSB393387 WBX393387 WLT393387 WVP393387 H458946 JD458923 SZ458923 ACV458923 AMR458923 AWN458923 BGJ458923 BQF458923 CAB458923 CJX458923 CTT458923 DDP458923 DNL458923 DXH458923 EHD458923 EQZ458923 FAV458923 FKR458923 FUN458923 GEJ458923 GOF458923 GYB458923 HHX458923 HRT458923 IBP458923 ILL458923 IVH458923 JFD458923 JOZ458923 JYV458923 KIR458923 KSN458923 LCJ458923 LMF458923 LWB458923 MFX458923 MPT458923 MZP458923 NJL458923 NTH458923 ODD458923 OMZ458923 OWV458923 PGR458923 PQN458923 QAJ458923 QKF458923 QUB458923 RDX458923 RNT458923 RXP458923 SHL458923 SRH458923 TBD458923 TKZ458923 TUV458923 UER458923 UON458923 UYJ458923 VIF458923 VSB458923 WBX458923 WLT458923 WVP458923 H524482 JD524459 SZ524459 ACV524459 AMR524459 AWN524459 BGJ524459 BQF524459 CAB524459 CJX524459 CTT524459 DDP524459 DNL524459 DXH524459 EHD524459 EQZ524459 FAV524459 FKR524459 FUN524459 GEJ524459 GOF524459 GYB524459 HHX524459 HRT524459 IBP524459 ILL524459 IVH524459 JFD524459 JOZ524459 JYV524459 KIR524459 KSN524459 LCJ524459 LMF524459 LWB524459 MFX524459 MPT524459 MZP524459 NJL524459 NTH524459 ODD524459 OMZ524459 OWV524459 PGR524459 PQN524459 QAJ524459 QKF524459 QUB524459 RDX524459 RNT524459 RXP524459 SHL524459 SRH524459 TBD524459 TKZ524459 TUV524459 UER524459 UON524459 UYJ524459 VIF524459 VSB524459 WBX524459 WLT524459 WVP524459 H590018 JD589995 SZ589995 ACV589995 AMR589995 AWN589995 BGJ589995 BQF589995 CAB589995 CJX589995 CTT589995 DDP589995 DNL589995 DXH589995 EHD589995 EQZ589995 FAV589995 FKR589995 FUN589995 GEJ589995 GOF589995 GYB589995 HHX589995 HRT589995 IBP589995 ILL589995 IVH589995 JFD589995 JOZ589995 JYV589995 KIR589995 KSN589995 LCJ589995 LMF589995 LWB589995 MFX589995 MPT589995 MZP589995 NJL589995 NTH589995 ODD589995 OMZ589995 OWV589995 PGR589995 PQN589995 QAJ589995 QKF589995 QUB589995 RDX589995 RNT589995 RXP589995 SHL589995 SRH589995 TBD589995 TKZ589995 TUV589995 UER589995 UON589995 UYJ589995 VIF589995 VSB589995 WBX589995 WLT589995 WVP589995 H655554 JD655531 SZ655531 ACV655531 AMR655531 AWN655531 BGJ655531 BQF655531 CAB655531 CJX655531 CTT655531 DDP655531 DNL655531 DXH655531 EHD655531 EQZ655531 FAV655531 FKR655531 FUN655531 GEJ655531 GOF655531 GYB655531 HHX655531 HRT655531 IBP655531 ILL655531 IVH655531 JFD655531 JOZ655531 JYV655531 KIR655531 KSN655531 LCJ655531 LMF655531 LWB655531 MFX655531 MPT655531 MZP655531 NJL655531 NTH655531 ODD655531 OMZ655531 OWV655531 PGR655531 PQN655531 QAJ655531 QKF655531 QUB655531 RDX655531 RNT655531 RXP655531 SHL655531 SRH655531 TBD655531 TKZ655531 TUV655531 UER655531 UON655531 UYJ655531 VIF655531 VSB655531 WBX655531 WLT655531 WVP655531 H721090 JD721067 SZ721067 ACV721067 AMR721067 AWN721067 BGJ721067 BQF721067 CAB721067 CJX721067 CTT721067 DDP721067 DNL721067 DXH721067 EHD721067 EQZ721067 FAV721067 FKR721067 FUN721067 GEJ721067 GOF721067 GYB721067 HHX721067 HRT721067 IBP721067 ILL721067 IVH721067 JFD721067 JOZ721067 JYV721067 KIR721067 KSN721067 LCJ721067 LMF721067 LWB721067 MFX721067 MPT721067 MZP721067 NJL721067 NTH721067 ODD721067 OMZ721067 OWV721067 PGR721067 PQN721067 QAJ721067 QKF721067 QUB721067 RDX721067 RNT721067 RXP721067 SHL721067 SRH721067 TBD721067 TKZ721067 TUV721067 UER721067 UON721067 UYJ721067 VIF721067 VSB721067 WBX721067 WLT721067 WVP721067 H786626 JD786603 SZ786603 ACV786603 AMR786603 AWN786603 BGJ786603 BQF786603 CAB786603 CJX786603 CTT786603 DDP786603 DNL786603 DXH786603 EHD786603 EQZ786603 FAV786603 FKR786603 FUN786603 GEJ786603 GOF786603 GYB786603 HHX786603 HRT786603 IBP786603 ILL786603 IVH786603 JFD786603 JOZ786603 JYV786603 KIR786603 KSN786603 LCJ786603 LMF786603 LWB786603 MFX786603 MPT786603 MZP786603 NJL786603 NTH786603 ODD786603 OMZ786603 OWV786603 PGR786603 PQN786603 QAJ786603 QKF786603 QUB786603 RDX786603 RNT786603 RXP786603 SHL786603 SRH786603 TBD786603 TKZ786603 TUV786603 UER786603 UON786603 UYJ786603 VIF786603 VSB786603 WBX786603 WLT786603 WVP786603 H852162 JD852139 SZ852139 ACV852139 AMR852139 AWN852139 BGJ852139 BQF852139 CAB852139 CJX852139 CTT852139 DDP852139 DNL852139 DXH852139 EHD852139 EQZ852139 FAV852139 FKR852139 FUN852139 GEJ852139 GOF852139 GYB852139 HHX852139 HRT852139 IBP852139 ILL852139 IVH852139 JFD852139 JOZ852139 JYV852139 KIR852139 KSN852139 LCJ852139 LMF852139 LWB852139 MFX852139 MPT852139 MZP852139 NJL852139 NTH852139 ODD852139 OMZ852139 OWV852139 PGR852139 PQN852139 QAJ852139 QKF852139 QUB852139 RDX852139 RNT852139 RXP852139 SHL852139 SRH852139 TBD852139 TKZ852139 TUV852139 UER852139 UON852139 UYJ852139 VIF852139 VSB852139 WBX852139 WLT852139 WVP852139 H917698 JD917675 SZ917675 ACV917675 AMR917675 AWN917675 BGJ917675 BQF917675 CAB917675 CJX917675 CTT917675 DDP917675 DNL917675 DXH917675 EHD917675 EQZ917675 FAV917675 FKR917675 FUN917675 GEJ917675 GOF917675 GYB917675 HHX917675 HRT917675 IBP917675 ILL917675 IVH917675 JFD917675 JOZ917675 JYV917675 KIR917675 KSN917675 LCJ917675 LMF917675 LWB917675 MFX917675 MPT917675 MZP917675 NJL917675 NTH917675 ODD917675 OMZ917675 OWV917675 PGR917675 PQN917675 QAJ917675 QKF917675 QUB917675 RDX917675 RNT917675 RXP917675 SHL917675 SRH917675 TBD917675 TKZ917675 TUV917675 UER917675 UON917675 UYJ917675 VIF917675 VSB917675 WBX917675 WLT917675 WVP917675 H983234 JD983211 SZ983211 ACV983211 AMR983211 AWN983211 BGJ983211 BQF983211 CAB983211 CJX983211 CTT983211 DDP983211 DNL983211 DXH983211 EHD983211 EQZ983211 FAV983211 FKR983211 FUN983211 GEJ983211 GOF983211 GYB983211 HHX983211 HRT983211 IBP983211 ILL983211 IVH983211 JFD983211 JOZ983211 JYV983211 KIR983211 KSN983211 LCJ983211 LMF983211 LWB983211 MFX983211 MPT983211 MZP983211 NJL983211 NTH983211 ODD983211 OMZ983211 OWV983211 PGR983211 PQN983211 QAJ983211 QKF983211 QUB983211 RDX983211 RNT983211 RXP983211 SHL983211 SRH983211 TBD983211 TKZ983211 TUV983211 UER983211 UON983211 UYJ983211 VIF983211 VSB983211 WBX983211 WLT983211 WVP983211 H167 JD167 SZ167 ACV167 AMR167 AWN167 BGJ167 BQF167 CAB167 CJX167 CTT167 DDP167 DNL167 DXH167 EHD167 EQZ167 FAV167 FKR167 FUN167 GEJ167 GOF167 GYB167 HHX167 HRT167 IBP167 ILL167 IVH167 JFD167 JOZ167 JYV167 KIR167 KSN167 LCJ167 LMF167 LWB167 MFX167 MPT167 MZP167 NJL167 NTH167 ODD167 OMZ167 OWV167 PGR167 PQN167 QAJ167 QKF167 QUB167 RDX167 RNT167 RXP167 SHL167 SRH167 TBD167 TKZ167 TUV167 UER167 UON167 UYJ167 VIF167 VSB167 WBX167 WLT167 WVP167 H65728 JD65705 SZ65705 ACV65705 AMR65705 AWN65705 BGJ65705 BQF65705 CAB65705 CJX65705 CTT65705 DDP65705 DNL65705 DXH65705 EHD65705 EQZ65705 FAV65705 FKR65705 FUN65705 GEJ65705 GOF65705 GYB65705 HHX65705 HRT65705 IBP65705 ILL65705 IVH65705 JFD65705 JOZ65705 JYV65705 KIR65705 KSN65705 LCJ65705 LMF65705 LWB65705 MFX65705 MPT65705 MZP65705 NJL65705 NTH65705 ODD65705 OMZ65705 OWV65705 PGR65705 PQN65705 QAJ65705 QKF65705 QUB65705 RDX65705 RNT65705 RXP65705 SHL65705 SRH65705 TBD65705 TKZ65705 TUV65705 UER65705 UON65705 UYJ65705 VIF65705 VSB65705 WBX65705 WLT65705 WVP65705 H131264 JD131241 SZ131241 ACV131241 AMR131241 AWN131241 BGJ131241 BQF131241 CAB131241 CJX131241 CTT131241 DDP131241 DNL131241 DXH131241 EHD131241 EQZ131241 FAV131241 FKR131241 FUN131241 GEJ131241 GOF131241 GYB131241 HHX131241 HRT131241 IBP131241 ILL131241 IVH131241 JFD131241 JOZ131241 JYV131241 KIR131241 KSN131241 LCJ131241 LMF131241 LWB131241 MFX131241 MPT131241 MZP131241 NJL131241 NTH131241 ODD131241 OMZ131241 OWV131241 PGR131241 PQN131241 QAJ131241 QKF131241 QUB131241 RDX131241 RNT131241 RXP131241 SHL131241 SRH131241 TBD131241 TKZ131241 TUV131241 UER131241 UON131241 UYJ131241 VIF131241 VSB131241 WBX131241 WLT131241 WVP131241 H196800 JD196777 SZ196777 ACV196777 AMR196777 AWN196777 BGJ196777 BQF196777 CAB196777 CJX196777 CTT196777 DDP196777 DNL196777 DXH196777 EHD196777 EQZ196777 FAV196777 FKR196777 FUN196777 GEJ196777 GOF196777 GYB196777 HHX196777 HRT196777 IBP196777 ILL196777 IVH196777 JFD196777 JOZ196777 JYV196777 KIR196777 KSN196777 LCJ196777 LMF196777 LWB196777 MFX196777 MPT196777 MZP196777 NJL196777 NTH196777 ODD196777 OMZ196777 OWV196777 PGR196777 PQN196777 QAJ196777 QKF196777 QUB196777 RDX196777 RNT196777 RXP196777 SHL196777 SRH196777 TBD196777 TKZ196777 TUV196777 UER196777 UON196777 UYJ196777 VIF196777 VSB196777 WBX196777 WLT196777 WVP196777 H262336 JD262313 SZ262313 ACV262313 AMR262313 AWN262313 BGJ262313 BQF262313 CAB262313 CJX262313 CTT262313 DDP262313 DNL262313 DXH262313 EHD262313 EQZ262313 FAV262313 FKR262313 FUN262313 GEJ262313 GOF262313 GYB262313 HHX262313 HRT262313 IBP262313 ILL262313 IVH262313 JFD262313 JOZ262313 JYV262313 KIR262313 KSN262313 LCJ262313 LMF262313 LWB262313 MFX262313 MPT262313 MZP262313 NJL262313 NTH262313 ODD262313 OMZ262313 OWV262313 PGR262313 PQN262313 QAJ262313 QKF262313 QUB262313 RDX262313 RNT262313 RXP262313 SHL262313 SRH262313 TBD262313 TKZ262313 TUV262313 UER262313 UON262313 UYJ262313 VIF262313 VSB262313 WBX262313 WLT262313 WVP262313 H327872 JD327849 SZ327849 ACV327849 AMR327849 AWN327849 BGJ327849 BQF327849 CAB327849 CJX327849 CTT327849 DDP327849 DNL327849 DXH327849 EHD327849 EQZ327849 FAV327849 FKR327849 FUN327849 GEJ327849 GOF327849 GYB327849 HHX327849 HRT327849 IBP327849 ILL327849 IVH327849 JFD327849 JOZ327849 JYV327849 KIR327849 KSN327849 LCJ327849 LMF327849 LWB327849 MFX327849 MPT327849 MZP327849 NJL327849 NTH327849 ODD327849 OMZ327849 OWV327849 PGR327849 PQN327849 QAJ327849 QKF327849 QUB327849 RDX327849 RNT327849 RXP327849 SHL327849 SRH327849 TBD327849 TKZ327849 TUV327849 UER327849 UON327849 UYJ327849 VIF327849 VSB327849 WBX327849 WLT327849 WVP327849 H393408 JD393385 SZ393385 ACV393385 AMR393385 AWN393385 BGJ393385 BQF393385 CAB393385 CJX393385 CTT393385 DDP393385 DNL393385 DXH393385 EHD393385 EQZ393385 FAV393385 FKR393385 FUN393385 GEJ393385 GOF393385 GYB393385 HHX393385 HRT393385 IBP393385 ILL393385 IVH393385 JFD393385 JOZ393385 JYV393385 KIR393385 KSN393385 LCJ393385 LMF393385 LWB393385 MFX393385 MPT393385 MZP393385 NJL393385 NTH393385 ODD393385 OMZ393385 OWV393385 PGR393385 PQN393385 QAJ393385 QKF393385 QUB393385 RDX393385 RNT393385 RXP393385 SHL393385 SRH393385 TBD393385 TKZ393385 TUV393385 UER393385 UON393385 UYJ393385 VIF393385 VSB393385 WBX393385 WLT393385 WVP393385 H458944 JD458921 SZ458921 ACV458921 AMR458921 AWN458921 BGJ458921 BQF458921 CAB458921 CJX458921 CTT458921 DDP458921 DNL458921 DXH458921 EHD458921 EQZ458921 FAV458921 FKR458921 FUN458921 GEJ458921 GOF458921 GYB458921 HHX458921 HRT458921 IBP458921 ILL458921 IVH458921 JFD458921 JOZ458921 JYV458921 KIR458921 KSN458921 LCJ458921 LMF458921 LWB458921 MFX458921 MPT458921 MZP458921 NJL458921 NTH458921 ODD458921 OMZ458921 OWV458921 PGR458921 PQN458921 QAJ458921 QKF458921 QUB458921 RDX458921 RNT458921 RXP458921 SHL458921 SRH458921 TBD458921 TKZ458921 TUV458921 UER458921 UON458921 UYJ458921 VIF458921 VSB458921 WBX458921 WLT458921 WVP458921 H524480 JD524457 SZ524457 ACV524457 AMR524457 AWN524457 BGJ524457 BQF524457 CAB524457 CJX524457 CTT524457 DDP524457 DNL524457 DXH524457 EHD524457 EQZ524457 FAV524457 FKR524457 FUN524457 GEJ524457 GOF524457 GYB524457 HHX524457 HRT524457 IBP524457 ILL524457 IVH524457 JFD524457 JOZ524457 JYV524457 KIR524457 KSN524457 LCJ524457 LMF524457 LWB524457 MFX524457 MPT524457 MZP524457 NJL524457 NTH524457 ODD524457 OMZ524457 OWV524457 PGR524457 PQN524457 QAJ524457 QKF524457 QUB524457 RDX524457 RNT524457 RXP524457 SHL524457 SRH524457 TBD524457 TKZ524457 TUV524457 UER524457 UON524457 UYJ524457 VIF524457 VSB524457 WBX524457 WLT524457 WVP524457 H590016 JD589993 SZ589993 ACV589993 AMR589993 AWN589993 BGJ589993 BQF589993 CAB589993 CJX589993 CTT589993 DDP589993 DNL589993 DXH589993 EHD589993 EQZ589993 FAV589993 FKR589993 FUN589993 GEJ589993 GOF589993 GYB589993 HHX589993 HRT589993 IBP589993 ILL589993 IVH589993 JFD589993 JOZ589993 JYV589993 KIR589993 KSN589993 LCJ589993 LMF589993 LWB589993 MFX589993 MPT589993 MZP589993 NJL589993 NTH589993 ODD589993 OMZ589993 OWV589993 PGR589993 PQN589993 QAJ589993 QKF589993 QUB589993 RDX589993 RNT589993 RXP589993 SHL589993 SRH589993 TBD589993 TKZ589993 TUV589993 UER589993 UON589993 UYJ589993 VIF589993 VSB589993 WBX589993 WLT589993 WVP589993 H655552 JD655529 SZ655529 ACV655529 AMR655529 AWN655529 BGJ655529 BQF655529 CAB655529 CJX655529 CTT655529 DDP655529 DNL655529 DXH655529 EHD655529 EQZ655529 FAV655529 FKR655529 FUN655529 GEJ655529 GOF655529 GYB655529 HHX655529 HRT655529 IBP655529 ILL655529 IVH655529 JFD655529 JOZ655529 JYV655529 KIR655529 KSN655529 LCJ655529 LMF655529 LWB655529 MFX655529 MPT655529 MZP655529 NJL655529 NTH655529 ODD655529 OMZ655529 OWV655529 PGR655529 PQN655529 QAJ655529 QKF655529 QUB655529 RDX655529 RNT655529 RXP655529 SHL655529 SRH655529 TBD655529 TKZ655529 TUV655529 UER655529 UON655529 UYJ655529 VIF655529 VSB655529 WBX655529 WLT655529 WVP655529 H721088 JD721065 SZ721065 ACV721065 AMR721065 AWN721065 BGJ721065 BQF721065 CAB721065 CJX721065 CTT721065 DDP721065 DNL721065 DXH721065 EHD721065 EQZ721065 FAV721065 FKR721065 FUN721065 GEJ721065 GOF721065 GYB721065 HHX721065 HRT721065 IBP721065 ILL721065 IVH721065 JFD721065 JOZ721065 JYV721065 KIR721065 KSN721065 LCJ721065 LMF721065 LWB721065 MFX721065 MPT721065 MZP721065 NJL721065 NTH721065 ODD721065 OMZ721065 OWV721065 PGR721065 PQN721065 QAJ721065 QKF721065 QUB721065 RDX721065 RNT721065 RXP721065 SHL721065 SRH721065 TBD721065 TKZ721065 TUV721065 UER721065 UON721065 UYJ721065 VIF721065 VSB721065 WBX721065 WLT721065 WVP721065 H786624 JD786601 SZ786601 ACV786601 AMR786601 AWN786601 BGJ786601 BQF786601 CAB786601 CJX786601 CTT786601 DDP786601 DNL786601 DXH786601 EHD786601 EQZ786601 FAV786601 FKR786601 FUN786601 GEJ786601 GOF786601 GYB786601 HHX786601 HRT786601 IBP786601 ILL786601 IVH786601 JFD786601 JOZ786601 JYV786601 KIR786601 KSN786601 LCJ786601 LMF786601 LWB786601 MFX786601 MPT786601 MZP786601 NJL786601 NTH786601 ODD786601 OMZ786601 OWV786601 PGR786601 PQN786601 QAJ786601 QKF786601 QUB786601 RDX786601 RNT786601 RXP786601 SHL786601 SRH786601 TBD786601 TKZ786601 TUV786601 UER786601 UON786601 UYJ786601 VIF786601 VSB786601 WBX786601 WLT786601 WVP786601 H852160 JD852137 SZ852137 ACV852137 AMR852137 AWN852137 BGJ852137 BQF852137 CAB852137 CJX852137 CTT852137 DDP852137 DNL852137 DXH852137 EHD852137 EQZ852137 FAV852137 FKR852137 FUN852137 GEJ852137 GOF852137 GYB852137 HHX852137 HRT852137 IBP852137 ILL852137 IVH852137 JFD852137 JOZ852137 JYV852137 KIR852137 KSN852137 LCJ852137 LMF852137 LWB852137 MFX852137 MPT852137 MZP852137 NJL852137 NTH852137 ODD852137 OMZ852137 OWV852137 PGR852137 PQN852137 QAJ852137 QKF852137 QUB852137 RDX852137 RNT852137 RXP852137 SHL852137 SRH852137 TBD852137 TKZ852137 TUV852137 UER852137 UON852137 UYJ852137 VIF852137 VSB852137 WBX852137 WLT852137 WVP852137 H917696 JD917673 SZ917673 ACV917673 AMR917673 AWN917673 BGJ917673 BQF917673 CAB917673 CJX917673 CTT917673 DDP917673 DNL917673 DXH917673 EHD917673 EQZ917673 FAV917673 FKR917673 FUN917673 GEJ917673 GOF917673 GYB917673 HHX917673 HRT917673 IBP917673 ILL917673 IVH917673 JFD917673 JOZ917673 JYV917673 KIR917673 KSN917673 LCJ917673 LMF917673 LWB917673 MFX917673 MPT917673 MZP917673 NJL917673 NTH917673 ODD917673 OMZ917673 OWV917673 PGR917673 PQN917673 QAJ917673 QKF917673 QUB917673 RDX917673 RNT917673 RXP917673 SHL917673 SRH917673 TBD917673 TKZ917673 TUV917673 UER917673 UON917673 UYJ917673 VIF917673 VSB917673 WBX917673 WLT917673 WVP917673 H983232 JD983209 SZ983209 ACV983209 AMR983209 AWN983209 BGJ983209 BQF983209 CAB983209 CJX983209 CTT983209 DDP983209 DNL983209 DXH983209 EHD983209 EQZ983209 FAV983209 FKR983209 FUN983209 GEJ983209 GOF983209 GYB983209 HHX983209 HRT983209 IBP983209 ILL983209 IVH983209 JFD983209 JOZ983209 JYV983209 KIR983209 KSN983209 LCJ983209 LMF983209 LWB983209 MFX983209 MPT983209 MZP983209 NJL983209 NTH983209 ODD983209 OMZ983209 OWV983209 PGR983209 PQN983209 QAJ983209 QKF983209 QUB983209 RDX983209 RNT983209 RXP983209 SHL983209 SRH983209 TBD983209 TKZ983209 TUV983209 UER983209 UON983209 UYJ983209 VIF983209 VSB983209 WBX983209 WLT983209 WVP983209 H165 JD165 SZ165 ACV165 AMR165 AWN165 BGJ165 BQF165 CAB165 CJX165 CTT165 DDP165 DNL165 DXH165 EHD165 EQZ165 FAV165 FKR165 FUN165 GEJ165 GOF165 GYB165 HHX165 HRT165 IBP165 ILL165 IVH165 JFD165 JOZ165 JYV165 KIR165 KSN165 LCJ165 LMF165 LWB165 MFX165 MPT165 MZP165 NJL165 NTH165 ODD165 OMZ165 OWV165 PGR165 PQN165 QAJ165 QKF165 QUB165 RDX165 RNT165 RXP165 SHL165 SRH165 TBD165 TKZ165 TUV165 UER165 UON165 UYJ165 VIF165 VSB165 WBX165 WLT165 WVP165 H65726 JD65703 SZ65703 ACV65703 AMR65703 AWN65703 BGJ65703 BQF65703 CAB65703 CJX65703 CTT65703 DDP65703 DNL65703 DXH65703 EHD65703 EQZ65703 FAV65703 FKR65703 FUN65703 GEJ65703 GOF65703 GYB65703 HHX65703 HRT65703 IBP65703 ILL65703 IVH65703 JFD65703 JOZ65703 JYV65703 KIR65703 KSN65703 LCJ65703 LMF65703 LWB65703 MFX65703 MPT65703 MZP65703 NJL65703 NTH65703 ODD65703 OMZ65703 OWV65703 PGR65703 PQN65703 QAJ65703 QKF65703 QUB65703 RDX65703 RNT65703 RXP65703 SHL65703 SRH65703 TBD65703 TKZ65703 TUV65703 UER65703 UON65703 UYJ65703 VIF65703 VSB65703 WBX65703 WLT65703 WVP65703 H131262 JD131239 SZ131239 ACV131239 AMR131239 AWN131239 BGJ131239 BQF131239 CAB131239 CJX131239 CTT131239 DDP131239 DNL131239 DXH131239 EHD131239 EQZ131239 FAV131239 FKR131239 FUN131239 GEJ131239 GOF131239 GYB131239 HHX131239 HRT131239 IBP131239 ILL131239 IVH131239 JFD131239 JOZ131239 JYV131239 KIR131239 KSN131239 LCJ131239 LMF131239 LWB131239 MFX131239 MPT131239 MZP131239 NJL131239 NTH131239 ODD131239 OMZ131239 OWV131239 PGR131239 PQN131239 QAJ131239 QKF131239 QUB131239 RDX131239 RNT131239 RXP131239 SHL131239 SRH131239 TBD131239 TKZ131239 TUV131239 UER131239 UON131239 UYJ131239 VIF131239 VSB131239 WBX131239 WLT131239 WVP131239 H196798 JD196775 SZ196775 ACV196775 AMR196775 AWN196775 BGJ196775 BQF196775 CAB196775 CJX196775 CTT196775 DDP196775 DNL196775 DXH196775 EHD196775 EQZ196775 FAV196775 FKR196775 FUN196775 GEJ196775 GOF196775 GYB196775 HHX196775 HRT196775 IBP196775 ILL196775 IVH196775 JFD196775 JOZ196775 JYV196775 KIR196775 KSN196775 LCJ196775 LMF196775 LWB196775 MFX196775 MPT196775 MZP196775 NJL196775 NTH196775 ODD196775 OMZ196775 OWV196775 PGR196775 PQN196775 QAJ196775 QKF196775 QUB196775 RDX196775 RNT196775 RXP196775 SHL196775 SRH196775 TBD196775 TKZ196775 TUV196775 UER196775 UON196775 UYJ196775 VIF196775 VSB196775 WBX196775 WLT196775 WVP196775 H262334 JD262311 SZ262311 ACV262311 AMR262311 AWN262311 BGJ262311 BQF262311 CAB262311 CJX262311 CTT262311 DDP262311 DNL262311 DXH262311 EHD262311 EQZ262311 FAV262311 FKR262311 FUN262311 GEJ262311 GOF262311 GYB262311 HHX262311 HRT262311 IBP262311 ILL262311 IVH262311 JFD262311 JOZ262311 JYV262311 KIR262311 KSN262311 LCJ262311 LMF262311 LWB262311 MFX262311 MPT262311 MZP262311 NJL262311 NTH262311 ODD262311 OMZ262311 OWV262311 PGR262311 PQN262311 QAJ262311 QKF262311 QUB262311 RDX262311 RNT262311 RXP262311 SHL262311 SRH262311 TBD262311 TKZ262311 TUV262311 UER262311 UON262311 UYJ262311 VIF262311 VSB262311 WBX262311 WLT262311 WVP262311 H327870 JD327847 SZ327847 ACV327847 AMR327847 AWN327847 BGJ327847 BQF327847 CAB327847 CJX327847 CTT327847 DDP327847 DNL327847 DXH327847 EHD327847 EQZ327847 FAV327847 FKR327847 FUN327847 GEJ327847 GOF327847 GYB327847 HHX327847 HRT327847 IBP327847 ILL327847 IVH327847 JFD327847 JOZ327847 JYV327847 KIR327847 KSN327847 LCJ327847 LMF327847 LWB327847 MFX327847 MPT327847 MZP327847 NJL327847 NTH327847 ODD327847 OMZ327847 OWV327847 PGR327847 PQN327847 QAJ327847 QKF327847 QUB327847 RDX327847 RNT327847 RXP327847 SHL327847 SRH327847 TBD327847 TKZ327847 TUV327847 UER327847 UON327847 UYJ327847 VIF327847 VSB327847 WBX327847 WLT327847 WVP327847 H393406 JD393383 SZ393383 ACV393383 AMR393383 AWN393383 BGJ393383 BQF393383 CAB393383 CJX393383 CTT393383 DDP393383 DNL393383 DXH393383 EHD393383 EQZ393383 FAV393383 FKR393383 FUN393383 GEJ393383 GOF393383 GYB393383 HHX393383 HRT393383 IBP393383 ILL393383 IVH393383 JFD393383 JOZ393383 JYV393383 KIR393383 KSN393383 LCJ393383 LMF393383 LWB393383 MFX393383 MPT393383 MZP393383 NJL393383 NTH393383 ODD393383 OMZ393383 OWV393383 PGR393383 PQN393383 QAJ393383 QKF393383 QUB393383 RDX393383 RNT393383 RXP393383 SHL393383 SRH393383 TBD393383 TKZ393383 TUV393383 UER393383 UON393383 UYJ393383 VIF393383 VSB393383 WBX393383 WLT393383 WVP393383 H458942 JD458919 SZ458919 ACV458919 AMR458919 AWN458919 BGJ458919 BQF458919 CAB458919 CJX458919 CTT458919 DDP458919 DNL458919 DXH458919 EHD458919 EQZ458919 FAV458919 FKR458919 FUN458919 GEJ458919 GOF458919 GYB458919 HHX458919 HRT458919 IBP458919 ILL458919 IVH458919 JFD458919 JOZ458919 JYV458919 KIR458919 KSN458919 LCJ458919 LMF458919 LWB458919 MFX458919 MPT458919 MZP458919 NJL458919 NTH458919 ODD458919 OMZ458919 OWV458919 PGR458919 PQN458919 QAJ458919 QKF458919 QUB458919 RDX458919 RNT458919 RXP458919 SHL458919 SRH458919 TBD458919 TKZ458919 TUV458919 UER458919 UON458919 UYJ458919 VIF458919 VSB458919 WBX458919 WLT458919 WVP458919 H524478 JD524455 SZ524455 ACV524455 AMR524455 AWN524455 BGJ524455 BQF524455 CAB524455 CJX524455 CTT524455 DDP524455 DNL524455 DXH524455 EHD524455 EQZ524455 FAV524455 FKR524455 FUN524455 GEJ524455 GOF524455 GYB524455 HHX524455 HRT524455 IBP524455 ILL524455 IVH524455 JFD524455 JOZ524455 JYV524455 KIR524455 KSN524455 LCJ524455 LMF524455 LWB524455 MFX524455 MPT524455 MZP524455 NJL524455 NTH524455 ODD524455 OMZ524455 OWV524455 PGR524455 PQN524455 QAJ524455 QKF524455 QUB524455 RDX524455 RNT524455 RXP524455 SHL524455 SRH524455 TBD524455 TKZ524455 TUV524455 UER524455 UON524455 UYJ524455 VIF524455 VSB524455 WBX524455 WLT524455 WVP524455 H590014 JD589991 SZ589991 ACV589991 AMR589991 AWN589991 BGJ589991 BQF589991 CAB589991 CJX589991 CTT589991 DDP589991 DNL589991 DXH589991 EHD589991 EQZ589991 FAV589991 FKR589991 FUN589991 GEJ589991 GOF589991 GYB589991 HHX589991 HRT589991 IBP589991 ILL589991 IVH589991 JFD589991 JOZ589991 JYV589991 KIR589991 KSN589991 LCJ589991 LMF589991 LWB589991 MFX589991 MPT589991 MZP589991 NJL589991 NTH589991 ODD589991 OMZ589991 OWV589991 PGR589991 PQN589991 QAJ589991 QKF589991 QUB589991 RDX589991 RNT589991 RXP589991 SHL589991 SRH589991 TBD589991 TKZ589991 TUV589991 UER589991 UON589991 UYJ589991 VIF589991 VSB589991 WBX589991 WLT589991 WVP589991 H655550 JD655527 SZ655527 ACV655527 AMR655527 AWN655527 BGJ655527 BQF655527 CAB655527 CJX655527 CTT655527 DDP655527 DNL655527 DXH655527 EHD655527 EQZ655527 FAV655527 FKR655527 FUN655527 GEJ655527 GOF655527 GYB655527 HHX655527 HRT655527 IBP655527 ILL655527 IVH655527 JFD655527 JOZ655527 JYV655527 KIR655527 KSN655527 LCJ655527 LMF655527 LWB655527 MFX655527 MPT655527 MZP655527 NJL655527 NTH655527 ODD655527 OMZ655527 OWV655527 PGR655527 PQN655527 QAJ655527 QKF655527 QUB655527 RDX655527 RNT655527 RXP655527 SHL655527 SRH655527 TBD655527 TKZ655527 TUV655527 UER655527 UON655527 UYJ655527 VIF655527 VSB655527 WBX655527 WLT655527 WVP655527 H721086 JD721063 SZ721063 ACV721063 AMR721063 AWN721063 BGJ721063 BQF721063 CAB721063 CJX721063 CTT721063 DDP721063 DNL721063 DXH721063 EHD721063 EQZ721063 FAV721063 FKR721063 FUN721063 GEJ721063 GOF721063 GYB721063 HHX721063 HRT721063 IBP721063 ILL721063 IVH721063 JFD721063 JOZ721063 JYV721063 KIR721063 KSN721063 LCJ721063 LMF721063 LWB721063 MFX721063 MPT721063 MZP721063 NJL721063 NTH721063 ODD721063 OMZ721063 OWV721063 PGR721063 PQN721063 QAJ721063 QKF721063 QUB721063 RDX721063 RNT721063 RXP721063 SHL721063 SRH721063 TBD721063 TKZ721063 TUV721063 UER721063 UON721063 UYJ721063 VIF721063 VSB721063 WBX721063 WLT721063 WVP721063 H786622 JD786599 SZ786599 ACV786599 AMR786599 AWN786599 BGJ786599 BQF786599 CAB786599 CJX786599 CTT786599 DDP786599 DNL786599 DXH786599 EHD786599 EQZ786599 FAV786599 FKR786599 FUN786599 GEJ786599 GOF786599 GYB786599 HHX786599 HRT786599 IBP786599 ILL786599 IVH786599 JFD786599 JOZ786599 JYV786599 KIR786599 KSN786599 LCJ786599 LMF786599 LWB786599 MFX786599 MPT786599 MZP786599 NJL786599 NTH786599 ODD786599 OMZ786599 OWV786599 PGR786599 PQN786599 QAJ786599 QKF786599 QUB786599 RDX786599 RNT786599 RXP786599 SHL786599 SRH786599 TBD786599 TKZ786599 TUV786599 UER786599 UON786599 UYJ786599 VIF786599 VSB786599 WBX786599 WLT786599 WVP786599 H852158 JD852135 SZ852135 ACV852135 AMR852135 AWN852135 BGJ852135 BQF852135 CAB852135 CJX852135 CTT852135 DDP852135 DNL852135 DXH852135 EHD852135 EQZ852135 FAV852135 FKR852135 FUN852135 GEJ852135 GOF852135 GYB852135 HHX852135 HRT852135 IBP852135 ILL852135 IVH852135 JFD852135 JOZ852135 JYV852135 KIR852135 KSN852135 LCJ852135 LMF852135 LWB852135 MFX852135 MPT852135 MZP852135 NJL852135 NTH852135 ODD852135 OMZ852135 OWV852135 PGR852135 PQN852135 QAJ852135 QKF852135 QUB852135 RDX852135 RNT852135 RXP852135 SHL852135 SRH852135 TBD852135 TKZ852135 TUV852135 UER852135 UON852135 UYJ852135 VIF852135 VSB852135 WBX852135 WLT852135 WVP852135 H917694 JD917671 SZ917671 ACV917671 AMR917671 AWN917671 BGJ917671 BQF917671 CAB917671 CJX917671 CTT917671 DDP917671 DNL917671 DXH917671 EHD917671 EQZ917671 FAV917671 FKR917671 FUN917671 GEJ917671 GOF917671 GYB917671 HHX917671 HRT917671 IBP917671 ILL917671 IVH917671 JFD917671 JOZ917671 JYV917671 KIR917671 KSN917671 LCJ917671 LMF917671 LWB917671 MFX917671 MPT917671 MZP917671 NJL917671 NTH917671 ODD917671 OMZ917671 OWV917671 PGR917671 PQN917671 QAJ917671 QKF917671 QUB917671 RDX917671 RNT917671 RXP917671 SHL917671 SRH917671 TBD917671 TKZ917671 TUV917671 UER917671 UON917671 UYJ917671 VIF917671 VSB917671 WBX917671 WLT917671 WVP917671 H983230 JD983207 SZ983207 ACV983207 AMR983207 AWN983207 BGJ983207 BQF983207 CAB983207 CJX983207 CTT983207 DDP983207 DNL983207 DXH983207 EHD983207 EQZ983207 FAV983207 FKR983207 FUN983207 GEJ983207 GOF983207 GYB983207 HHX983207 HRT983207 IBP983207 ILL983207 IVH983207 JFD983207 JOZ983207 JYV983207 KIR983207 KSN983207 LCJ983207 LMF983207 LWB983207 MFX983207 MPT983207 MZP983207 NJL983207 NTH983207 ODD983207 OMZ983207 OWV983207 PGR983207 PQN983207 QAJ983207 QKF983207 QUB983207 RDX983207 RNT983207 RXP983207 SHL983207 SRH983207 TBD983207 TKZ983207 TUV983207 UER983207 UON983207 UYJ983207 VIF983207 VSB983207 WBX983207 WLT983207 WVP983207 H163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H65724 JD65701 SZ65701 ACV65701 AMR65701 AWN65701 BGJ65701 BQF65701 CAB65701 CJX65701 CTT65701 DDP65701 DNL65701 DXH65701 EHD65701 EQZ65701 FAV65701 FKR65701 FUN65701 GEJ65701 GOF65701 GYB65701 HHX65701 HRT65701 IBP65701 ILL65701 IVH65701 JFD65701 JOZ65701 JYV65701 KIR65701 KSN65701 LCJ65701 LMF65701 LWB65701 MFX65701 MPT65701 MZP65701 NJL65701 NTH65701 ODD65701 OMZ65701 OWV65701 PGR65701 PQN65701 QAJ65701 QKF65701 QUB65701 RDX65701 RNT65701 RXP65701 SHL65701 SRH65701 TBD65701 TKZ65701 TUV65701 UER65701 UON65701 UYJ65701 VIF65701 VSB65701 WBX65701 WLT65701 WVP65701 H131260 JD131237 SZ131237 ACV131237 AMR131237 AWN131237 BGJ131237 BQF131237 CAB131237 CJX131237 CTT131237 DDP131237 DNL131237 DXH131237 EHD131237 EQZ131237 FAV131237 FKR131237 FUN131237 GEJ131237 GOF131237 GYB131237 HHX131237 HRT131237 IBP131237 ILL131237 IVH131237 JFD131237 JOZ131237 JYV131237 KIR131237 KSN131237 LCJ131237 LMF131237 LWB131237 MFX131237 MPT131237 MZP131237 NJL131237 NTH131237 ODD131237 OMZ131237 OWV131237 PGR131237 PQN131237 QAJ131237 QKF131237 QUB131237 RDX131237 RNT131237 RXP131237 SHL131237 SRH131237 TBD131237 TKZ131237 TUV131237 UER131237 UON131237 UYJ131237 VIF131237 VSB131237 WBX131237 WLT131237 WVP131237 H196796 JD196773 SZ196773 ACV196773 AMR196773 AWN196773 BGJ196773 BQF196773 CAB196773 CJX196773 CTT196773 DDP196773 DNL196773 DXH196773 EHD196773 EQZ196773 FAV196773 FKR196773 FUN196773 GEJ196773 GOF196773 GYB196773 HHX196773 HRT196773 IBP196773 ILL196773 IVH196773 JFD196773 JOZ196773 JYV196773 KIR196773 KSN196773 LCJ196773 LMF196773 LWB196773 MFX196773 MPT196773 MZP196773 NJL196773 NTH196773 ODD196773 OMZ196773 OWV196773 PGR196773 PQN196773 QAJ196773 QKF196773 QUB196773 RDX196773 RNT196773 RXP196773 SHL196773 SRH196773 TBD196773 TKZ196773 TUV196773 UER196773 UON196773 UYJ196773 VIF196773 VSB196773 WBX196773 WLT196773 WVP196773 H262332 JD262309 SZ262309 ACV262309 AMR262309 AWN262309 BGJ262309 BQF262309 CAB262309 CJX262309 CTT262309 DDP262309 DNL262309 DXH262309 EHD262309 EQZ262309 FAV262309 FKR262309 FUN262309 GEJ262309 GOF262309 GYB262309 HHX262309 HRT262309 IBP262309 ILL262309 IVH262309 JFD262309 JOZ262309 JYV262309 KIR262309 KSN262309 LCJ262309 LMF262309 LWB262309 MFX262309 MPT262309 MZP262309 NJL262309 NTH262309 ODD262309 OMZ262309 OWV262309 PGR262309 PQN262309 QAJ262309 QKF262309 QUB262309 RDX262309 RNT262309 RXP262309 SHL262309 SRH262309 TBD262309 TKZ262309 TUV262309 UER262309 UON262309 UYJ262309 VIF262309 VSB262309 WBX262309 WLT262309 WVP262309 H327868 JD327845 SZ327845 ACV327845 AMR327845 AWN327845 BGJ327845 BQF327845 CAB327845 CJX327845 CTT327845 DDP327845 DNL327845 DXH327845 EHD327845 EQZ327845 FAV327845 FKR327845 FUN327845 GEJ327845 GOF327845 GYB327845 HHX327845 HRT327845 IBP327845 ILL327845 IVH327845 JFD327845 JOZ327845 JYV327845 KIR327845 KSN327845 LCJ327845 LMF327845 LWB327845 MFX327845 MPT327845 MZP327845 NJL327845 NTH327845 ODD327845 OMZ327845 OWV327845 PGR327845 PQN327845 QAJ327845 QKF327845 QUB327845 RDX327845 RNT327845 RXP327845 SHL327845 SRH327845 TBD327845 TKZ327845 TUV327845 UER327845 UON327845 UYJ327845 VIF327845 VSB327845 WBX327845 WLT327845 WVP327845 H393404 JD393381 SZ393381 ACV393381 AMR393381 AWN393381 BGJ393381 BQF393381 CAB393381 CJX393381 CTT393381 DDP393381 DNL393381 DXH393381 EHD393381 EQZ393381 FAV393381 FKR393381 FUN393381 GEJ393381 GOF393381 GYB393381 HHX393381 HRT393381 IBP393381 ILL393381 IVH393381 JFD393381 JOZ393381 JYV393381 KIR393381 KSN393381 LCJ393381 LMF393381 LWB393381 MFX393381 MPT393381 MZP393381 NJL393381 NTH393381 ODD393381 OMZ393381 OWV393381 PGR393381 PQN393381 QAJ393381 QKF393381 QUB393381 RDX393381 RNT393381 RXP393381 SHL393381 SRH393381 TBD393381 TKZ393381 TUV393381 UER393381 UON393381 UYJ393381 VIF393381 VSB393381 WBX393381 WLT393381 WVP393381 H458940 JD458917 SZ458917 ACV458917 AMR458917 AWN458917 BGJ458917 BQF458917 CAB458917 CJX458917 CTT458917 DDP458917 DNL458917 DXH458917 EHD458917 EQZ458917 FAV458917 FKR458917 FUN458917 GEJ458917 GOF458917 GYB458917 HHX458917 HRT458917 IBP458917 ILL458917 IVH458917 JFD458917 JOZ458917 JYV458917 KIR458917 KSN458917 LCJ458917 LMF458917 LWB458917 MFX458917 MPT458917 MZP458917 NJL458917 NTH458917 ODD458917 OMZ458917 OWV458917 PGR458917 PQN458917 QAJ458917 QKF458917 QUB458917 RDX458917 RNT458917 RXP458917 SHL458917 SRH458917 TBD458917 TKZ458917 TUV458917 UER458917 UON458917 UYJ458917 VIF458917 VSB458917 WBX458917 WLT458917 WVP458917 H524476 JD524453 SZ524453 ACV524453 AMR524453 AWN524453 BGJ524453 BQF524453 CAB524453 CJX524453 CTT524453 DDP524453 DNL524453 DXH524453 EHD524453 EQZ524453 FAV524453 FKR524453 FUN524453 GEJ524453 GOF524453 GYB524453 HHX524453 HRT524453 IBP524453 ILL524453 IVH524453 JFD524453 JOZ524453 JYV524453 KIR524453 KSN524453 LCJ524453 LMF524453 LWB524453 MFX524453 MPT524453 MZP524453 NJL524453 NTH524453 ODD524453 OMZ524453 OWV524453 PGR524453 PQN524453 QAJ524453 QKF524453 QUB524453 RDX524453 RNT524453 RXP524453 SHL524453 SRH524453 TBD524453 TKZ524453 TUV524453 UER524453 UON524453 UYJ524453 VIF524453 VSB524453 WBX524453 WLT524453 WVP524453 H590012 JD589989 SZ589989 ACV589989 AMR589989 AWN589989 BGJ589989 BQF589989 CAB589989 CJX589989 CTT589989 DDP589989 DNL589989 DXH589989 EHD589989 EQZ589989 FAV589989 FKR589989 FUN589989 GEJ589989 GOF589989 GYB589989 HHX589989 HRT589989 IBP589989 ILL589989 IVH589989 JFD589989 JOZ589989 JYV589989 KIR589989 KSN589989 LCJ589989 LMF589989 LWB589989 MFX589989 MPT589989 MZP589989 NJL589989 NTH589989 ODD589989 OMZ589989 OWV589989 PGR589989 PQN589989 QAJ589989 QKF589989 QUB589989 RDX589989 RNT589989 RXP589989 SHL589989 SRH589989 TBD589989 TKZ589989 TUV589989 UER589989 UON589989 UYJ589989 VIF589989 VSB589989 WBX589989 WLT589989 WVP589989 H655548 JD655525 SZ655525 ACV655525 AMR655525 AWN655525 BGJ655525 BQF655525 CAB655525 CJX655525 CTT655525 DDP655525 DNL655525 DXH655525 EHD655525 EQZ655525 FAV655525 FKR655525 FUN655525 GEJ655525 GOF655525 GYB655525 HHX655525 HRT655525 IBP655525 ILL655525 IVH655525 JFD655525 JOZ655525 JYV655525 KIR655525 KSN655525 LCJ655525 LMF655525 LWB655525 MFX655525 MPT655525 MZP655525 NJL655525 NTH655525 ODD655525 OMZ655525 OWV655525 PGR655525 PQN655525 QAJ655525 QKF655525 QUB655525 RDX655525 RNT655525 RXP655525 SHL655525 SRH655525 TBD655525 TKZ655525 TUV655525 UER655525 UON655525 UYJ655525 VIF655525 VSB655525 WBX655525 WLT655525 WVP655525 H721084 JD721061 SZ721061 ACV721061 AMR721061 AWN721061 BGJ721061 BQF721061 CAB721061 CJX721061 CTT721061 DDP721061 DNL721061 DXH721061 EHD721061 EQZ721061 FAV721061 FKR721061 FUN721061 GEJ721061 GOF721061 GYB721061 HHX721061 HRT721061 IBP721061 ILL721061 IVH721061 JFD721061 JOZ721061 JYV721061 KIR721061 KSN721061 LCJ721061 LMF721061 LWB721061 MFX721061 MPT721061 MZP721061 NJL721061 NTH721061 ODD721061 OMZ721061 OWV721061 PGR721061 PQN721061 QAJ721061 QKF721061 QUB721061 RDX721061 RNT721061 RXP721061 SHL721061 SRH721061 TBD721061 TKZ721061 TUV721061 UER721061 UON721061 UYJ721061 VIF721061 VSB721061 WBX721061 WLT721061 WVP721061 H786620 JD786597 SZ786597 ACV786597 AMR786597 AWN786597 BGJ786597 BQF786597 CAB786597 CJX786597 CTT786597 DDP786597 DNL786597 DXH786597 EHD786597 EQZ786597 FAV786597 FKR786597 FUN786597 GEJ786597 GOF786597 GYB786597 HHX786597 HRT786597 IBP786597 ILL786597 IVH786597 JFD786597 JOZ786597 JYV786597 KIR786597 KSN786597 LCJ786597 LMF786597 LWB786597 MFX786597 MPT786597 MZP786597 NJL786597 NTH786597 ODD786597 OMZ786597 OWV786597 PGR786597 PQN786597 QAJ786597 QKF786597 QUB786597 RDX786597 RNT786597 RXP786597 SHL786597 SRH786597 TBD786597 TKZ786597 TUV786597 UER786597 UON786597 UYJ786597 VIF786597 VSB786597 WBX786597 WLT786597 WVP786597 H852156 JD852133 SZ852133 ACV852133 AMR852133 AWN852133 BGJ852133 BQF852133 CAB852133 CJX852133 CTT852133 DDP852133 DNL852133 DXH852133 EHD852133 EQZ852133 FAV852133 FKR852133 FUN852133 GEJ852133 GOF852133 GYB852133 HHX852133 HRT852133 IBP852133 ILL852133 IVH852133 JFD852133 JOZ852133 JYV852133 KIR852133 KSN852133 LCJ852133 LMF852133 LWB852133 MFX852133 MPT852133 MZP852133 NJL852133 NTH852133 ODD852133 OMZ852133 OWV852133 PGR852133 PQN852133 QAJ852133 QKF852133 QUB852133 RDX852133 RNT852133 RXP852133 SHL852133 SRH852133 TBD852133 TKZ852133 TUV852133 UER852133 UON852133 UYJ852133 VIF852133 VSB852133 WBX852133 WLT852133 WVP852133 H917692 JD917669 SZ917669 ACV917669 AMR917669 AWN917669 BGJ917669 BQF917669 CAB917669 CJX917669 CTT917669 DDP917669 DNL917669 DXH917669 EHD917669 EQZ917669 FAV917669 FKR917669 FUN917669 GEJ917669 GOF917669 GYB917669 HHX917669 HRT917669 IBP917669 ILL917669 IVH917669 JFD917669 JOZ917669 JYV917669 KIR917669 KSN917669 LCJ917669 LMF917669 LWB917669 MFX917669 MPT917669 MZP917669 NJL917669 NTH917669 ODD917669 OMZ917669 OWV917669 PGR917669 PQN917669 QAJ917669 QKF917669 QUB917669 RDX917669 RNT917669 RXP917669 SHL917669 SRH917669 TBD917669 TKZ917669 TUV917669 UER917669 UON917669 UYJ917669 VIF917669 VSB917669 WBX917669 WLT917669 WVP917669 H983228 JD983205 SZ983205 ACV983205 AMR983205 AWN983205 BGJ983205 BQF983205 CAB983205 CJX983205 CTT983205 DDP983205 DNL983205 DXH983205 EHD983205 EQZ983205 FAV983205 FKR983205 FUN983205 GEJ983205 GOF983205 GYB983205 HHX983205 HRT983205 IBP983205 ILL983205 IVH983205 JFD983205 JOZ983205 JYV983205 KIR983205 KSN983205 LCJ983205 LMF983205 LWB983205 MFX983205 MPT983205 MZP983205 NJL983205 NTH983205 ODD983205 OMZ983205 OWV983205 PGR983205 PQN983205 QAJ983205 QKF983205 QUB983205 RDX983205 RNT983205 RXP983205 SHL983205 SRH983205 TBD983205 TKZ983205 TUV983205 UER983205 UON983205 UYJ983205 VIF983205 VSB983205 WBX983205 WLT983205 WVP983205 H161 JD161 SZ161 ACV161 AMR161 AWN161 BGJ161 BQF161 CAB161 CJX161 CTT161 DDP161 DNL161 DXH161 EHD161 EQZ161 FAV161 FKR161 FUN161 GEJ161 GOF161 GYB161 HHX161 HRT161 IBP161 ILL161 IVH161 JFD161 JOZ161 JYV161 KIR161 KSN161 LCJ161 LMF161 LWB161 MFX161 MPT161 MZP161 NJL161 NTH161 ODD161 OMZ161 OWV161 PGR161 PQN161 QAJ161 QKF161 QUB161 RDX161 RNT161 RXP161 SHL161 SRH161 TBD161 TKZ161 TUV161 UER161 UON161 UYJ161 VIF161 VSB161 WBX161 WLT161 WVP161 H65722 JD65699 SZ65699 ACV65699 AMR65699 AWN65699 BGJ65699 BQF65699 CAB65699 CJX65699 CTT65699 DDP65699 DNL65699 DXH65699 EHD65699 EQZ65699 FAV65699 FKR65699 FUN65699 GEJ65699 GOF65699 GYB65699 HHX65699 HRT65699 IBP65699 ILL65699 IVH65699 JFD65699 JOZ65699 JYV65699 KIR65699 KSN65699 LCJ65699 LMF65699 LWB65699 MFX65699 MPT65699 MZP65699 NJL65699 NTH65699 ODD65699 OMZ65699 OWV65699 PGR65699 PQN65699 QAJ65699 QKF65699 QUB65699 RDX65699 RNT65699 RXP65699 SHL65699 SRH65699 TBD65699 TKZ65699 TUV65699 UER65699 UON65699 UYJ65699 VIF65699 VSB65699 WBX65699 WLT65699 WVP65699 H131258 JD131235 SZ131235 ACV131235 AMR131235 AWN131235 BGJ131235 BQF131235 CAB131235 CJX131235 CTT131235 DDP131235 DNL131235 DXH131235 EHD131235 EQZ131235 FAV131235 FKR131235 FUN131235 GEJ131235 GOF131235 GYB131235 HHX131235 HRT131235 IBP131235 ILL131235 IVH131235 JFD131235 JOZ131235 JYV131235 KIR131235 KSN131235 LCJ131235 LMF131235 LWB131235 MFX131235 MPT131235 MZP131235 NJL131235 NTH131235 ODD131235 OMZ131235 OWV131235 PGR131235 PQN131235 QAJ131235 QKF131235 QUB131235 RDX131235 RNT131235 RXP131235 SHL131235 SRH131235 TBD131235 TKZ131235 TUV131235 UER131235 UON131235 UYJ131235 VIF131235 VSB131235 WBX131235 WLT131235 WVP131235 H196794 JD196771 SZ196771 ACV196771 AMR196771 AWN196771 BGJ196771 BQF196771 CAB196771 CJX196771 CTT196771 DDP196771 DNL196771 DXH196771 EHD196771 EQZ196771 FAV196771 FKR196771 FUN196771 GEJ196771 GOF196771 GYB196771 HHX196771 HRT196771 IBP196771 ILL196771 IVH196771 JFD196771 JOZ196771 JYV196771 KIR196771 KSN196771 LCJ196771 LMF196771 LWB196771 MFX196771 MPT196771 MZP196771 NJL196771 NTH196771 ODD196771 OMZ196771 OWV196771 PGR196771 PQN196771 QAJ196771 QKF196771 QUB196771 RDX196771 RNT196771 RXP196771 SHL196771 SRH196771 TBD196771 TKZ196771 TUV196771 UER196771 UON196771 UYJ196771 VIF196771 VSB196771 WBX196771 WLT196771 WVP196771 H262330 JD262307 SZ262307 ACV262307 AMR262307 AWN262307 BGJ262307 BQF262307 CAB262307 CJX262307 CTT262307 DDP262307 DNL262307 DXH262307 EHD262307 EQZ262307 FAV262307 FKR262307 FUN262307 GEJ262307 GOF262307 GYB262307 HHX262307 HRT262307 IBP262307 ILL262307 IVH262307 JFD262307 JOZ262307 JYV262307 KIR262307 KSN262307 LCJ262307 LMF262307 LWB262307 MFX262307 MPT262307 MZP262307 NJL262307 NTH262307 ODD262307 OMZ262307 OWV262307 PGR262307 PQN262307 QAJ262307 QKF262307 QUB262307 RDX262307 RNT262307 RXP262307 SHL262307 SRH262307 TBD262307 TKZ262307 TUV262307 UER262307 UON262307 UYJ262307 VIF262307 VSB262307 WBX262307 WLT262307 WVP262307 H327866 JD327843 SZ327843 ACV327843 AMR327843 AWN327843 BGJ327843 BQF327843 CAB327843 CJX327843 CTT327843 DDP327843 DNL327843 DXH327843 EHD327843 EQZ327843 FAV327843 FKR327843 FUN327843 GEJ327843 GOF327843 GYB327843 HHX327843 HRT327843 IBP327843 ILL327843 IVH327843 JFD327843 JOZ327843 JYV327843 KIR327843 KSN327843 LCJ327843 LMF327843 LWB327843 MFX327843 MPT327843 MZP327843 NJL327843 NTH327843 ODD327843 OMZ327843 OWV327843 PGR327843 PQN327843 QAJ327843 QKF327843 QUB327843 RDX327843 RNT327843 RXP327843 SHL327843 SRH327843 TBD327843 TKZ327843 TUV327843 UER327843 UON327843 UYJ327843 VIF327843 VSB327843 WBX327843 WLT327843 WVP327843 H393402 JD393379 SZ393379 ACV393379 AMR393379 AWN393379 BGJ393379 BQF393379 CAB393379 CJX393379 CTT393379 DDP393379 DNL393379 DXH393379 EHD393379 EQZ393379 FAV393379 FKR393379 FUN393379 GEJ393379 GOF393379 GYB393379 HHX393379 HRT393379 IBP393379 ILL393379 IVH393379 JFD393379 JOZ393379 JYV393379 KIR393379 KSN393379 LCJ393379 LMF393379 LWB393379 MFX393379 MPT393379 MZP393379 NJL393379 NTH393379 ODD393379 OMZ393379 OWV393379 PGR393379 PQN393379 QAJ393379 QKF393379 QUB393379 RDX393379 RNT393379 RXP393379 SHL393379 SRH393379 TBD393379 TKZ393379 TUV393379 UER393379 UON393379 UYJ393379 VIF393379 VSB393379 WBX393379 WLT393379 WVP393379 H458938 JD458915 SZ458915 ACV458915 AMR458915 AWN458915 BGJ458915 BQF458915 CAB458915 CJX458915 CTT458915 DDP458915 DNL458915 DXH458915 EHD458915 EQZ458915 FAV458915 FKR458915 FUN458915 GEJ458915 GOF458915 GYB458915 HHX458915 HRT458915 IBP458915 ILL458915 IVH458915 JFD458915 JOZ458915 JYV458915 KIR458915 KSN458915 LCJ458915 LMF458915 LWB458915 MFX458915 MPT458915 MZP458915 NJL458915 NTH458915 ODD458915 OMZ458915 OWV458915 PGR458915 PQN458915 QAJ458915 QKF458915 QUB458915 RDX458915 RNT458915 RXP458915 SHL458915 SRH458915 TBD458915 TKZ458915 TUV458915 UER458915 UON458915 UYJ458915 VIF458915 VSB458915 WBX458915 WLT458915 WVP458915 H524474 JD524451 SZ524451 ACV524451 AMR524451 AWN524451 BGJ524451 BQF524451 CAB524451 CJX524451 CTT524451 DDP524451 DNL524451 DXH524451 EHD524451 EQZ524451 FAV524451 FKR524451 FUN524451 GEJ524451 GOF524451 GYB524451 HHX524451 HRT524451 IBP524451 ILL524451 IVH524451 JFD524451 JOZ524451 JYV524451 KIR524451 KSN524451 LCJ524451 LMF524451 LWB524451 MFX524451 MPT524451 MZP524451 NJL524451 NTH524451 ODD524451 OMZ524451 OWV524451 PGR524451 PQN524451 QAJ524451 QKF524451 QUB524451 RDX524451 RNT524451 RXP524451 SHL524451 SRH524451 TBD524451 TKZ524451 TUV524451 UER524451 UON524451 UYJ524451 VIF524451 VSB524451 WBX524451 WLT524451 WVP524451 H590010 JD589987 SZ589987 ACV589987 AMR589987 AWN589987 BGJ589987 BQF589987 CAB589987 CJX589987 CTT589987 DDP589987 DNL589987 DXH589987 EHD589987 EQZ589987 FAV589987 FKR589987 FUN589987 GEJ589987 GOF589987 GYB589987 HHX589987 HRT589987 IBP589987 ILL589987 IVH589987 JFD589987 JOZ589987 JYV589987 KIR589987 KSN589987 LCJ589987 LMF589987 LWB589987 MFX589987 MPT589987 MZP589987 NJL589987 NTH589987 ODD589987 OMZ589987 OWV589987 PGR589987 PQN589987 QAJ589987 QKF589987 QUB589987 RDX589987 RNT589987 RXP589987 SHL589987 SRH589987 TBD589987 TKZ589987 TUV589987 UER589987 UON589987 UYJ589987 VIF589987 VSB589987 WBX589987 WLT589987 WVP589987 H655546 JD655523 SZ655523 ACV655523 AMR655523 AWN655523 BGJ655523 BQF655523 CAB655523 CJX655523 CTT655523 DDP655523 DNL655523 DXH655523 EHD655523 EQZ655523 FAV655523 FKR655523 FUN655523 GEJ655523 GOF655523 GYB655523 HHX655523 HRT655523 IBP655523 ILL655523 IVH655523 JFD655523 JOZ655523 JYV655523 KIR655523 KSN655523 LCJ655523 LMF655523 LWB655523 MFX655523 MPT655523 MZP655523 NJL655523 NTH655523 ODD655523 OMZ655523 OWV655523 PGR655523 PQN655523 QAJ655523 QKF655523 QUB655523 RDX655523 RNT655523 RXP655523 SHL655523 SRH655523 TBD655523 TKZ655523 TUV655523 UER655523 UON655523 UYJ655523 VIF655523 VSB655523 WBX655523 WLT655523 WVP655523 H721082 JD721059 SZ721059 ACV721059 AMR721059 AWN721059 BGJ721059 BQF721059 CAB721059 CJX721059 CTT721059 DDP721059 DNL721059 DXH721059 EHD721059 EQZ721059 FAV721059 FKR721059 FUN721059 GEJ721059 GOF721059 GYB721059 HHX721059 HRT721059 IBP721059 ILL721059 IVH721059 JFD721059 JOZ721059 JYV721059 KIR721059 KSN721059 LCJ721059 LMF721059 LWB721059 MFX721059 MPT721059 MZP721059 NJL721059 NTH721059 ODD721059 OMZ721059 OWV721059 PGR721059 PQN721059 QAJ721059 QKF721059 QUB721059 RDX721059 RNT721059 RXP721059 SHL721059 SRH721059 TBD721059 TKZ721059 TUV721059 UER721059 UON721059 UYJ721059 VIF721059 VSB721059 WBX721059 WLT721059 WVP721059 H786618 JD786595 SZ786595 ACV786595 AMR786595 AWN786595 BGJ786595 BQF786595 CAB786595 CJX786595 CTT786595 DDP786595 DNL786595 DXH786595 EHD786595 EQZ786595 FAV786595 FKR786595 FUN786595 GEJ786595 GOF786595 GYB786595 HHX786595 HRT786595 IBP786595 ILL786595 IVH786595 JFD786595 JOZ786595 JYV786595 KIR786595 KSN786595 LCJ786595 LMF786595 LWB786595 MFX786595 MPT786595 MZP786595 NJL786595 NTH786595 ODD786595 OMZ786595 OWV786595 PGR786595 PQN786595 QAJ786595 QKF786595 QUB786595 RDX786595 RNT786595 RXP786595 SHL786595 SRH786595 TBD786595 TKZ786595 TUV786595 UER786595 UON786595 UYJ786595 VIF786595 VSB786595 WBX786595 WLT786595 WVP786595 H852154 JD852131 SZ852131 ACV852131 AMR852131 AWN852131 BGJ852131 BQF852131 CAB852131 CJX852131 CTT852131 DDP852131 DNL852131 DXH852131 EHD852131 EQZ852131 FAV852131 FKR852131 FUN852131 GEJ852131 GOF852131 GYB852131 HHX852131 HRT852131 IBP852131 ILL852131 IVH852131 JFD852131 JOZ852131 JYV852131 KIR852131 KSN852131 LCJ852131 LMF852131 LWB852131 MFX852131 MPT852131 MZP852131 NJL852131 NTH852131 ODD852131 OMZ852131 OWV852131 PGR852131 PQN852131 QAJ852131 QKF852131 QUB852131 RDX852131 RNT852131 RXP852131 SHL852131 SRH852131 TBD852131 TKZ852131 TUV852131 UER852131 UON852131 UYJ852131 VIF852131 VSB852131 WBX852131 WLT852131 WVP852131 H917690 JD917667 SZ917667 ACV917667 AMR917667 AWN917667 BGJ917667 BQF917667 CAB917667 CJX917667 CTT917667 DDP917667 DNL917667 DXH917667 EHD917667 EQZ917667 FAV917667 FKR917667 FUN917667 GEJ917667 GOF917667 GYB917667 HHX917667 HRT917667 IBP917667 ILL917667 IVH917667 JFD917667 JOZ917667 JYV917667 KIR917667 KSN917667 LCJ917667 LMF917667 LWB917667 MFX917667 MPT917667 MZP917667 NJL917667 NTH917667 ODD917667 OMZ917667 OWV917667 PGR917667 PQN917667 QAJ917667 QKF917667 QUB917667 RDX917667 RNT917667 RXP917667 SHL917667 SRH917667 TBD917667 TKZ917667 TUV917667 UER917667 UON917667 UYJ917667 VIF917667 VSB917667 WBX917667 WLT917667 WVP917667 H983226 JD983203 SZ983203 ACV983203 AMR983203 AWN983203 BGJ983203 BQF983203 CAB983203 CJX983203 CTT983203 DDP983203 DNL983203 DXH983203 EHD983203 EQZ983203 FAV983203 FKR983203 FUN983203 GEJ983203 GOF983203 GYB983203 HHX983203 HRT983203 IBP983203 ILL983203 IVH983203 JFD983203 JOZ983203 JYV983203 KIR983203 KSN983203 LCJ983203 LMF983203 LWB983203 MFX983203 MPT983203 MZP983203 NJL983203 NTH983203 ODD983203 OMZ983203 OWV983203 PGR983203 PQN983203 QAJ983203 QKF983203 QUB983203 RDX983203 RNT983203 RXP983203 SHL983203 SRH983203 TBD983203 TKZ983203 TUV983203 UER983203 UON983203 UYJ983203 VIF983203 VSB983203 WBX983203 WLT983203 WVP983203 H159 JD159 SZ159 ACV159 AMR159 AWN159 BGJ159 BQF159 CAB159 CJX159 CTT159 DDP159 DNL159 DXH159 EHD159 EQZ159 FAV159 FKR159 FUN159 GEJ159 GOF159 GYB159 HHX159 HRT159 IBP159 ILL159 IVH159 JFD159 JOZ159 JYV159 KIR159 KSN159 LCJ159 LMF159 LWB159 MFX159 MPT159 MZP159 NJL159 NTH159 ODD159 OMZ159 OWV159 PGR159 PQN159 QAJ159 QKF159 QUB159 RDX159 RNT159 RXP159 SHL159 SRH159 TBD159 TKZ159 TUV159 UER159 UON159 UYJ159 VIF159 VSB159 WBX159 WLT159 WVP159 H65720 JD65697 SZ65697 ACV65697 AMR65697 AWN65697 BGJ65697 BQF65697 CAB65697 CJX65697 CTT65697 DDP65697 DNL65697 DXH65697 EHD65697 EQZ65697 FAV65697 FKR65697 FUN65697 GEJ65697 GOF65697 GYB65697 HHX65697 HRT65697 IBP65697 ILL65697 IVH65697 JFD65697 JOZ65697 JYV65697 KIR65697 KSN65697 LCJ65697 LMF65697 LWB65697 MFX65697 MPT65697 MZP65697 NJL65697 NTH65697 ODD65697 OMZ65697 OWV65697 PGR65697 PQN65697 QAJ65697 QKF65697 QUB65697 RDX65697 RNT65697 RXP65697 SHL65697 SRH65697 TBD65697 TKZ65697 TUV65697 UER65697 UON65697 UYJ65697 VIF65697 VSB65697 WBX65697 WLT65697 WVP65697 H131256 JD131233 SZ131233 ACV131233 AMR131233 AWN131233 BGJ131233 BQF131233 CAB131233 CJX131233 CTT131233 DDP131233 DNL131233 DXH131233 EHD131233 EQZ131233 FAV131233 FKR131233 FUN131233 GEJ131233 GOF131233 GYB131233 HHX131233 HRT131233 IBP131233 ILL131233 IVH131233 JFD131233 JOZ131233 JYV131233 KIR131233 KSN131233 LCJ131233 LMF131233 LWB131233 MFX131233 MPT131233 MZP131233 NJL131233 NTH131233 ODD131233 OMZ131233 OWV131233 PGR131233 PQN131233 QAJ131233 QKF131233 QUB131233 RDX131233 RNT131233 RXP131233 SHL131233 SRH131233 TBD131233 TKZ131233 TUV131233 UER131233 UON131233 UYJ131233 VIF131233 VSB131233 WBX131233 WLT131233 WVP131233 H196792 JD196769 SZ196769 ACV196769 AMR196769 AWN196769 BGJ196769 BQF196769 CAB196769 CJX196769 CTT196769 DDP196769 DNL196769 DXH196769 EHD196769 EQZ196769 FAV196769 FKR196769 FUN196769 GEJ196769 GOF196769 GYB196769 HHX196769 HRT196769 IBP196769 ILL196769 IVH196769 JFD196769 JOZ196769 JYV196769 KIR196769 KSN196769 LCJ196769 LMF196769 LWB196769 MFX196769 MPT196769 MZP196769 NJL196769 NTH196769 ODD196769 OMZ196769 OWV196769 PGR196769 PQN196769 QAJ196769 QKF196769 QUB196769 RDX196769 RNT196769 RXP196769 SHL196769 SRH196769 TBD196769 TKZ196769 TUV196769 UER196769 UON196769 UYJ196769 VIF196769 VSB196769 WBX196769 WLT196769 WVP196769 H262328 JD262305 SZ262305 ACV262305 AMR262305 AWN262305 BGJ262305 BQF262305 CAB262305 CJX262305 CTT262305 DDP262305 DNL262305 DXH262305 EHD262305 EQZ262305 FAV262305 FKR262305 FUN262305 GEJ262305 GOF262305 GYB262305 HHX262305 HRT262305 IBP262305 ILL262305 IVH262305 JFD262305 JOZ262305 JYV262305 KIR262305 KSN262305 LCJ262305 LMF262305 LWB262305 MFX262305 MPT262305 MZP262305 NJL262305 NTH262305 ODD262305 OMZ262305 OWV262305 PGR262305 PQN262305 QAJ262305 QKF262305 QUB262305 RDX262305 RNT262305 RXP262305 SHL262305 SRH262305 TBD262305 TKZ262305 TUV262305 UER262305 UON262305 UYJ262305 VIF262305 VSB262305 WBX262305 WLT262305 WVP262305 H327864 JD327841 SZ327841 ACV327841 AMR327841 AWN327841 BGJ327841 BQF327841 CAB327841 CJX327841 CTT327841 DDP327841 DNL327841 DXH327841 EHD327841 EQZ327841 FAV327841 FKR327841 FUN327841 GEJ327841 GOF327841 GYB327841 HHX327841 HRT327841 IBP327841 ILL327841 IVH327841 JFD327841 JOZ327841 JYV327841 KIR327841 KSN327841 LCJ327841 LMF327841 LWB327841 MFX327841 MPT327841 MZP327841 NJL327841 NTH327841 ODD327841 OMZ327841 OWV327841 PGR327841 PQN327841 QAJ327841 QKF327841 QUB327841 RDX327841 RNT327841 RXP327841 SHL327841 SRH327841 TBD327841 TKZ327841 TUV327841 UER327841 UON327841 UYJ327841 VIF327841 VSB327841 WBX327841 WLT327841 WVP327841 H393400 JD393377 SZ393377 ACV393377 AMR393377 AWN393377 BGJ393377 BQF393377 CAB393377 CJX393377 CTT393377 DDP393377 DNL393377 DXH393377 EHD393377 EQZ393377 FAV393377 FKR393377 FUN393377 GEJ393377 GOF393377 GYB393377 HHX393377 HRT393377 IBP393377 ILL393377 IVH393377 JFD393377 JOZ393377 JYV393377 KIR393377 KSN393377 LCJ393377 LMF393377 LWB393377 MFX393377 MPT393377 MZP393377 NJL393377 NTH393377 ODD393377 OMZ393377 OWV393377 PGR393377 PQN393377 QAJ393377 QKF393377 QUB393377 RDX393377 RNT393377 RXP393377 SHL393377 SRH393377 TBD393377 TKZ393377 TUV393377 UER393377 UON393377 UYJ393377 VIF393377 VSB393377 WBX393377 WLT393377 WVP393377 H458936 JD458913 SZ458913 ACV458913 AMR458913 AWN458913 BGJ458913 BQF458913 CAB458913 CJX458913 CTT458913 DDP458913 DNL458913 DXH458913 EHD458913 EQZ458913 FAV458913 FKR458913 FUN458913 GEJ458913 GOF458913 GYB458913 HHX458913 HRT458913 IBP458913 ILL458913 IVH458913 JFD458913 JOZ458913 JYV458913 KIR458913 KSN458913 LCJ458913 LMF458913 LWB458913 MFX458913 MPT458913 MZP458913 NJL458913 NTH458913 ODD458913 OMZ458913 OWV458913 PGR458913 PQN458913 QAJ458913 QKF458913 QUB458913 RDX458913 RNT458913 RXP458913 SHL458913 SRH458913 TBD458913 TKZ458913 TUV458913 UER458913 UON458913 UYJ458913 VIF458913 VSB458913 WBX458913 WLT458913 WVP458913 H524472 JD524449 SZ524449 ACV524449 AMR524449 AWN524449 BGJ524449 BQF524449 CAB524449 CJX524449 CTT524449 DDP524449 DNL524449 DXH524449 EHD524449 EQZ524449 FAV524449 FKR524449 FUN524449 GEJ524449 GOF524449 GYB524449 HHX524449 HRT524449 IBP524449 ILL524449 IVH524449 JFD524449 JOZ524449 JYV524449 KIR524449 KSN524449 LCJ524449 LMF524449 LWB524449 MFX524449 MPT524449 MZP524449 NJL524449 NTH524449 ODD524449 OMZ524449 OWV524449 PGR524449 PQN524449 QAJ524449 QKF524449 QUB524449 RDX524449 RNT524449 RXP524449 SHL524449 SRH524449 TBD524449 TKZ524449 TUV524449 UER524449 UON524449 UYJ524449 VIF524449 VSB524449 WBX524449 WLT524449 WVP524449 H590008 JD589985 SZ589985 ACV589985 AMR589985 AWN589985 BGJ589985 BQF589985 CAB589985 CJX589985 CTT589985 DDP589985 DNL589985 DXH589985 EHD589985 EQZ589985 FAV589985 FKR589985 FUN589985 GEJ589985 GOF589985 GYB589985 HHX589985 HRT589985 IBP589985 ILL589985 IVH589985 JFD589985 JOZ589985 JYV589985 KIR589985 KSN589985 LCJ589985 LMF589985 LWB589985 MFX589985 MPT589985 MZP589985 NJL589985 NTH589985 ODD589985 OMZ589985 OWV589985 PGR589985 PQN589985 QAJ589985 QKF589985 QUB589985 RDX589985 RNT589985 RXP589985 SHL589985 SRH589985 TBD589985 TKZ589985 TUV589985 UER589985 UON589985 UYJ589985 VIF589985 VSB589985 WBX589985 WLT589985 WVP589985 H655544 JD655521 SZ655521 ACV655521 AMR655521 AWN655521 BGJ655521 BQF655521 CAB655521 CJX655521 CTT655521 DDP655521 DNL655521 DXH655521 EHD655521 EQZ655521 FAV655521 FKR655521 FUN655521 GEJ655521 GOF655521 GYB655521 HHX655521 HRT655521 IBP655521 ILL655521 IVH655521 JFD655521 JOZ655521 JYV655521 KIR655521 KSN655521 LCJ655521 LMF655521 LWB655521 MFX655521 MPT655521 MZP655521 NJL655521 NTH655521 ODD655521 OMZ655521 OWV655521 PGR655521 PQN655521 QAJ655521 QKF655521 QUB655521 RDX655521 RNT655521 RXP655521 SHL655521 SRH655521 TBD655521 TKZ655521 TUV655521 UER655521 UON655521 UYJ655521 VIF655521 VSB655521 WBX655521 WLT655521 WVP655521 H721080 JD721057 SZ721057 ACV721057 AMR721057 AWN721057 BGJ721057 BQF721057 CAB721057 CJX721057 CTT721057 DDP721057 DNL721057 DXH721057 EHD721057 EQZ721057 FAV721057 FKR721057 FUN721057 GEJ721057 GOF721057 GYB721057 HHX721057 HRT721057 IBP721057 ILL721057 IVH721057 JFD721057 JOZ721057 JYV721057 KIR721057 KSN721057 LCJ721057 LMF721057 LWB721057 MFX721057 MPT721057 MZP721057 NJL721057 NTH721057 ODD721057 OMZ721057 OWV721057 PGR721057 PQN721057 QAJ721057 QKF721057 QUB721057 RDX721057 RNT721057 RXP721057 SHL721057 SRH721057 TBD721057 TKZ721057 TUV721057 UER721057 UON721057 UYJ721057 VIF721057 VSB721057 WBX721057 WLT721057 WVP721057 H786616 JD786593 SZ786593 ACV786593 AMR786593 AWN786593 BGJ786593 BQF786593 CAB786593 CJX786593 CTT786593 DDP786593 DNL786593 DXH786593 EHD786593 EQZ786593 FAV786593 FKR786593 FUN786593 GEJ786593 GOF786593 GYB786593 HHX786593 HRT786593 IBP786593 ILL786593 IVH786593 JFD786593 JOZ786593 JYV786593 KIR786593 KSN786593 LCJ786593 LMF786593 LWB786593 MFX786593 MPT786593 MZP786593 NJL786593 NTH786593 ODD786593 OMZ786593 OWV786593 PGR786593 PQN786593 QAJ786593 QKF786593 QUB786593 RDX786593 RNT786593 RXP786593 SHL786593 SRH786593 TBD786593 TKZ786593 TUV786593 UER786593 UON786593 UYJ786593 VIF786593 VSB786593 WBX786593 WLT786593 WVP786593 H852152 JD852129 SZ852129 ACV852129 AMR852129 AWN852129 BGJ852129 BQF852129 CAB852129 CJX852129 CTT852129 DDP852129 DNL852129 DXH852129 EHD852129 EQZ852129 FAV852129 FKR852129 FUN852129 GEJ852129 GOF852129 GYB852129 HHX852129 HRT852129 IBP852129 ILL852129 IVH852129 JFD852129 JOZ852129 JYV852129 KIR852129 KSN852129 LCJ852129 LMF852129 LWB852129 MFX852129 MPT852129 MZP852129 NJL852129 NTH852129 ODD852129 OMZ852129 OWV852129 PGR852129 PQN852129 QAJ852129 QKF852129 QUB852129 RDX852129 RNT852129 RXP852129 SHL852129 SRH852129 TBD852129 TKZ852129 TUV852129 UER852129 UON852129 UYJ852129 VIF852129 VSB852129 WBX852129 WLT852129 WVP852129 H917688 JD917665 SZ917665 ACV917665 AMR917665 AWN917665 BGJ917665 BQF917665 CAB917665 CJX917665 CTT917665 DDP917665 DNL917665 DXH917665 EHD917665 EQZ917665 FAV917665 FKR917665 FUN917665 GEJ917665 GOF917665 GYB917665 HHX917665 HRT917665 IBP917665 ILL917665 IVH917665 JFD917665 JOZ917665 JYV917665 KIR917665 KSN917665 LCJ917665 LMF917665 LWB917665 MFX917665 MPT917665 MZP917665 NJL917665 NTH917665 ODD917665 OMZ917665 OWV917665 PGR917665 PQN917665 QAJ917665 QKF917665 QUB917665 RDX917665 RNT917665 RXP917665 SHL917665 SRH917665 TBD917665 TKZ917665 TUV917665 UER917665 UON917665 UYJ917665 VIF917665 VSB917665 WBX917665 WLT917665 WVP917665 H983224 JD983201 SZ983201 ACV983201 AMR983201 AWN983201 BGJ983201 BQF983201 CAB983201 CJX983201 CTT983201 DDP983201 DNL983201 DXH983201 EHD983201 EQZ983201 FAV983201 FKR983201 FUN983201 GEJ983201 GOF983201 GYB983201 HHX983201 HRT983201 IBP983201 ILL983201 IVH983201 JFD983201 JOZ983201 JYV983201 KIR983201 KSN983201 LCJ983201 LMF983201 LWB983201 MFX983201 MPT983201 MZP983201 NJL983201 NTH983201 ODD983201 OMZ983201 OWV983201 PGR983201 PQN983201 QAJ983201 QKF983201 QUB983201 RDX983201 RNT983201 RXP983201 SHL983201 SRH983201 TBD983201 TKZ983201 TUV983201 UER983201 UON983201 UYJ983201 VIF983201 VSB983201 WBX983201 WLT983201 WVP983201 D159:F178 IZ159:JB178 SV159:SX178 ACR159:ACT178 AMN159:AMP178 AWJ159:AWL178 BGF159:BGH178 BQB159:BQD178 BZX159:BZZ178 CJT159:CJV178 CTP159:CTR178 DDL159:DDN178 DNH159:DNJ178 DXD159:DXF178 EGZ159:EHB178 EQV159:EQX178 FAR159:FAT178 FKN159:FKP178 FUJ159:FUL178 GEF159:GEH178 GOB159:GOD178 GXX159:GXZ178 HHT159:HHV178 HRP159:HRR178 IBL159:IBN178 ILH159:ILJ178 IVD159:IVF178 JEZ159:JFB178 JOV159:JOX178 JYR159:JYT178 KIN159:KIP178 KSJ159:KSL178 LCF159:LCH178 LMB159:LMD178 LVX159:LVZ178 MFT159:MFV178 MPP159:MPR178 MZL159:MZN178 NJH159:NJJ178 NTD159:NTF178 OCZ159:ODB178 OMV159:OMX178 OWR159:OWT178 PGN159:PGP178 PQJ159:PQL178 QAF159:QAH178 QKB159:QKD178 QTX159:QTZ178 RDT159:RDV178 RNP159:RNR178 RXL159:RXN178 SHH159:SHJ178 SRD159:SRF178 TAZ159:TBB178 TKV159:TKX178 TUR159:TUT178 UEN159:UEP178 UOJ159:UOL178 UYF159:UYH178 VIB159:VID178 VRX159:VRZ178 WBT159:WBV178 WLP159:WLR178 WVL159:WVN178 D65720:F65739 IZ65697:JB65716 SV65697:SX65716 ACR65697:ACT65716 AMN65697:AMP65716 AWJ65697:AWL65716 BGF65697:BGH65716 BQB65697:BQD65716 BZX65697:BZZ65716 CJT65697:CJV65716 CTP65697:CTR65716 DDL65697:DDN65716 DNH65697:DNJ65716 DXD65697:DXF65716 EGZ65697:EHB65716 EQV65697:EQX65716 FAR65697:FAT65716 FKN65697:FKP65716 FUJ65697:FUL65716 GEF65697:GEH65716 GOB65697:GOD65716 GXX65697:GXZ65716 HHT65697:HHV65716 HRP65697:HRR65716 IBL65697:IBN65716 ILH65697:ILJ65716 IVD65697:IVF65716 JEZ65697:JFB65716 JOV65697:JOX65716 JYR65697:JYT65716 KIN65697:KIP65716 KSJ65697:KSL65716 LCF65697:LCH65716 LMB65697:LMD65716 LVX65697:LVZ65716 MFT65697:MFV65716 MPP65697:MPR65716 MZL65697:MZN65716 NJH65697:NJJ65716 NTD65697:NTF65716 OCZ65697:ODB65716 OMV65697:OMX65716 OWR65697:OWT65716 PGN65697:PGP65716 PQJ65697:PQL65716 QAF65697:QAH65716 QKB65697:QKD65716 QTX65697:QTZ65716 RDT65697:RDV65716 RNP65697:RNR65716 RXL65697:RXN65716 SHH65697:SHJ65716 SRD65697:SRF65716 TAZ65697:TBB65716 TKV65697:TKX65716 TUR65697:TUT65716 UEN65697:UEP65716 UOJ65697:UOL65716 UYF65697:UYH65716 VIB65697:VID65716 VRX65697:VRZ65716 WBT65697:WBV65716 WLP65697:WLR65716 WVL65697:WVN65716 D131256:F131275 IZ131233:JB131252 SV131233:SX131252 ACR131233:ACT131252 AMN131233:AMP131252 AWJ131233:AWL131252 BGF131233:BGH131252 BQB131233:BQD131252 BZX131233:BZZ131252 CJT131233:CJV131252 CTP131233:CTR131252 DDL131233:DDN131252 DNH131233:DNJ131252 DXD131233:DXF131252 EGZ131233:EHB131252 EQV131233:EQX131252 FAR131233:FAT131252 FKN131233:FKP131252 FUJ131233:FUL131252 GEF131233:GEH131252 GOB131233:GOD131252 GXX131233:GXZ131252 HHT131233:HHV131252 HRP131233:HRR131252 IBL131233:IBN131252 ILH131233:ILJ131252 IVD131233:IVF131252 JEZ131233:JFB131252 JOV131233:JOX131252 JYR131233:JYT131252 KIN131233:KIP131252 KSJ131233:KSL131252 LCF131233:LCH131252 LMB131233:LMD131252 LVX131233:LVZ131252 MFT131233:MFV131252 MPP131233:MPR131252 MZL131233:MZN131252 NJH131233:NJJ131252 NTD131233:NTF131252 OCZ131233:ODB131252 OMV131233:OMX131252 OWR131233:OWT131252 PGN131233:PGP131252 PQJ131233:PQL131252 QAF131233:QAH131252 QKB131233:QKD131252 QTX131233:QTZ131252 RDT131233:RDV131252 RNP131233:RNR131252 RXL131233:RXN131252 SHH131233:SHJ131252 SRD131233:SRF131252 TAZ131233:TBB131252 TKV131233:TKX131252 TUR131233:TUT131252 UEN131233:UEP131252 UOJ131233:UOL131252 UYF131233:UYH131252 VIB131233:VID131252 VRX131233:VRZ131252 WBT131233:WBV131252 WLP131233:WLR131252 WVL131233:WVN131252 D196792:F196811 IZ196769:JB196788 SV196769:SX196788 ACR196769:ACT196788 AMN196769:AMP196788 AWJ196769:AWL196788 BGF196769:BGH196788 BQB196769:BQD196788 BZX196769:BZZ196788 CJT196769:CJV196788 CTP196769:CTR196788 DDL196769:DDN196788 DNH196769:DNJ196788 DXD196769:DXF196788 EGZ196769:EHB196788 EQV196769:EQX196788 FAR196769:FAT196788 FKN196769:FKP196788 FUJ196769:FUL196788 GEF196769:GEH196788 GOB196769:GOD196788 GXX196769:GXZ196788 HHT196769:HHV196788 HRP196769:HRR196788 IBL196769:IBN196788 ILH196769:ILJ196788 IVD196769:IVF196788 JEZ196769:JFB196788 JOV196769:JOX196788 JYR196769:JYT196788 KIN196769:KIP196788 KSJ196769:KSL196788 LCF196769:LCH196788 LMB196769:LMD196788 LVX196769:LVZ196788 MFT196769:MFV196788 MPP196769:MPR196788 MZL196769:MZN196788 NJH196769:NJJ196788 NTD196769:NTF196788 OCZ196769:ODB196788 OMV196769:OMX196788 OWR196769:OWT196788 PGN196769:PGP196788 PQJ196769:PQL196788 QAF196769:QAH196788 QKB196769:QKD196788 QTX196769:QTZ196788 RDT196769:RDV196788 RNP196769:RNR196788 RXL196769:RXN196788 SHH196769:SHJ196788 SRD196769:SRF196788 TAZ196769:TBB196788 TKV196769:TKX196788 TUR196769:TUT196788 UEN196769:UEP196788 UOJ196769:UOL196788 UYF196769:UYH196788 VIB196769:VID196788 VRX196769:VRZ196788 WBT196769:WBV196788 WLP196769:WLR196788 WVL196769:WVN196788 D262328:F262347 IZ262305:JB262324 SV262305:SX262324 ACR262305:ACT262324 AMN262305:AMP262324 AWJ262305:AWL262324 BGF262305:BGH262324 BQB262305:BQD262324 BZX262305:BZZ262324 CJT262305:CJV262324 CTP262305:CTR262324 DDL262305:DDN262324 DNH262305:DNJ262324 DXD262305:DXF262324 EGZ262305:EHB262324 EQV262305:EQX262324 FAR262305:FAT262324 FKN262305:FKP262324 FUJ262305:FUL262324 GEF262305:GEH262324 GOB262305:GOD262324 GXX262305:GXZ262324 HHT262305:HHV262324 HRP262305:HRR262324 IBL262305:IBN262324 ILH262305:ILJ262324 IVD262305:IVF262324 JEZ262305:JFB262324 JOV262305:JOX262324 JYR262305:JYT262324 KIN262305:KIP262324 KSJ262305:KSL262324 LCF262305:LCH262324 LMB262305:LMD262324 LVX262305:LVZ262324 MFT262305:MFV262324 MPP262305:MPR262324 MZL262305:MZN262324 NJH262305:NJJ262324 NTD262305:NTF262324 OCZ262305:ODB262324 OMV262305:OMX262324 OWR262305:OWT262324 PGN262305:PGP262324 PQJ262305:PQL262324 QAF262305:QAH262324 QKB262305:QKD262324 QTX262305:QTZ262324 RDT262305:RDV262324 RNP262305:RNR262324 RXL262305:RXN262324 SHH262305:SHJ262324 SRD262305:SRF262324 TAZ262305:TBB262324 TKV262305:TKX262324 TUR262305:TUT262324 UEN262305:UEP262324 UOJ262305:UOL262324 UYF262305:UYH262324 VIB262305:VID262324 VRX262305:VRZ262324 WBT262305:WBV262324 WLP262305:WLR262324 WVL262305:WVN262324 D327864:F327883 IZ327841:JB327860 SV327841:SX327860 ACR327841:ACT327860 AMN327841:AMP327860 AWJ327841:AWL327860 BGF327841:BGH327860 BQB327841:BQD327860 BZX327841:BZZ327860 CJT327841:CJV327860 CTP327841:CTR327860 DDL327841:DDN327860 DNH327841:DNJ327860 DXD327841:DXF327860 EGZ327841:EHB327860 EQV327841:EQX327860 FAR327841:FAT327860 FKN327841:FKP327860 FUJ327841:FUL327860 GEF327841:GEH327860 GOB327841:GOD327860 GXX327841:GXZ327860 HHT327841:HHV327860 HRP327841:HRR327860 IBL327841:IBN327860 ILH327841:ILJ327860 IVD327841:IVF327860 JEZ327841:JFB327860 JOV327841:JOX327860 JYR327841:JYT327860 KIN327841:KIP327860 KSJ327841:KSL327860 LCF327841:LCH327860 LMB327841:LMD327860 LVX327841:LVZ327860 MFT327841:MFV327860 MPP327841:MPR327860 MZL327841:MZN327860 NJH327841:NJJ327860 NTD327841:NTF327860 OCZ327841:ODB327860 OMV327841:OMX327860 OWR327841:OWT327860 PGN327841:PGP327860 PQJ327841:PQL327860 QAF327841:QAH327860 QKB327841:QKD327860 QTX327841:QTZ327860 RDT327841:RDV327860 RNP327841:RNR327860 RXL327841:RXN327860 SHH327841:SHJ327860 SRD327841:SRF327860 TAZ327841:TBB327860 TKV327841:TKX327860 TUR327841:TUT327860 UEN327841:UEP327860 UOJ327841:UOL327860 UYF327841:UYH327860 VIB327841:VID327860 VRX327841:VRZ327860 WBT327841:WBV327860 WLP327841:WLR327860 WVL327841:WVN327860 D393400:F393419 IZ393377:JB393396 SV393377:SX393396 ACR393377:ACT393396 AMN393377:AMP393396 AWJ393377:AWL393396 BGF393377:BGH393396 BQB393377:BQD393396 BZX393377:BZZ393396 CJT393377:CJV393396 CTP393377:CTR393396 DDL393377:DDN393396 DNH393377:DNJ393396 DXD393377:DXF393396 EGZ393377:EHB393396 EQV393377:EQX393396 FAR393377:FAT393396 FKN393377:FKP393396 FUJ393377:FUL393396 GEF393377:GEH393396 GOB393377:GOD393396 GXX393377:GXZ393396 HHT393377:HHV393396 HRP393377:HRR393396 IBL393377:IBN393396 ILH393377:ILJ393396 IVD393377:IVF393396 JEZ393377:JFB393396 JOV393377:JOX393396 JYR393377:JYT393396 KIN393377:KIP393396 KSJ393377:KSL393396 LCF393377:LCH393396 LMB393377:LMD393396 LVX393377:LVZ393396 MFT393377:MFV393396 MPP393377:MPR393396 MZL393377:MZN393396 NJH393377:NJJ393396 NTD393377:NTF393396 OCZ393377:ODB393396 OMV393377:OMX393396 OWR393377:OWT393396 PGN393377:PGP393396 PQJ393377:PQL393396 QAF393377:QAH393396 QKB393377:QKD393396 QTX393377:QTZ393396 RDT393377:RDV393396 RNP393377:RNR393396 RXL393377:RXN393396 SHH393377:SHJ393396 SRD393377:SRF393396 TAZ393377:TBB393396 TKV393377:TKX393396 TUR393377:TUT393396 UEN393377:UEP393396 UOJ393377:UOL393396 UYF393377:UYH393396 VIB393377:VID393396 VRX393377:VRZ393396 WBT393377:WBV393396 WLP393377:WLR393396 WVL393377:WVN393396 D458936:F458955 IZ458913:JB458932 SV458913:SX458932 ACR458913:ACT458932 AMN458913:AMP458932 AWJ458913:AWL458932 BGF458913:BGH458932 BQB458913:BQD458932 BZX458913:BZZ458932 CJT458913:CJV458932 CTP458913:CTR458932 DDL458913:DDN458932 DNH458913:DNJ458932 DXD458913:DXF458932 EGZ458913:EHB458932 EQV458913:EQX458932 FAR458913:FAT458932 FKN458913:FKP458932 FUJ458913:FUL458932 GEF458913:GEH458932 GOB458913:GOD458932 GXX458913:GXZ458932 HHT458913:HHV458932 HRP458913:HRR458932 IBL458913:IBN458932 ILH458913:ILJ458932 IVD458913:IVF458932 JEZ458913:JFB458932 JOV458913:JOX458932 JYR458913:JYT458932 KIN458913:KIP458932 KSJ458913:KSL458932 LCF458913:LCH458932 LMB458913:LMD458932 LVX458913:LVZ458932 MFT458913:MFV458932 MPP458913:MPR458932 MZL458913:MZN458932 NJH458913:NJJ458932 NTD458913:NTF458932 OCZ458913:ODB458932 OMV458913:OMX458932 OWR458913:OWT458932 PGN458913:PGP458932 PQJ458913:PQL458932 QAF458913:QAH458932 QKB458913:QKD458932 QTX458913:QTZ458932 RDT458913:RDV458932 RNP458913:RNR458932 RXL458913:RXN458932 SHH458913:SHJ458932 SRD458913:SRF458932 TAZ458913:TBB458932 TKV458913:TKX458932 TUR458913:TUT458932 UEN458913:UEP458932 UOJ458913:UOL458932 UYF458913:UYH458932 VIB458913:VID458932 VRX458913:VRZ458932 WBT458913:WBV458932 WLP458913:WLR458932 WVL458913:WVN458932 D524472:F524491 IZ524449:JB524468 SV524449:SX524468 ACR524449:ACT524468 AMN524449:AMP524468 AWJ524449:AWL524468 BGF524449:BGH524468 BQB524449:BQD524468 BZX524449:BZZ524468 CJT524449:CJV524468 CTP524449:CTR524468 DDL524449:DDN524468 DNH524449:DNJ524468 DXD524449:DXF524468 EGZ524449:EHB524468 EQV524449:EQX524468 FAR524449:FAT524468 FKN524449:FKP524468 FUJ524449:FUL524468 GEF524449:GEH524468 GOB524449:GOD524468 GXX524449:GXZ524468 HHT524449:HHV524468 HRP524449:HRR524468 IBL524449:IBN524468 ILH524449:ILJ524468 IVD524449:IVF524468 JEZ524449:JFB524468 JOV524449:JOX524468 JYR524449:JYT524468 KIN524449:KIP524468 KSJ524449:KSL524468 LCF524449:LCH524468 LMB524449:LMD524468 LVX524449:LVZ524468 MFT524449:MFV524468 MPP524449:MPR524468 MZL524449:MZN524468 NJH524449:NJJ524468 NTD524449:NTF524468 OCZ524449:ODB524468 OMV524449:OMX524468 OWR524449:OWT524468 PGN524449:PGP524468 PQJ524449:PQL524468 QAF524449:QAH524468 QKB524449:QKD524468 QTX524449:QTZ524468 RDT524449:RDV524468 RNP524449:RNR524468 RXL524449:RXN524468 SHH524449:SHJ524468 SRD524449:SRF524468 TAZ524449:TBB524468 TKV524449:TKX524468 TUR524449:TUT524468 UEN524449:UEP524468 UOJ524449:UOL524468 UYF524449:UYH524468 VIB524449:VID524468 VRX524449:VRZ524468 WBT524449:WBV524468 WLP524449:WLR524468 WVL524449:WVN524468 D590008:F590027 IZ589985:JB590004 SV589985:SX590004 ACR589985:ACT590004 AMN589985:AMP590004 AWJ589985:AWL590004 BGF589985:BGH590004 BQB589985:BQD590004 BZX589985:BZZ590004 CJT589985:CJV590004 CTP589985:CTR590004 DDL589985:DDN590004 DNH589985:DNJ590004 DXD589985:DXF590004 EGZ589985:EHB590004 EQV589985:EQX590004 FAR589985:FAT590004 FKN589985:FKP590004 FUJ589985:FUL590004 GEF589985:GEH590004 GOB589985:GOD590004 GXX589985:GXZ590004 HHT589985:HHV590004 HRP589985:HRR590004 IBL589985:IBN590004 ILH589985:ILJ590004 IVD589985:IVF590004 JEZ589985:JFB590004 JOV589985:JOX590004 JYR589985:JYT590004 KIN589985:KIP590004 KSJ589985:KSL590004 LCF589985:LCH590004 LMB589985:LMD590004 LVX589985:LVZ590004 MFT589985:MFV590004 MPP589985:MPR590004 MZL589985:MZN590004 NJH589985:NJJ590004 NTD589985:NTF590004 OCZ589985:ODB590004 OMV589985:OMX590004 OWR589985:OWT590004 PGN589985:PGP590004 PQJ589985:PQL590004 QAF589985:QAH590004 QKB589985:QKD590004 QTX589985:QTZ590004 RDT589985:RDV590004 RNP589985:RNR590004 RXL589985:RXN590004 SHH589985:SHJ590004 SRD589985:SRF590004 TAZ589985:TBB590004 TKV589985:TKX590004 TUR589985:TUT590004 UEN589985:UEP590004 UOJ589985:UOL590004 UYF589985:UYH590004 VIB589985:VID590004 VRX589985:VRZ590004 WBT589985:WBV590004 WLP589985:WLR590004 WVL589985:WVN590004 D655544:F655563 IZ655521:JB655540 SV655521:SX655540 ACR655521:ACT655540 AMN655521:AMP655540 AWJ655521:AWL655540 BGF655521:BGH655540 BQB655521:BQD655540 BZX655521:BZZ655540 CJT655521:CJV655540 CTP655521:CTR655540 DDL655521:DDN655540 DNH655521:DNJ655540 DXD655521:DXF655540 EGZ655521:EHB655540 EQV655521:EQX655540 FAR655521:FAT655540 FKN655521:FKP655540 FUJ655521:FUL655540 GEF655521:GEH655540 GOB655521:GOD655540 GXX655521:GXZ655540 HHT655521:HHV655540 HRP655521:HRR655540 IBL655521:IBN655540 ILH655521:ILJ655540 IVD655521:IVF655540 JEZ655521:JFB655540 JOV655521:JOX655540 JYR655521:JYT655540 KIN655521:KIP655540 KSJ655521:KSL655540 LCF655521:LCH655540 LMB655521:LMD655540 LVX655521:LVZ655540 MFT655521:MFV655540 MPP655521:MPR655540 MZL655521:MZN655540 NJH655521:NJJ655540 NTD655521:NTF655540 OCZ655521:ODB655540 OMV655521:OMX655540 OWR655521:OWT655540 PGN655521:PGP655540 PQJ655521:PQL655540 QAF655521:QAH655540 QKB655521:QKD655540 QTX655521:QTZ655540 RDT655521:RDV655540 RNP655521:RNR655540 RXL655521:RXN655540 SHH655521:SHJ655540 SRD655521:SRF655540 TAZ655521:TBB655540 TKV655521:TKX655540 TUR655521:TUT655540 UEN655521:UEP655540 UOJ655521:UOL655540 UYF655521:UYH655540 VIB655521:VID655540 VRX655521:VRZ655540 WBT655521:WBV655540 WLP655521:WLR655540 WVL655521:WVN655540 D721080:F721099 IZ721057:JB721076 SV721057:SX721076 ACR721057:ACT721076 AMN721057:AMP721076 AWJ721057:AWL721076 BGF721057:BGH721076 BQB721057:BQD721076 BZX721057:BZZ721076 CJT721057:CJV721076 CTP721057:CTR721076 DDL721057:DDN721076 DNH721057:DNJ721076 DXD721057:DXF721076 EGZ721057:EHB721076 EQV721057:EQX721076 FAR721057:FAT721076 FKN721057:FKP721076 FUJ721057:FUL721076 GEF721057:GEH721076 GOB721057:GOD721076 GXX721057:GXZ721076 HHT721057:HHV721076 HRP721057:HRR721076 IBL721057:IBN721076 ILH721057:ILJ721076 IVD721057:IVF721076 JEZ721057:JFB721076 JOV721057:JOX721076 JYR721057:JYT721076 KIN721057:KIP721076 KSJ721057:KSL721076 LCF721057:LCH721076 LMB721057:LMD721076 LVX721057:LVZ721076 MFT721057:MFV721076 MPP721057:MPR721076 MZL721057:MZN721076 NJH721057:NJJ721076 NTD721057:NTF721076 OCZ721057:ODB721076 OMV721057:OMX721076 OWR721057:OWT721076 PGN721057:PGP721076 PQJ721057:PQL721076 QAF721057:QAH721076 QKB721057:QKD721076 QTX721057:QTZ721076 RDT721057:RDV721076 RNP721057:RNR721076 RXL721057:RXN721076 SHH721057:SHJ721076 SRD721057:SRF721076 TAZ721057:TBB721076 TKV721057:TKX721076 TUR721057:TUT721076 UEN721057:UEP721076 UOJ721057:UOL721076 UYF721057:UYH721076 VIB721057:VID721076 VRX721057:VRZ721076 WBT721057:WBV721076 WLP721057:WLR721076 WVL721057:WVN721076 D786616:F786635 IZ786593:JB786612 SV786593:SX786612 ACR786593:ACT786612 AMN786593:AMP786612 AWJ786593:AWL786612 BGF786593:BGH786612 BQB786593:BQD786612 BZX786593:BZZ786612 CJT786593:CJV786612 CTP786593:CTR786612 DDL786593:DDN786612 DNH786593:DNJ786612 DXD786593:DXF786612 EGZ786593:EHB786612 EQV786593:EQX786612 FAR786593:FAT786612 FKN786593:FKP786612 FUJ786593:FUL786612 GEF786593:GEH786612 GOB786593:GOD786612 GXX786593:GXZ786612 HHT786593:HHV786612 HRP786593:HRR786612 IBL786593:IBN786612 ILH786593:ILJ786612 IVD786593:IVF786612 JEZ786593:JFB786612 JOV786593:JOX786612 JYR786593:JYT786612 KIN786593:KIP786612 KSJ786593:KSL786612 LCF786593:LCH786612 LMB786593:LMD786612 LVX786593:LVZ786612 MFT786593:MFV786612 MPP786593:MPR786612 MZL786593:MZN786612 NJH786593:NJJ786612 NTD786593:NTF786612 OCZ786593:ODB786612 OMV786593:OMX786612 OWR786593:OWT786612 PGN786593:PGP786612 PQJ786593:PQL786612 QAF786593:QAH786612 QKB786593:QKD786612 QTX786593:QTZ786612 RDT786593:RDV786612 RNP786593:RNR786612 RXL786593:RXN786612 SHH786593:SHJ786612 SRD786593:SRF786612 TAZ786593:TBB786612 TKV786593:TKX786612 TUR786593:TUT786612 UEN786593:UEP786612 UOJ786593:UOL786612 UYF786593:UYH786612 VIB786593:VID786612 VRX786593:VRZ786612 WBT786593:WBV786612 WLP786593:WLR786612 WVL786593:WVN786612 D852152:F852171 IZ852129:JB852148 SV852129:SX852148 ACR852129:ACT852148 AMN852129:AMP852148 AWJ852129:AWL852148 BGF852129:BGH852148 BQB852129:BQD852148 BZX852129:BZZ852148 CJT852129:CJV852148 CTP852129:CTR852148 DDL852129:DDN852148 DNH852129:DNJ852148 DXD852129:DXF852148 EGZ852129:EHB852148 EQV852129:EQX852148 FAR852129:FAT852148 FKN852129:FKP852148 FUJ852129:FUL852148 GEF852129:GEH852148 GOB852129:GOD852148 GXX852129:GXZ852148 HHT852129:HHV852148 HRP852129:HRR852148 IBL852129:IBN852148 ILH852129:ILJ852148 IVD852129:IVF852148 JEZ852129:JFB852148 JOV852129:JOX852148 JYR852129:JYT852148 KIN852129:KIP852148 KSJ852129:KSL852148 LCF852129:LCH852148 LMB852129:LMD852148 LVX852129:LVZ852148 MFT852129:MFV852148 MPP852129:MPR852148 MZL852129:MZN852148 NJH852129:NJJ852148 NTD852129:NTF852148 OCZ852129:ODB852148 OMV852129:OMX852148 OWR852129:OWT852148 PGN852129:PGP852148 PQJ852129:PQL852148 QAF852129:QAH852148 QKB852129:QKD852148 QTX852129:QTZ852148 RDT852129:RDV852148 RNP852129:RNR852148 RXL852129:RXN852148 SHH852129:SHJ852148 SRD852129:SRF852148 TAZ852129:TBB852148 TKV852129:TKX852148 TUR852129:TUT852148 UEN852129:UEP852148 UOJ852129:UOL852148 UYF852129:UYH852148 VIB852129:VID852148 VRX852129:VRZ852148 WBT852129:WBV852148 WLP852129:WLR852148 WVL852129:WVN852148 D917688:F917707 IZ917665:JB917684 SV917665:SX917684 ACR917665:ACT917684 AMN917665:AMP917684 AWJ917665:AWL917684 BGF917665:BGH917684 BQB917665:BQD917684 BZX917665:BZZ917684 CJT917665:CJV917684 CTP917665:CTR917684 DDL917665:DDN917684 DNH917665:DNJ917684 DXD917665:DXF917684 EGZ917665:EHB917684 EQV917665:EQX917684 FAR917665:FAT917684 FKN917665:FKP917684 FUJ917665:FUL917684 GEF917665:GEH917684 GOB917665:GOD917684 GXX917665:GXZ917684 HHT917665:HHV917684 HRP917665:HRR917684 IBL917665:IBN917684 ILH917665:ILJ917684 IVD917665:IVF917684 JEZ917665:JFB917684 JOV917665:JOX917684 JYR917665:JYT917684 KIN917665:KIP917684 KSJ917665:KSL917684 LCF917665:LCH917684 LMB917665:LMD917684 LVX917665:LVZ917684 MFT917665:MFV917684 MPP917665:MPR917684 MZL917665:MZN917684 NJH917665:NJJ917684 NTD917665:NTF917684 OCZ917665:ODB917684 OMV917665:OMX917684 OWR917665:OWT917684 PGN917665:PGP917684 PQJ917665:PQL917684 QAF917665:QAH917684 QKB917665:QKD917684 QTX917665:QTZ917684 RDT917665:RDV917684 RNP917665:RNR917684 RXL917665:RXN917684 SHH917665:SHJ917684 SRD917665:SRF917684 TAZ917665:TBB917684 TKV917665:TKX917684 TUR917665:TUT917684 UEN917665:UEP917684 UOJ917665:UOL917684 UYF917665:UYH917684 VIB917665:VID917684 VRX917665:VRZ917684 WBT917665:WBV917684 WLP917665:WLR917684 WVL917665:WVN917684 D983224:F983243 IZ983201:JB983220 SV983201:SX983220 ACR983201:ACT983220 AMN983201:AMP983220 AWJ983201:AWL983220 BGF983201:BGH983220 BQB983201:BQD983220 BZX983201:BZZ983220 CJT983201:CJV983220 CTP983201:CTR983220 DDL983201:DDN983220 DNH983201:DNJ983220 DXD983201:DXF983220 EGZ983201:EHB983220 EQV983201:EQX983220 FAR983201:FAT983220 FKN983201:FKP983220 FUJ983201:FUL983220 GEF983201:GEH983220 GOB983201:GOD983220 GXX983201:GXZ983220 HHT983201:HHV983220 HRP983201:HRR983220 IBL983201:IBN983220 ILH983201:ILJ983220 IVD983201:IVF983220 JEZ983201:JFB983220 JOV983201:JOX983220 JYR983201:JYT983220 KIN983201:KIP983220 KSJ983201:KSL983220 LCF983201:LCH983220 LMB983201:LMD983220 LVX983201:LVZ983220 MFT983201:MFV983220 MPP983201:MPR983220 MZL983201:MZN983220 NJH983201:NJJ983220 NTD983201:NTF983220 OCZ983201:ODB983220 OMV983201:OMX983220 OWR983201:OWT983220 PGN983201:PGP983220 PQJ983201:PQL983220 QAF983201:QAH983220 QKB983201:QKD983220 QTX983201:QTZ983220 RDT983201:RDV983220 RNP983201:RNR983220 RXL983201:RXN983220 SHH983201:SHJ983220 SRD983201:SRF983220 TAZ983201:TBB983220 TKV983201:TKX983220 TUR983201:TUT983220 UEN983201:UEP983220 UOJ983201:UOL983220 UYF983201:UYH983220 VIB983201:VID983220 VRX983201:VRZ983220 WBT983201:WBV983220 WLP983201:WLR983220 WVL983201:WVN983220 P155:R178 JL155:JN178 TH155:TJ178 ADD155:ADF178 AMZ155:ANB178 AWV155:AWX178 BGR155:BGT178 BQN155:BQP178 CAJ155:CAL178 CKF155:CKH178 CUB155:CUD178 DDX155:DDZ178 DNT155:DNV178 DXP155:DXR178 EHL155:EHN178 ERH155:ERJ178 FBD155:FBF178 FKZ155:FLB178 FUV155:FUX178 GER155:GET178 GON155:GOP178 GYJ155:GYL178 HIF155:HIH178 HSB155:HSD178 IBX155:IBZ178 ILT155:ILV178 IVP155:IVR178 JFL155:JFN178 JPH155:JPJ178 JZD155:JZF178 KIZ155:KJB178 KSV155:KSX178 LCR155:LCT178 LMN155:LMP178 LWJ155:LWL178 MGF155:MGH178 MQB155:MQD178 MZX155:MZZ178 NJT155:NJV178 NTP155:NTR178 ODL155:ODN178 ONH155:ONJ178 OXD155:OXF178 PGZ155:PHB178 PQV155:PQX178 QAR155:QAT178 QKN155:QKP178 QUJ155:QUL178 REF155:REH178 ROB155:ROD178 RXX155:RXZ178 SHT155:SHV178 SRP155:SRR178 TBL155:TBN178 TLH155:TLJ178 TVD155:TVF178 UEZ155:UFB178 UOV155:UOX178 UYR155:UYT178 VIN155:VIP178 VSJ155:VSL178 WCF155:WCH178 WMB155:WMD178 WVX155:WVZ178 P65716:R65739 JL65693:JN65716 TH65693:TJ65716 ADD65693:ADF65716 AMZ65693:ANB65716 AWV65693:AWX65716 BGR65693:BGT65716 BQN65693:BQP65716 CAJ65693:CAL65716 CKF65693:CKH65716 CUB65693:CUD65716 DDX65693:DDZ65716 DNT65693:DNV65716 DXP65693:DXR65716 EHL65693:EHN65716 ERH65693:ERJ65716 FBD65693:FBF65716 FKZ65693:FLB65716 FUV65693:FUX65716 GER65693:GET65716 GON65693:GOP65716 GYJ65693:GYL65716 HIF65693:HIH65716 HSB65693:HSD65716 IBX65693:IBZ65716 ILT65693:ILV65716 IVP65693:IVR65716 JFL65693:JFN65716 JPH65693:JPJ65716 JZD65693:JZF65716 KIZ65693:KJB65716 KSV65693:KSX65716 LCR65693:LCT65716 LMN65693:LMP65716 LWJ65693:LWL65716 MGF65693:MGH65716 MQB65693:MQD65716 MZX65693:MZZ65716 NJT65693:NJV65716 NTP65693:NTR65716 ODL65693:ODN65716 ONH65693:ONJ65716 OXD65693:OXF65716 PGZ65693:PHB65716 PQV65693:PQX65716 QAR65693:QAT65716 QKN65693:QKP65716 QUJ65693:QUL65716 REF65693:REH65716 ROB65693:ROD65716 RXX65693:RXZ65716 SHT65693:SHV65716 SRP65693:SRR65716 TBL65693:TBN65716 TLH65693:TLJ65716 TVD65693:TVF65716 UEZ65693:UFB65716 UOV65693:UOX65716 UYR65693:UYT65716 VIN65693:VIP65716 VSJ65693:VSL65716 WCF65693:WCH65716 WMB65693:WMD65716 WVX65693:WVZ65716 P131252:R131275 JL131229:JN131252 TH131229:TJ131252 ADD131229:ADF131252 AMZ131229:ANB131252 AWV131229:AWX131252 BGR131229:BGT131252 BQN131229:BQP131252 CAJ131229:CAL131252 CKF131229:CKH131252 CUB131229:CUD131252 DDX131229:DDZ131252 DNT131229:DNV131252 DXP131229:DXR131252 EHL131229:EHN131252 ERH131229:ERJ131252 FBD131229:FBF131252 FKZ131229:FLB131252 FUV131229:FUX131252 GER131229:GET131252 GON131229:GOP131252 GYJ131229:GYL131252 HIF131229:HIH131252 HSB131229:HSD131252 IBX131229:IBZ131252 ILT131229:ILV131252 IVP131229:IVR131252 JFL131229:JFN131252 JPH131229:JPJ131252 JZD131229:JZF131252 KIZ131229:KJB131252 KSV131229:KSX131252 LCR131229:LCT131252 LMN131229:LMP131252 LWJ131229:LWL131252 MGF131229:MGH131252 MQB131229:MQD131252 MZX131229:MZZ131252 NJT131229:NJV131252 NTP131229:NTR131252 ODL131229:ODN131252 ONH131229:ONJ131252 OXD131229:OXF131252 PGZ131229:PHB131252 PQV131229:PQX131252 QAR131229:QAT131252 QKN131229:QKP131252 QUJ131229:QUL131252 REF131229:REH131252 ROB131229:ROD131252 RXX131229:RXZ131252 SHT131229:SHV131252 SRP131229:SRR131252 TBL131229:TBN131252 TLH131229:TLJ131252 TVD131229:TVF131252 UEZ131229:UFB131252 UOV131229:UOX131252 UYR131229:UYT131252 VIN131229:VIP131252 VSJ131229:VSL131252 WCF131229:WCH131252 WMB131229:WMD131252 WVX131229:WVZ131252 P196788:R196811 JL196765:JN196788 TH196765:TJ196788 ADD196765:ADF196788 AMZ196765:ANB196788 AWV196765:AWX196788 BGR196765:BGT196788 BQN196765:BQP196788 CAJ196765:CAL196788 CKF196765:CKH196788 CUB196765:CUD196788 DDX196765:DDZ196788 DNT196765:DNV196788 DXP196765:DXR196788 EHL196765:EHN196788 ERH196765:ERJ196788 FBD196765:FBF196788 FKZ196765:FLB196788 FUV196765:FUX196788 GER196765:GET196788 GON196765:GOP196788 GYJ196765:GYL196788 HIF196765:HIH196788 HSB196765:HSD196788 IBX196765:IBZ196788 ILT196765:ILV196788 IVP196765:IVR196788 JFL196765:JFN196788 JPH196765:JPJ196788 JZD196765:JZF196788 KIZ196765:KJB196788 KSV196765:KSX196788 LCR196765:LCT196788 LMN196765:LMP196788 LWJ196765:LWL196788 MGF196765:MGH196788 MQB196765:MQD196788 MZX196765:MZZ196788 NJT196765:NJV196788 NTP196765:NTR196788 ODL196765:ODN196788 ONH196765:ONJ196788 OXD196765:OXF196788 PGZ196765:PHB196788 PQV196765:PQX196788 QAR196765:QAT196788 QKN196765:QKP196788 QUJ196765:QUL196788 REF196765:REH196788 ROB196765:ROD196788 RXX196765:RXZ196788 SHT196765:SHV196788 SRP196765:SRR196788 TBL196765:TBN196788 TLH196765:TLJ196788 TVD196765:TVF196788 UEZ196765:UFB196788 UOV196765:UOX196788 UYR196765:UYT196788 VIN196765:VIP196788 VSJ196765:VSL196788 WCF196765:WCH196788 WMB196765:WMD196788 WVX196765:WVZ196788 P262324:R262347 JL262301:JN262324 TH262301:TJ262324 ADD262301:ADF262324 AMZ262301:ANB262324 AWV262301:AWX262324 BGR262301:BGT262324 BQN262301:BQP262324 CAJ262301:CAL262324 CKF262301:CKH262324 CUB262301:CUD262324 DDX262301:DDZ262324 DNT262301:DNV262324 DXP262301:DXR262324 EHL262301:EHN262324 ERH262301:ERJ262324 FBD262301:FBF262324 FKZ262301:FLB262324 FUV262301:FUX262324 GER262301:GET262324 GON262301:GOP262324 GYJ262301:GYL262324 HIF262301:HIH262324 HSB262301:HSD262324 IBX262301:IBZ262324 ILT262301:ILV262324 IVP262301:IVR262324 JFL262301:JFN262324 JPH262301:JPJ262324 JZD262301:JZF262324 KIZ262301:KJB262324 KSV262301:KSX262324 LCR262301:LCT262324 LMN262301:LMP262324 LWJ262301:LWL262324 MGF262301:MGH262324 MQB262301:MQD262324 MZX262301:MZZ262324 NJT262301:NJV262324 NTP262301:NTR262324 ODL262301:ODN262324 ONH262301:ONJ262324 OXD262301:OXF262324 PGZ262301:PHB262324 PQV262301:PQX262324 QAR262301:QAT262324 QKN262301:QKP262324 QUJ262301:QUL262324 REF262301:REH262324 ROB262301:ROD262324 RXX262301:RXZ262324 SHT262301:SHV262324 SRP262301:SRR262324 TBL262301:TBN262324 TLH262301:TLJ262324 TVD262301:TVF262324 UEZ262301:UFB262324 UOV262301:UOX262324 UYR262301:UYT262324 VIN262301:VIP262324 VSJ262301:VSL262324 WCF262301:WCH262324 WMB262301:WMD262324 WVX262301:WVZ262324 P327860:R327883 JL327837:JN327860 TH327837:TJ327860 ADD327837:ADF327860 AMZ327837:ANB327860 AWV327837:AWX327860 BGR327837:BGT327860 BQN327837:BQP327860 CAJ327837:CAL327860 CKF327837:CKH327860 CUB327837:CUD327860 DDX327837:DDZ327860 DNT327837:DNV327860 DXP327837:DXR327860 EHL327837:EHN327860 ERH327837:ERJ327860 FBD327837:FBF327860 FKZ327837:FLB327860 FUV327837:FUX327860 GER327837:GET327860 GON327837:GOP327860 GYJ327837:GYL327860 HIF327837:HIH327860 HSB327837:HSD327860 IBX327837:IBZ327860 ILT327837:ILV327860 IVP327837:IVR327860 JFL327837:JFN327860 JPH327837:JPJ327860 JZD327837:JZF327860 KIZ327837:KJB327860 KSV327837:KSX327860 LCR327837:LCT327860 LMN327837:LMP327860 LWJ327837:LWL327860 MGF327837:MGH327860 MQB327837:MQD327860 MZX327837:MZZ327860 NJT327837:NJV327860 NTP327837:NTR327860 ODL327837:ODN327860 ONH327837:ONJ327860 OXD327837:OXF327860 PGZ327837:PHB327860 PQV327837:PQX327860 QAR327837:QAT327860 QKN327837:QKP327860 QUJ327837:QUL327860 REF327837:REH327860 ROB327837:ROD327860 RXX327837:RXZ327860 SHT327837:SHV327860 SRP327837:SRR327860 TBL327837:TBN327860 TLH327837:TLJ327860 TVD327837:TVF327860 UEZ327837:UFB327860 UOV327837:UOX327860 UYR327837:UYT327860 VIN327837:VIP327860 VSJ327837:VSL327860 WCF327837:WCH327860 WMB327837:WMD327860 WVX327837:WVZ327860 P393396:R393419 JL393373:JN393396 TH393373:TJ393396 ADD393373:ADF393396 AMZ393373:ANB393396 AWV393373:AWX393396 BGR393373:BGT393396 BQN393373:BQP393396 CAJ393373:CAL393396 CKF393373:CKH393396 CUB393373:CUD393396 DDX393373:DDZ393396 DNT393373:DNV393396 DXP393373:DXR393396 EHL393373:EHN393396 ERH393373:ERJ393396 FBD393373:FBF393396 FKZ393373:FLB393396 FUV393373:FUX393396 GER393373:GET393396 GON393373:GOP393396 GYJ393373:GYL393396 HIF393373:HIH393396 HSB393373:HSD393396 IBX393373:IBZ393396 ILT393373:ILV393396 IVP393373:IVR393396 JFL393373:JFN393396 JPH393373:JPJ393396 JZD393373:JZF393396 KIZ393373:KJB393396 KSV393373:KSX393396 LCR393373:LCT393396 LMN393373:LMP393396 LWJ393373:LWL393396 MGF393373:MGH393396 MQB393373:MQD393396 MZX393373:MZZ393396 NJT393373:NJV393396 NTP393373:NTR393396 ODL393373:ODN393396 ONH393373:ONJ393396 OXD393373:OXF393396 PGZ393373:PHB393396 PQV393373:PQX393396 QAR393373:QAT393396 QKN393373:QKP393396 QUJ393373:QUL393396 REF393373:REH393396 ROB393373:ROD393396 RXX393373:RXZ393396 SHT393373:SHV393396 SRP393373:SRR393396 TBL393373:TBN393396 TLH393373:TLJ393396 TVD393373:TVF393396 UEZ393373:UFB393396 UOV393373:UOX393396 UYR393373:UYT393396 VIN393373:VIP393396 VSJ393373:VSL393396 WCF393373:WCH393396 WMB393373:WMD393396 WVX393373:WVZ393396 P458932:R458955 JL458909:JN458932 TH458909:TJ458932 ADD458909:ADF458932 AMZ458909:ANB458932 AWV458909:AWX458932 BGR458909:BGT458932 BQN458909:BQP458932 CAJ458909:CAL458932 CKF458909:CKH458932 CUB458909:CUD458932 DDX458909:DDZ458932 DNT458909:DNV458932 DXP458909:DXR458932 EHL458909:EHN458932 ERH458909:ERJ458932 FBD458909:FBF458932 FKZ458909:FLB458932 FUV458909:FUX458932 GER458909:GET458932 GON458909:GOP458932 GYJ458909:GYL458932 HIF458909:HIH458932 HSB458909:HSD458932 IBX458909:IBZ458932 ILT458909:ILV458932 IVP458909:IVR458932 JFL458909:JFN458932 JPH458909:JPJ458932 JZD458909:JZF458932 KIZ458909:KJB458932 KSV458909:KSX458932 LCR458909:LCT458932 LMN458909:LMP458932 LWJ458909:LWL458932 MGF458909:MGH458932 MQB458909:MQD458932 MZX458909:MZZ458932 NJT458909:NJV458932 NTP458909:NTR458932 ODL458909:ODN458932 ONH458909:ONJ458932 OXD458909:OXF458932 PGZ458909:PHB458932 PQV458909:PQX458932 QAR458909:QAT458932 QKN458909:QKP458932 QUJ458909:QUL458932 REF458909:REH458932 ROB458909:ROD458932 RXX458909:RXZ458932 SHT458909:SHV458932 SRP458909:SRR458932 TBL458909:TBN458932 TLH458909:TLJ458932 TVD458909:TVF458932 UEZ458909:UFB458932 UOV458909:UOX458932 UYR458909:UYT458932 VIN458909:VIP458932 VSJ458909:VSL458932 WCF458909:WCH458932 WMB458909:WMD458932 WVX458909:WVZ458932 P524468:R524491 JL524445:JN524468 TH524445:TJ524468 ADD524445:ADF524468 AMZ524445:ANB524468 AWV524445:AWX524468 BGR524445:BGT524468 BQN524445:BQP524468 CAJ524445:CAL524468 CKF524445:CKH524468 CUB524445:CUD524468 DDX524445:DDZ524468 DNT524445:DNV524468 DXP524445:DXR524468 EHL524445:EHN524468 ERH524445:ERJ524468 FBD524445:FBF524468 FKZ524445:FLB524468 FUV524445:FUX524468 GER524445:GET524468 GON524445:GOP524468 GYJ524445:GYL524468 HIF524445:HIH524468 HSB524445:HSD524468 IBX524445:IBZ524468 ILT524445:ILV524468 IVP524445:IVR524468 JFL524445:JFN524468 JPH524445:JPJ524468 JZD524445:JZF524468 KIZ524445:KJB524468 KSV524445:KSX524468 LCR524445:LCT524468 LMN524445:LMP524468 LWJ524445:LWL524468 MGF524445:MGH524468 MQB524445:MQD524468 MZX524445:MZZ524468 NJT524445:NJV524468 NTP524445:NTR524468 ODL524445:ODN524468 ONH524445:ONJ524468 OXD524445:OXF524468 PGZ524445:PHB524468 PQV524445:PQX524468 QAR524445:QAT524468 QKN524445:QKP524468 QUJ524445:QUL524468 REF524445:REH524468 ROB524445:ROD524468 RXX524445:RXZ524468 SHT524445:SHV524468 SRP524445:SRR524468 TBL524445:TBN524468 TLH524445:TLJ524468 TVD524445:TVF524468 UEZ524445:UFB524468 UOV524445:UOX524468 UYR524445:UYT524468 VIN524445:VIP524468 VSJ524445:VSL524468 WCF524445:WCH524468 WMB524445:WMD524468 WVX524445:WVZ524468 P590004:R590027 JL589981:JN590004 TH589981:TJ590004 ADD589981:ADF590004 AMZ589981:ANB590004 AWV589981:AWX590004 BGR589981:BGT590004 BQN589981:BQP590004 CAJ589981:CAL590004 CKF589981:CKH590004 CUB589981:CUD590004 DDX589981:DDZ590004 DNT589981:DNV590004 DXP589981:DXR590004 EHL589981:EHN590004 ERH589981:ERJ590004 FBD589981:FBF590004 FKZ589981:FLB590004 FUV589981:FUX590004 GER589981:GET590004 GON589981:GOP590004 GYJ589981:GYL590004 HIF589981:HIH590004 HSB589981:HSD590004 IBX589981:IBZ590004 ILT589981:ILV590004 IVP589981:IVR590004 JFL589981:JFN590004 JPH589981:JPJ590004 JZD589981:JZF590004 KIZ589981:KJB590004 KSV589981:KSX590004 LCR589981:LCT590004 LMN589981:LMP590004 LWJ589981:LWL590004 MGF589981:MGH590004 MQB589981:MQD590004 MZX589981:MZZ590004 NJT589981:NJV590004 NTP589981:NTR590004 ODL589981:ODN590004 ONH589981:ONJ590004 OXD589981:OXF590004 PGZ589981:PHB590004 PQV589981:PQX590004 QAR589981:QAT590004 QKN589981:QKP590004 QUJ589981:QUL590004 REF589981:REH590004 ROB589981:ROD590004 RXX589981:RXZ590004 SHT589981:SHV590004 SRP589981:SRR590004 TBL589981:TBN590004 TLH589981:TLJ590004 TVD589981:TVF590004 UEZ589981:UFB590004 UOV589981:UOX590004 UYR589981:UYT590004 VIN589981:VIP590004 VSJ589981:VSL590004 WCF589981:WCH590004 WMB589981:WMD590004 WVX589981:WVZ590004 P655540:R655563 JL655517:JN655540 TH655517:TJ655540 ADD655517:ADF655540 AMZ655517:ANB655540 AWV655517:AWX655540 BGR655517:BGT655540 BQN655517:BQP655540 CAJ655517:CAL655540 CKF655517:CKH655540 CUB655517:CUD655540 DDX655517:DDZ655540 DNT655517:DNV655540 DXP655517:DXR655540 EHL655517:EHN655540 ERH655517:ERJ655540 FBD655517:FBF655540 FKZ655517:FLB655540 FUV655517:FUX655540 GER655517:GET655540 GON655517:GOP655540 GYJ655517:GYL655540 HIF655517:HIH655540 HSB655517:HSD655540 IBX655517:IBZ655540 ILT655517:ILV655540 IVP655517:IVR655540 JFL655517:JFN655540 JPH655517:JPJ655540 JZD655517:JZF655540 KIZ655517:KJB655540 KSV655517:KSX655540 LCR655517:LCT655540 LMN655517:LMP655540 LWJ655517:LWL655540 MGF655517:MGH655540 MQB655517:MQD655540 MZX655517:MZZ655540 NJT655517:NJV655540 NTP655517:NTR655540 ODL655517:ODN655540 ONH655517:ONJ655540 OXD655517:OXF655540 PGZ655517:PHB655540 PQV655517:PQX655540 QAR655517:QAT655540 QKN655517:QKP655540 QUJ655517:QUL655540 REF655517:REH655540 ROB655517:ROD655540 RXX655517:RXZ655540 SHT655517:SHV655540 SRP655517:SRR655540 TBL655517:TBN655540 TLH655517:TLJ655540 TVD655517:TVF655540 UEZ655517:UFB655540 UOV655517:UOX655540 UYR655517:UYT655540 VIN655517:VIP655540 VSJ655517:VSL655540 WCF655517:WCH655540 WMB655517:WMD655540 WVX655517:WVZ655540 P721076:R721099 JL721053:JN721076 TH721053:TJ721076 ADD721053:ADF721076 AMZ721053:ANB721076 AWV721053:AWX721076 BGR721053:BGT721076 BQN721053:BQP721076 CAJ721053:CAL721076 CKF721053:CKH721076 CUB721053:CUD721076 DDX721053:DDZ721076 DNT721053:DNV721076 DXP721053:DXR721076 EHL721053:EHN721076 ERH721053:ERJ721076 FBD721053:FBF721076 FKZ721053:FLB721076 FUV721053:FUX721076 GER721053:GET721076 GON721053:GOP721076 GYJ721053:GYL721076 HIF721053:HIH721076 HSB721053:HSD721076 IBX721053:IBZ721076 ILT721053:ILV721076 IVP721053:IVR721076 JFL721053:JFN721076 JPH721053:JPJ721076 JZD721053:JZF721076 KIZ721053:KJB721076 KSV721053:KSX721076 LCR721053:LCT721076 LMN721053:LMP721076 LWJ721053:LWL721076 MGF721053:MGH721076 MQB721053:MQD721076 MZX721053:MZZ721076 NJT721053:NJV721076 NTP721053:NTR721076 ODL721053:ODN721076 ONH721053:ONJ721076 OXD721053:OXF721076 PGZ721053:PHB721076 PQV721053:PQX721076 QAR721053:QAT721076 QKN721053:QKP721076 QUJ721053:QUL721076 REF721053:REH721076 ROB721053:ROD721076 RXX721053:RXZ721076 SHT721053:SHV721076 SRP721053:SRR721076 TBL721053:TBN721076 TLH721053:TLJ721076 TVD721053:TVF721076 UEZ721053:UFB721076 UOV721053:UOX721076 UYR721053:UYT721076 VIN721053:VIP721076 VSJ721053:VSL721076 WCF721053:WCH721076 WMB721053:WMD721076 WVX721053:WVZ721076 P786612:R786635 JL786589:JN786612 TH786589:TJ786612 ADD786589:ADF786612 AMZ786589:ANB786612 AWV786589:AWX786612 BGR786589:BGT786612 BQN786589:BQP786612 CAJ786589:CAL786612 CKF786589:CKH786612 CUB786589:CUD786612 DDX786589:DDZ786612 DNT786589:DNV786612 DXP786589:DXR786612 EHL786589:EHN786612 ERH786589:ERJ786612 FBD786589:FBF786612 FKZ786589:FLB786612 FUV786589:FUX786612 GER786589:GET786612 GON786589:GOP786612 GYJ786589:GYL786612 HIF786589:HIH786612 HSB786589:HSD786612 IBX786589:IBZ786612 ILT786589:ILV786612 IVP786589:IVR786612 JFL786589:JFN786612 JPH786589:JPJ786612 JZD786589:JZF786612 KIZ786589:KJB786612 KSV786589:KSX786612 LCR786589:LCT786612 LMN786589:LMP786612 LWJ786589:LWL786612 MGF786589:MGH786612 MQB786589:MQD786612 MZX786589:MZZ786612 NJT786589:NJV786612 NTP786589:NTR786612 ODL786589:ODN786612 ONH786589:ONJ786612 OXD786589:OXF786612 PGZ786589:PHB786612 PQV786589:PQX786612 QAR786589:QAT786612 QKN786589:QKP786612 QUJ786589:QUL786612 REF786589:REH786612 ROB786589:ROD786612 RXX786589:RXZ786612 SHT786589:SHV786612 SRP786589:SRR786612 TBL786589:TBN786612 TLH786589:TLJ786612 TVD786589:TVF786612 UEZ786589:UFB786612 UOV786589:UOX786612 UYR786589:UYT786612 VIN786589:VIP786612 VSJ786589:VSL786612 WCF786589:WCH786612 WMB786589:WMD786612 WVX786589:WVZ786612 P852148:R852171 JL852125:JN852148 TH852125:TJ852148 ADD852125:ADF852148 AMZ852125:ANB852148 AWV852125:AWX852148 BGR852125:BGT852148 BQN852125:BQP852148 CAJ852125:CAL852148 CKF852125:CKH852148 CUB852125:CUD852148 DDX852125:DDZ852148 DNT852125:DNV852148 DXP852125:DXR852148 EHL852125:EHN852148 ERH852125:ERJ852148 FBD852125:FBF852148 FKZ852125:FLB852148 FUV852125:FUX852148 GER852125:GET852148 GON852125:GOP852148 GYJ852125:GYL852148 HIF852125:HIH852148 HSB852125:HSD852148 IBX852125:IBZ852148 ILT852125:ILV852148 IVP852125:IVR852148 JFL852125:JFN852148 JPH852125:JPJ852148 JZD852125:JZF852148 KIZ852125:KJB852148 KSV852125:KSX852148 LCR852125:LCT852148 LMN852125:LMP852148 LWJ852125:LWL852148 MGF852125:MGH852148 MQB852125:MQD852148 MZX852125:MZZ852148 NJT852125:NJV852148 NTP852125:NTR852148 ODL852125:ODN852148 ONH852125:ONJ852148 OXD852125:OXF852148 PGZ852125:PHB852148 PQV852125:PQX852148 QAR852125:QAT852148 QKN852125:QKP852148 QUJ852125:QUL852148 REF852125:REH852148 ROB852125:ROD852148 RXX852125:RXZ852148 SHT852125:SHV852148 SRP852125:SRR852148 TBL852125:TBN852148 TLH852125:TLJ852148 TVD852125:TVF852148 UEZ852125:UFB852148 UOV852125:UOX852148 UYR852125:UYT852148 VIN852125:VIP852148 VSJ852125:VSL852148 WCF852125:WCH852148 WMB852125:WMD852148 WVX852125:WVZ852148 P917684:R917707 JL917661:JN917684 TH917661:TJ917684 ADD917661:ADF917684 AMZ917661:ANB917684 AWV917661:AWX917684 BGR917661:BGT917684 BQN917661:BQP917684 CAJ917661:CAL917684 CKF917661:CKH917684 CUB917661:CUD917684 DDX917661:DDZ917684 DNT917661:DNV917684 DXP917661:DXR917684 EHL917661:EHN917684 ERH917661:ERJ917684 FBD917661:FBF917684 FKZ917661:FLB917684 FUV917661:FUX917684 GER917661:GET917684 GON917661:GOP917684 GYJ917661:GYL917684 HIF917661:HIH917684 HSB917661:HSD917684 IBX917661:IBZ917684 ILT917661:ILV917684 IVP917661:IVR917684 JFL917661:JFN917684 JPH917661:JPJ917684 JZD917661:JZF917684 KIZ917661:KJB917684 KSV917661:KSX917684 LCR917661:LCT917684 LMN917661:LMP917684 LWJ917661:LWL917684 MGF917661:MGH917684 MQB917661:MQD917684 MZX917661:MZZ917684 NJT917661:NJV917684 NTP917661:NTR917684 ODL917661:ODN917684 ONH917661:ONJ917684 OXD917661:OXF917684 PGZ917661:PHB917684 PQV917661:PQX917684 QAR917661:QAT917684 QKN917661:QKP917684 QUJ917661:QUL917684 REF917661:REH917684 ROB917661:ROD917684 RXX917661:RXZ917684 SHT917661:SHV917684 SRP917661:SRR917684 TBL917661:TBN917684 TLH917661:TLJ917684 TVD917661:TVF917684 UEZ917661:UFB917684 UOV917661:UOX917684 UYR917661:UYT917684 VIN917661:VIP917684 VSJ917661:VSL917684 WCF917661:WCH917684 WMB917661:WMD917684 WVX917661:WVZ917684 P983220:R983243 JL983197:JN983220 TH983197:TJ983220 ADD983197:ADF983220 AMZ983197:ANB983220 AWV983197:AWX983220 BGR983197:BGT983220 BQN983197:BQP983220 CAJ983197:CAL983220 CKF983197:CKH983220 CUB983197:CUD983220 DDX983197:DDZ983220 DNT983197:DNV983220 DXP983197:DXR983220 EHL983197:EHN983220 ERH983197:ERJ983220 FBD983197:FBF983220 FKZ983197:FLB983220 FUV983197:FUX983220 GER983197:GET983220 GON983197:GOP983220 GYJ983197:GYL983220 HIF983197:HIH983220 HSB983197:HSD983220 IBX983197:IBZ983220 ILT983197:ILV983220 IVP983197:IVR983220 JFL983197:JFN983220 JPH983197:JPJ983220 JZD983197:JZF983220 KIZ983197:KJB983220 KSV983197:KSX983220 LCR983197:LCT983220 LMN983197:LMP983220 LWJ983197:LWL983220 MGF983197:MGH983220 MQB983197:MQD983220 MZX983197:MZZ983220 NJT983197:NJV983220 NTP983197:NTR983220 ODL983197:ODN983220 ONH983197:ONJ983220 OXD983197:OXF983220 PGZ983197:PHB983220 PQV983197:PQX983220 QAR983197:QAT983220 QKN983197:QKP983220 QUJ983197:QUL983220 REF983197:REH983220 ROB983197:ROD983220 RXX983197:RXZ983220 SHT983197:SHV983220 SRP983197:SRR983220 TBL983197:TBN983220 TLH983197:TLJ983220 TVD983197:TVF983220 UEZ983197:UFB983220 UOV983197:UOX983220 UYR983197:UYT983220 VIN983197:VIP983220 VSJ983197:VSL983220 WCF983197:WCH983220 WMB983197:WMD983220 WVX983197:WVZ983220</xm:sqref>
        </x14:dataValidation>
        <x14:dataValidation imeMode="halfAlpha" allowBlank="1" showInputMessage="1" showErrorMessage="1" xr:uid="{00000000-0002-0000-0200-000004000000}">
          <xm:sqref>WLU983156:WLU983160 I65602:O65634 JE65579:JK65611 TA65579:TG65611 ACW65579:ADC65611 AMS65579:AMY65611 AWO65579:AWU65611 BGK65579:BGQ65611 BQG65579:BQM65611 CAC65579:CAI65611 CJY65579:CKE65611 CTU65579:CUA65611 DDQ65579:DDW65611 DNM65579:DNS65611 DXI65579:DXO65611 EHE65579:EHK65611 ERA65579:ERG65611 FAW65579:FBC65611 FKS65579:FKY65611 FUO65579:FUU65611 GEK65579:GEQ65611 GOG65579:GOM65611 GYC65579:GYI65611 HHY65579:HIE65611 HRU65579:HSA65611 IBQ65579:IBW65611 ILM65579:ILS65611 IVI65579:IVO65611 JFE65579:JFK65611 JPA65579:JPG65611 JYW65579:JZC65611 KIS65579:KIY65611 KSO65579:KSU65611 LCK65579:LCQ65611 LMG65579:LMM65611 LWC65579:LWI65611 MFY65579:MGE65611 MPU65579:MQA65611 MZQ65579:MZW65611 NJM65579:NJS65611 NTI65579:NTO65611 ODE65579:ODK65611 ONA65579:ONG65611 OWW65579:OXC65611 PGS65579:PGY65611 PQO65579:PQU65611 QAK65579:QAQ65611 QKG65579:QKM65611 QUC65579:QUI65611 RDY65579:REE65611 RNU65579:ROA65611 RXQ65579:RXW65611 SHM65579:SHS65611 SRI65579:SRO65611 TBE65579:TBK65611 TLA65579:TLG65611 TUW65579:TVC65611 UES65579:UEY65611 UOO65579:UOU65611 UYK65579:UYQ65611 VIG65579:VIM65611 VSC65579:VSI65611 WBY65579:WCE65611 WLU65579:WMA65611 WVQ65579:WVW65611 I131138:O131170 JE131115:JK131147 TA131115:TG131147 ACW131115:ADC131147 AMS131115:AMY131147 AWO131115:AWU131147 BGK131115:BGQ131147 BQG131115:BQM131147 CAC131115:CAI131147 CJY131115:CKE131147 CTU131115:CUA131147 DDQ131115:DDW131147 DNM131115:DNS131147 DXI131115:DXO131147 EHE131115:EHK131147 ERA131115:ERG131147 FAW131115:FBC131147 FKS131115:FKY131147 FUO131115:FUU131147 GEK131115:GEQ131147 GOG131115:GOM131147 GYC131115:GYI131147 HHY131115:HIE131147 HRU131115:HSA131147 IBQ131115:IBW131147 ILM131115:ILS131147 IVI131115:IVO131147 JFE131115:JFK131147 JPA131115:JPG131147 JYW131115:JZC131147 KIS131115:KIY131147 KSO131115:KSU131147 LCK131115:LCQ131147 LMG131115:LMM131147 LWC131115:LWI131147 MFY131115:MGE131147 MPU131115:MQA131147 MZQ131115:MZW131147 NJM131115:NJS131147 NTI131115:NTO131147 ODE131115:ODK131147 ONA131115:ONG131147 OWW131115:OXC131147 PGS131115:PGY131147 PQO131115:PQU131147 QAK131115:QAQ131147 QKG131115:QKM131147 QUC131115:QUI131147 RDY131115:REE131147 RNU131115:ROA131147 RXQ131115:RXW131147 SHM131115:SHS131147 SRI131115:SRO131147 TBE131115:TBK131147 TLA131115:TLG131147 TUW131115:TVC131147 UES131115:UEY131147 UOO131115:UOU131147 UYK131115:UYQ131147 VIG131115:VIM131147 VSC131115:VSI131147 WBY131115:WCE131147 WLU131115:WMA131147 WVQ131115:WVW131147 I196674:O196706 JE196651:JK196683 TA196651:TG196683 ACW196651:ADC196683 AMS196651:AMY196683 AWO196651:AWU196683 BGK196651:BGQ196683 BQG196651:BQM196683 CAC196651:CAI196683 CJY196651:CKE196683 CTU196651:CUA196683 DDQ196651:DDW196683 DNM196651:DNS196683 DXI196651:DXO196683 EHE196651:EHK196683 ERA196651:ERG196683 FAW196651:FBC196683 FKS196651:FKY196683 FUO196651:FUU196683 GEK196651:GEQ196683 GOG196651:GOM196683 GYC196651:GYI196683 HHY196651:HIE196683 HRU196651:HSA196683 IBQ196651:IBW196683 ILM196651:ILS196683 IVI196651:IVO196683 JFE196651:JFK196683 JPA196651:JPG196683 JYW196651:JZC196683 KIS196651:KIY196683 KSO196651:KSU196683 LCK196651:LCQ196683 LMG196651:LMM196683 LWC196651:LWI196683 MFY196651:MGE196683 MPU196651:MQA196683 MZQ196651:MZW196683 NJM196651:NJS196683 NTI196651:NTO196683 ODE196651:ODK196683 ONA196651:ONG196683 OWW196651:OXC196683 PGS196651:PGY196683 PQO196651:PQU196683 QAK196651:QAQ196683 QKG196651:QKM196683 QUC196651:QUI196683 RDY196651:REE196683 RNU196651:ROA196683 RXQ196651:RXW196683 SHM196651:SHS196683 SRI196651:SRO196683 TBE196651:TBK196683 TLA196651:TLG196683 TUW196651:TVC196683 UES196651:UEY196683 UOO196651:UOU196683 UYK196651:UYQ196683 VIG196651:VIM196683 VSC196651:VSI196683 WBY196651:WCE196683 WLU196651:WMA196683 WVQ196651:WVW196683 I262210:O262242 JE262187:JK262219 TA262187:TG262219 ACW262187:ADC262219 AMS262187:AMY262219 AWO262187:AWU262219 BGK262187:BGQ262219 BQG262187:BQM262219 CAC262187:CAI262219 CJY262187:CKE262219 CTU262187:CUA262219 DDQ262187:DDW262219 DNM262187:DNS262219 DXI262187:DXO262219 EHE262187:EHK262219 ERA262187:ERG262219 FAW262187:FBC262219 FKS262187:FKY262219 FUO262187:FUU262219 GEK262187:GEQ262219 GOG262187:GOM262219 GYC262187:GYI262219 HHY262187:HIE262219 HRU262187:HSA262219 IBQ262187:IBW262219 ILM262187:ILS262219 IVI262187:IVO262219 JFE262187:JFK262219 JPA262187:JPG262219 JYW262187:JZC262219 KIS262187:KIY262219 KSO262187:KSU262219 LCK262187:LCQ262219 LMG262187:LMM262219 LWC262187:LWI262219 MFY262187:MGE262219 MPU262187:MQA262219 MZQ262187:MZW262219 NJM262187:NJS262219 NTI262187:NTO262219 ODE262187:ODK262219 ONA262187:ONG262219 OWW262187:OXC262219 PGS262187:PGY262219 PQO262187:PQU262219 QAK262187:QAQ262219 QKG262187:QKM262219 QUC262187:QUI262219 RDY262187:REE262219 RNU262187:ROA262219 RXQ262187:RXW262219 SHM262187:SHS262219 SRI262187:SRO262219 TBE262187:TBK262219 TLA262187:TLG262219 TUW262187:TVC262219 UES262187:UEY262219 UOO262187:UOU262219 UYK262187:UYQ262219 VIG262187:VIM262219 VSC262187:VSI262219 WBY262187:WCE262219 WLU262187:WMA262219 WVQ262187:WVW262219 I327746:O327778 JE327723:JK327755 TA327723:TG327755 ACW327723:ADC327755 AMS327723:AMY327755 AWO327723:AWU327755 BGK327723:BGQ327755 BQG327723:BQM327755 CAC327723:CAI327755 CJY327723:CKE327755 CTU327723:CUA327755 DDQ327723:DDW327755 DNM327723:DNS327755 DXI327723:DXO327755 EHE327723:EHK327755 ERA327723:ERG327755 FAW327723:FBC327755 FKS327723:FKY327755 FUO327723:FUU327755 GEK327723:GEQ327755 GOG327723:GOM327755 GYC327723:GYI327755 HHY327723:HIE327755 HRU327723:HSA327755 IBQ327723:IBW327755 ILM327723:ILS327755 IVI327723:IVO327755 JFE327723:JFK327755 JPA327723:JPG327755 JYW327723:JZC327755 KIS327723:KIY327755 KSO327723:KSU327755 LCK327723:LCQ327755 LMG327723:LMM327755 LWC327723:LWI327755 MFY327723:MGE327755 MPU327723:MQA327755 MZQ327723:MZW327755 NJM327723:NJS327755 NTI327723:NTO327755 ODE327723:ODK327755 ONA327723:ONG327755 OWW327723:OXC327755 PGS327723:PGY327755 PQO327723:PQU327755 QAK327723:QAQ327755 QKG327723:QKM327755 QUC327723:QUI327755 RDY327723:REE327755 RNU327723:ROA327755 RXQ327723:RXW327755 SHM327723:SHS327755 SRI327723:SRO327755 TBE327723:TBK327755 TLA327723:TLG327755 TUW327723:TVC327755 UES327723:UEY327755 UOO327723:UOU327755 UYK327723:UYQ327755 VIG327723:VIM327755 VSC327723:VSI327755 WBY327723:WCE327755 WLU327723:WMA327755 WVQ327723:WVW327755 I393282:O393314 JE393259:JK393291 TA393259:TG393291 ACW393259:ADC393291 AMS393259:AMY393291 AWO393259:AWU393291 BGK393259:BGQ393291 BQG393259:BQM393291 CAC393259:CAI393291 CJY393259:CKE393291 CTU393259:CUA393291 DDQ393259:DDW393291 DNM393259:DNS393291 DXI393259:DXO393291 EHE393259:EHK393291 ERA393259:ERG393291 FAW393259:FBC393291 FKS393259:FKY393291 FUO393259:FUU393291 GEK393259:GEQ393291 GOG393259:GOM393291 GYC393259:GYI393291 HHY393259:HIE393291 HRU393259:HSA393291 IBQ393259:IBW393291 ILM393259:ILS393291 IVI393259:IVO393291 JFE393259:JFK393291 JPA393259:JPG393291 JYW393259:JZC393291 KIS393259:KIY393291 KSO393259:KSU393291 LCK393259:LCQ393291 LMG393259:LMM393291 LWC393259:LWI393291 MFY393259:MGE393291 MPU393259:MQA393291 MZQ393259:MZW393291 NJM393259:NJS393291 NTI393259:NTO393291 ODE393259:ODK393291 ONA393259:ONG393291 OWW393259:OXC393291 PGS393259:PGY393291 PQO393259:PQU393291 QAK393259:QAQ393291 QKG393259:QKM393291 QUC393259:QUI393291 RDY393259:REE393291 RNU393259:ROA393291 RXQ393259:RXW393291 SHM393259:SHS393291 SRI393259:SRO393291 TBE393259:TBK393291 TLA393259:TLG393291 TUW393259:TVC393291 UES393259:UEY393291 UOO393259:UOU393291 UYK393259:UYQ393291 VIG393259:VIM393291 VSC393259:VSI393291 WBY393259:WCE393291 WLU393259:WMA393291 WVQ393259:WVW393291 I458818:O458850 JE458795:JK458827 TA458795:TG458827 ACW458795:ADC458827 AMS458795:AMY458827 AWO458795:AWU458827 BGK458795:BGQ458827 BQG458795:BQM458827 CAC458795:CAI458827 CJY458795:CKE458827 CTU458795:CUA458827 DDQ458795:DDW458827 DNM458795:DNS458827 DXI458795:DXO458827 EHE458795:EHK458827 ERA458795:ERG458827 FAW458795:FBC458827 FKS458795:FKY458827 FUO458795:FUU458827 GEK458795:GEQ458827 GOG458795:GOM458827 GYC458795:GYI458827 HHY458795:HIE458827 HRU458795:HSA458827 IBQ458795:IBW458827 ILM458795:ILS458827 IVI458795:IVO458827 JFE458795:JFK458827 JPA458795:JPG458827 JYW458795:JZC458827 KIS458795:KIY458827 KSO458795:KSU458827 LCK458795:LCQ458827 LMG458795:LMM458827 LWC458795:LWI458827 MFY458795:MGE458827 MPU458795:MQA458827 MZQ458795:MZW458827 NJM458795:NJS458827 NTI458795:NTO458827 ODE458795:ODK458827 ONA458795:ONG458827 OWW458795:OXC458827 PGS458795:PGY458827 PQO458795:PQU458827 QAK458795:QAQ458827 QKG458795:QKM458827 QUC458795:QUI458827 RDY458795:REE458827 RNU458795:ROA458827 RXQ458795:RXW458827 SHM458795:SHS458827 SRI458795:SRO458827 TBE458795:TBK458827 TLA458795:TLG458827 TUW458795:TVC458827 UES458795:UEY458827 UOO458795:UOU458827 UYK458795:UYQ458827 VIG458795:VIM458827 VSC458795:VSI458827 WBY458795:WCE458827 WLU458795:WMA458827 WVQ458795:WVW458827 I524354:O524386 JE524331:JK524363 TA524331:TG524363 ACW524331:ADC524363 AMS524331:AMY524363 AWO524331:AWU524363 BGK524331:BGQ524363 BQG524331:BQM524363 CAC524331:CAI524363 CJY524331:CKE524363 CTU524331:CUA524363 DDQ524331:DDW524363 DNM524331:DNS524363 DXI524331:DXO524363 EHE524331:EHK524363 ERA524331:ERG524363 FAW524331:FBC524363 FKS524331:FKY524363 FUO524331:FUU524363 GEK524331:GEQ524363 GOG524331:GOM524363 GYC524331:GYI524363 HHY524331:HIE524363 HRU524331:HSA524363 IBQ524331:IBW524363 ILM524331:ILS524363 IVI524331:IVO524363 JFE524331:JFK524363 JPA524331:JPG524363 JYW524331:JZC524363 KIS524331:KIY524363 KSO524331:KSU524363 LCK524331:LCQ524363 LMG524331:LMM524363 LWC524331:LWI524363 MFY524331:MGE524363 MPU524331:MQA524363 MZQ524331:MZW524363 NJM524331:NJS524363 NTI524331:NTO524363 ODE524331:ODK524363 ONA524331:ONG524363 OWW524331:OXC524363 PGS524331:PGY524363 PQO524331:PQU524363 QAK524331:QAQ524363 QKG524331:QKM524363 QUC524331:QUI524363 RDY524331:REE524363 RNU524331:ROA524363 RXQ524331:RXW524363 SHM524331:SHS524363 SRI524331:SRO524363 TBE524331:TBK524363 TLA524331:TLG524363 TUW524331:TVC524363 UES524331:UEY524363 UOO524331:UOU524363 UYK524331:UYQ524363 VIG524331:VIM524363 VSC524331:VSI524363 WBY524331:WCE524363 WLU524331:WMA524363 WVQ524331:WVW524363 I589890:O589922 JE589867:JK589899 TA589867:TG589899 ACW589867:ADC589899 AMS589867:AMY589899 AWO589867:AWU589899 BGK589867:BGQ589899 BQG589867:BQM589899 CAC589867:CAI589899 CJY589867:CKE589899 CTU589867:CUA589899 DDQ589867:DDW589899 DNM589867:DNS589899 DXI589867:DXO589899 EHE589867:EHK589899 ERA589867:ERG589899 FAW589867:FBC589899 FKS589867:FKY589899 FUO589867:FUU589899 GEK589867:GEQ589899 GOG589867:GOM589899 GYC589867:GYI589899 HHY589867:HIE589899 HRU589867:HSA589899 IBQ589867:IBW589899 ILM589867:ILS589899 IVI589867:IVO589899 JFE589867:JFK589899 JPA589867:JPG589899 JYW589867:JZC589899 KIS589867:KIY589899 KSO589867:KSU589899 LCK589867:LCQ589899 LMG589867:LMM589899 LWC589867:LWI589899 MFY589867:MGE589899 MPU589867:MQA589899 MZQ589867:MZW589899 NJM589867:NJS589899 NTI589867:NTO589899 ODE589867:ODK589899 ONA589867:ONG589899 OWW589867:OXC589899 PGS589867:PGY589899 PQO589867:PQU589899 QAK589867:QAQ589899 QKG589867:QKM589899 QUC589867:QUI589899 RDY589867:REE589899 RNU589867:ROA589899 RXQ589867:RXW589899 SHM589867:SHS589899 SRI589867:SRO589899 TBE589867:TBK589899 TLA589867:TLG589899 TUW589867:TVC589899 UES589867:UEY589899 UOO589867:UOU589899 UYK589867:UYQ589899 VIG589867:VIM589899 VSC589867:VSI589899 WBY589867:WCE589899 WLU589867:WMA589899 WVQ589867:WVW589899 I655426:O655458 JE655403:JK655435 TA655403:TG655435 ACW655403:ADC655435 AMS655403:AMY655435 AWO655403:AWU655435 BGK655403:BGQ655435 BQG655403:BQM655435 CAC655403:CAI655435 CJY655403:CKE655435 CTU655403:CUA655435 DDQ655403:DDW655435 DNM655403:DNS655435 DXI655403:DXO655435 EHE655403:EHK655435 ERA655403:ERG655435 FAW655403:FBC655435 FKS655403:FKY655435 FUO655403:FUU655435 GEK655403:GEQ655435 GOG655403:GOM655435 GYC655403:GYI655435 HHY655403:HIE655435 HRU655403:HSA655435 IBQ655403:IBW655435 ILM655403:ILS655435 IVI655403:IVO655435 JFE655403:JFK655435 JPA655403:JPG655435 JYW655403:JZC655435 KIS655403:KIY655435 KSO655403:KSU655435 LCK655403:LCQ655435 LMG655403:LMM655435 LWC655403:LWI655435 MFY655403:MGE655435 MPU655403:MQA655435 MZQ655403:MZW655435 NJM655403:NJS655435 NTI655403:NTO655435 ODE655403:ODK655435 ONA655403:ONG655435 OWW655403:OXC655435 PGS655403:PGY655435 PQO655403:PQU655435 QAK655403:QAQ655435 QKG655403:QKM655435 QUC655403:QUI655435 RDY655403:REE655435 RNU655403:ROA655435 RXQ655403:RXW655435 SHM655403:SHS655435 SRI655403:SRO655435 TBE655403:TBK655435 TLA655403:TLG655435 TUW655403:TVC655435 UES655403:UEY655435 UOO655403:UOU655435 UYK655403:UYQ655435 VIG655403:VIM655435 VSC655403:VSI655435 WBY655403:WCE655435 WLU655403:WMA655435 WVQ655403:WVW655435 I720962:O720994 JE720939:JK720971 TA720939:TG720971 ACW720939:ADC720971 AMS720939:AMY720971 AWO720939:AWU720971 BGK720939:BGQ720971 BQG720939:BQM720971 CAC720939:CAI720971 CJY720939:CKE720971 CTU720939:CUA720971 DDQ720939:DDW720971 DNM720939:DNS720971 DXI720939:DXO720971 EHE720939:EHK720971 ERA720939:ERG720971 FAW720939:FBC720971 FKS720939:FKY720971 FUO720939:FUU720971 GEK720939:GEQ720971 GOG720939:GOM720971 GYC720939:GYI720971 HHY720939:HIE720971 HRU720939:HSA720971 IBQ720939:IBW720971 ILM720939:ILS720971 IVI720939:IVO720971 JFE720939:JFK720971 JPA720939:JPG720971 JYW720939:JZC720971 KIS720939:KIY720971 KSO720939:KSU720971 LCK720939:LCQ720971 LMG720939:LMM720971 LWC720939:LWI720971 MFY720939:MGE720971 MPU720939:MQA720971 MZQ720939:MZW720971 NJM720939:NJS720971 NTI720939:NTO720971 ODE720939:ODK720971 ONA720939:ONG720971 OWW720939:OXC720971 PGS720939:PGY720971 PQO720939:PQU720971 QAK720939:QAQ720971 QKG720939:QKM720971 QUC720939:QUI720971 RDY720939:REE720971 RNU720939:ROA720971 RXQ720939:RXW720971 SHM720939:SHS720971 SRI720939:SRO720971 TBE720939:TBK720971 TLA720939:TLG720971 TUW720939:TVC720971 UES720939:UEY720971 UOO720939:UOU720971 UYK720939:UYQ720971 VIG720939:VIM720971 VSC720939:VSI720971 WBY720939:WCE720971 WLU720939:WMA720971 WVQ720939:WVW720971 I786498:O786530 JE786475:JK786507 TA786475:TG786507 ACW786475:ADC786507 AMS786475:AMY786507 AWO786475:AWU786507 BGK786475:BGQ786507 BQG786475:BQM786507 CAC786475:CAI786507 CJY786475:CKE786507 CTU786475:CUA786507 DDQ786475:DDW786507 DNM786475:DNS786507 DXI786475:DXO786507 EHE786475:EHK786507 ERA786475:ERG786507 FAW786475:FBC786507 FKS786475:FKY786507 FUO786475:FUU786507 GEK786475:GEQ786507 GOG786475:GOM786507 GYC786475:GYI786507 HHY786475:HIE786507 HRU786475:HSA786507 IBQ786475:IBW786507 ILM786475:ILS786507 IVI786475:IVO786507 JFE786475:JFK786507 JPA786475:JPG786507 JYW786475:JZC786507 KIS786475:KIY786507 KSO786475:KSU786507 LCK786475:LCQ786507 LMG786475:LMM786507 LWC786475:LWI786507 MFY786475:MGE786507 MPU786475:MQA786507 MZQ786475:MZW786507 NJM786475:NJS786507 NTI786475:NTO786507 ODE786475:ODK786507 ONA786475:ONG786507 OWW786475:OXC786507 PGS786475:PGY786507 PQO786475:PQU786507 QAK786475:QAQ786507 QKG786475:QKM786507 QUC786475:QUI786507 RDY786475:REE786507 RNU786475:ROA786507 RXQ786475:RXW786507 SHM786475:SHS786507 SRI786475:SRO786507 TBE786475:TBK786507 TLA786475:TLG786507 TUW786475:TVC786507 UES786475:UEY786507 UOO786475:UOU786507 UYK786475:UYQ786507 VIG786475:VIM786507 VSC786475:VSI786507 WBY786475:WCE786507 WLU786475:WMA786507 WVQ786475:WVW786507 I852034:O852066 JE852011:JK852043 TA852011:TG852043 ACW852011:ADC852043 AMS852011:AMY852043 AWO852011:AWU852043 BGK852011:BGQ852043 BQG852011:BQM852043 CAC852011:CAI852043 CJY852011:CKE852043 CTU852011:CUA852043 DDQ852011:DDW852043 DNM852011:DNS852043 DXI852011:DXO852043 EHE852011:EHK852043 ERA852011:ERG852043 FAW852011:FBC852043 FKS852011:FKY852043 FUO852011:FUU852043 GEK852011:GEQ852043 GOG852011:GOM852043 GYC852011:GYI852043 HHY852011:HIE852043 HRU852011:HSA852043 IBQ852011:IBW852043 ILM852011:ILS852043 IVI852011:IVO852043 JFE852011:JFK852043 JPA852011:JPG852043 JYW852011:JZC852043 KIS852011:KIY852043 KSO852011:KSU852043 LCK852011:LCQ852043 LMG852011:LMM852043 LWC852011:LWI852043 MFY852011:MGE852043 MPU852011:MQA852043 MZQ852011:MZW852043 NJM852011:NJS852043 NTI852011:NTO852043 ODE852011:ODK852043 ONA852011:ONG852043 OWW852011:OXC852043 PGS852011:PGY852043 PQO852011:PQU852043 QAK852011:QAQ852043 QKG852011:QKM852043 QUC852011:QUI852043 RDY852011:REE852043 RNU852011:ROA852043 RXQ852011:RXW852043 SHM852011:SHS852043 SRI852011:SRO852043 TBE852011:TBK852043 TLA852011:TLG852043 TUW852011:TVC852043 UES852011:UEY852043 UOO852011:UOU852043 UYK852011:UYQ852043 VIG852011:VIM852043 VSC852011:VSI852043 WBY852011:WCE852043 WLU852011:WMA852043 WVQ852011:WVW852043 I917570:O917602 JE917547:JK917579 TA917547:TG917579 ACW917547:ADC917579 AMS917547:AMY917579 AWO917547:AWU917579 BGK917547:BGQ917579 BQG917547:BQM917579 CAC917547:CAI917579 CJY917547:CKE917579 CTU917547:CUA917579 DDQ917547:DDW917579 DNM917547:DNS917579 DXI917547:DXO917579 EHE917547:EHK917579 ERA917547:ERG917579 FAW917547:FBC917579 FKS917547:FKY917579 FUO917547:FUU917579 GEK917547:GEQ917579 GOG917547:GOM917579 GYC917547:GYI917579 HHY917547:HIE917579 HRU917547:HSA917579 IBQ917547:IBW917579 ILM917547:ILS917579 IVI917547:IVO917579 JFE917547:JFK917579 JPA917547:JPG917579 JYW917547:JZC917579 KIS917547:KIY917579 KSO917547:KSU917579 LCK917547:LCQ917579 LMG917547:LMM917579 LWC917547:LWI917579 MFY917547:MGE917579 MPU917547:MQA917579 MZQ917547:MZW917579 NJM917547:NJS917579 NTI917547:NTO917579 ODE917547:ODK917579 ONA917547:ONG917579 OWW917547:OXC917579 PGS917547:PGY917579 PQO917547:PQU917579 QAK917547:QAQ917579 QKG917547:QKM917579 QUC917547:QUI917579 RDY917547:REE917579 RNU917547:ROA917579 RXQ917547:RXW917579 SHM917547:SHS917579 SRI917547:SRO917579 TBE917547:TBK917579 TLA917547:TLG917579 TUW917547:TVC917579 UES917547:UEY917579 UOO917547:UOU917579 UYK917547:UYQ917579 VIG917547:VIM917579 VSC917547:VSI917579 WBY917547:WCE917579 WLU917547:WMA917579 WVQ917547:WVW917579 I983106:O983138 JE983083:JK983115 TA983083:TG983115 ACW983083:ADC983115 AMS983083:AMY983115 AWO983083:AWU983115 BGK983083:BGQ983115 BQG983083:BQM983115 CAC983083:CAI983115 CJY983083:CKE983115 CTU983083:CUA983115 DDQ983083:DDW983115 DNM983083:DNS983115 DXI983083:DXO983115 EHE983083:EHK983115 ERA983083:ERG983115 FAW983083:FBC983115 FKS983083:FKY983115 FUO983083:FUU983115 GEK983083:GEQ983115 GOG983083:GOM983115 GYC983083:GYI983115 HHY983083:HIE983115 HRU983083:HSA983115 IBQ983083:IBW983115 ILM983083:ILS983115 IVI983083:IVO983115 JFE983083:JFK983115 JPA983083:JPG983115 JYW983083:JZC983115 KIS983083:KIY983115 KSO983083:KSU983115 LCK983083:LCQ983115 LMG983083:LMM983115 LWC983083:LWI983115 MFY983083:MGE983115 MPU983083:MQA983115 MZQ983083:MZW983115 NJM983083:NJS983115 NTI983083:NTO983115 ODE983083:ODK983115 ONA983083:ONG983115 OWW983083:OXC983115 PGS983083:PGY983115 PQO983083:PQU983115 QAK983083:QAQ983115 QKG983083:QKM983115 QUC983083:QUI983115 RDY983083:REE983115 RNU983083:ROA983115 RXQ983083:RXW983115 SHM983083:SHS983115 SRI983083:SRO983115 TBE983083:TBK983115 TLA983083:TLG983115 TUW983083:TVC983115 UES983083:UEY983115 UOO983083:UOU983115 UYK983083:UYQ983115 VIG983083:VIM983115 VSC983083:VSI983115 WBY983083:WCE983115 WLU983083:WMA983115 WVQ983083:WVW983115 I120:I130 JE120:JE130 TA120:TA130 ACW120:ACW130 AMS120:AMS130 AWO120:AWO130 BGK120:BGK130 BQG120:BQG130 CAC120:CAC130 CJY120:CJY130 CTU120:CTU130 DDQ120:DDQ130 DNM120:DNM130 DXI120:DXI130 EHE120:EHE130 ERA120:ERA130 FAW120:FAW130 FKS120:FKS130 FUO120:FUO130 GEK120:GEK130 GOG120:GOG130 GYC120:GYC130 HHY120:HHY130 HRU120:HRU130 IBQ120:IBQ130 ILM120:ILM130 IVI120:IVI130 JFE120:JFE130 JPA120:JPA130 JYW120:JYW130 KIS120:KIS130 KSO120:KSO130 LCK120:LCK130 LMG120:LMG130 LWC120:LWC130 MFY120:MFY130 MPU120:MPU130 MZQ120:MZQ130 NJM120:NJM130 NTI120:NTI130 ODE120:ODE130 ONA120:ONA130 OWW120:OWW130 PGS120:PGS130 PQO120:PQO130 QAK120:QAK130 QKG120:QKG130 QUC120:QUC130 RDY120:RDY130 RNU120:RNU130 RXQ120:RXQ130 SHM120:SHM130 SRI120:SRI130 TBE120:TBE130 TLA120:TLA130 TUW120:TUW130 UES120:UES130 UOO120:UOO130 UYK120:UYK130 VIG120:VIG130 VSC120:VSC130 WBY120:WBY130 WLU120:WLU130 WVQ120:WVQ130 I65681:I65691 JE65658:JE65668 TA65658:TA65668 ACW65658:ACW65668 AMS65658:AMS65668 AWO65658:AWO65668 BGK65658:BGK65668 BQG65658:BQG65668 CAC65658:CAC65668 CJY65658:CJY65668 CTU65658:CTU65668 DDQ65658:DDQ65668 DNM65658:DNM65668 DXI65658:DXI65668 EHE65658:EHE65668 ERA65658:ERA65668 FAW65658:FAW65668 FKS65658:FKS65668 FUO65658:FUO65668 GEK65658:GEK65668 GOG65658:GOG65668 GYC65658:GYC65668 HHY65658:HHY65668 HRU65658:HRU65668 IBQ65658:IBQ65668 ILM65658:ILM65668 IVI65658:IVI65668 JFE65658:JFE65668 JPA65658:JPA65668 JYW65658:JYW65668 KIS65658:KIS65668 KSO65658:KSO65668 LCK65658:LCK65668 LMG65658:LMG65668 LWC65658:LWC65668 MFY65658:MFY65668 MPU65658:MPU65668 MZQ65658:MZQ65668 NJM65658:NJM65668 NTI65658:NTI65668 ODE65658:ODE65668 ONA65658:ONA65668 OWW65658:OWW65668 PGS65658:PGS65668 PQO65658:PQO65668 QAK65658:QAK65668 QKG65658:QKG65668 QUC65658:QUC65668 RDY65658:RDY65668 RNU65658:RNU65668 RXQ65658:RXQ65668 SHM65658:SHM65668 SRI65658:SRI65668 TBE65658:TBE65668 TLA65658:TLA65668 TUW65658:TUW65668 UES65658:UES65668 UOO65658:UOO65668 UYK65658:UYK65668 VIG65658:VIG65668 VSC65658:VSC65668 WBY65658:WBY65668 WLU65658:WLU65668 WVQ65658:WVQ65668 I131217:I131227 JE131194:JE131204 TA131194:TA131204 ACW131194:ACW131204 AMS131194:AMS131204 AWO131194:AWO131204 BGK131194:BGK131204 BQG131194:BQG131204 CAC131194:CAC131204 CJY131194:CJY131204 CTU131194:CTU131204 DDQ131194:DDQ131204 DNM131194:DNM131204 DXI131194:DXI131204 EHE131194:EHE131204 ERA131194:ERA131204 FAW131194:FAW131204 FKS131194:FKS131204 FUO131194:FUO131204 GEK131194:GEK131204 GOG131194:GOG131204 GYC131194:GYC131204 HHY131194:HHY131204 HRU131194:HRU131204 IBQ131194:IBQ131204 ILM131194:ILM131204 IVI131194:IVI131204 JFE131194:JFE131204 JPA131194:JPA131204 JYW131194:JYW131204 KIS131194:KIS131204 KSO131194:KSO131204 LCK131194:LCK131204 LMG131194:LMG131204 LWC131194:LWC131204 MFY131194:MFY131204 MPU131194:MPU131204 MZQ131194:MZQ131204 NJM131194:NJM131204 NTI131194:NTI131204 ODE131194:ODE131204 ONA131194:ONA131204 OWW131194:OWW131204 PGS131194:PGS131204 PQO131194:PQO131204 QAK131194:QAK131204 QKG131194:QKG131204 QUC131194:QUC131204 RDY131194:RDY131204 RNU131194:RNU131204 RXQ131194:RXQ131204 SHM131194:SHM131204 SRI131194:SRI131204 TBE131194:TBE131204 TLA131194:TLA131204 TUW131194:TUW131204 UES131194:UES131204 UOO131194:UOO131204 UYK131194:UYK131204 VIG131194:VIG131204 VSC131194:VSC131204 WBY131194:WBY131204 WLU131194:WLU131204 WVQ131194:WVQ131204 I196753:I196763 JE196730:JE196740 TA196730:TA196740 ACW196730:ACW196740 AMS196730:AMS196740 AWO196730:AWO196740 BGK196730:BGK196740 BQG196730:BQG196740 CAC196730:CAC196740 CJY196730:CJY196740 CTU196730:CTU196740 DDQ196730:DDQ196740 DNM196730:DNM196740 DXI196730:DXI196740 EHE196730:EHE196740 ERA196730:ERA196740 FAW196730:FAW196740 FKS196730:FKS196740 FUO196730:FUO196740 GEK196730:GEK196740 GOG196730:GOG196740 GYC196730:GYC196740 HHY196730:HHY196740 HRU196730:HRU196740 IBQ196730:IBQ196740 ILM196730:ILM196740 IVI196730:IVI196740 JFE196730:JFE196740 JPA196730:JPA196740 JYW196730:JYW196740 KIS196730:KIS196740 KSO196730:KSO196740 LCK196730:LCK196740 LMG196730:LMG196740 LWC196730:LWC196740 MFY196730:MFY196740 MPU196730:MPU196740 MZQ196730:MZQ196740 NJM196730:NJM196740 NTI196730:NTI196740 ODE196730:ODE196740 ONA196730:ONA196740 OWW196730:OWW196740 PGS196730:PGS196740 PQO196730:PQO196740 QAK196730:QAK196740 QKG196730:QKG196740 QUC196730:QUC196740 RDY196730:RDY196740 RNU196730:RNU196740 RXQ196730:RXQ196740 SHM196730:SHM196740 SRI196730:SRI196740 TBE196730:TBE196740 TLA196730:TLA196740 TUW196730:TUW196740 UES196730:UES196740 UOO196730:UOO196740 UYK196730:UYK196740 VIG196730:VIG196740 VSC196730:VSC196740 WBY196730:WBY196740 WLU196730:WLU196740 WVQ196730:WVQ196740 I262289:I262299 JE262266:JE262276 TA262266:TA262276 ACW262266:ACW262276 AMS262266:AMS262276 AWO262266:AWO262276 BGK262266:BGK262276 BQG262266:BQG262276 CAC262266:CAC262276 CJY262266:CJY262276 CTU262266:CTU262276 DDQ262266:DDQ262276 DNM262266:DNM262276 DXI262266:DXI262276 EHE262266:EHE262276 ERA262266:ERA262276 FAW262266:FAW262276 FKS262266:FKS262276 FUO262266:FUO262276 GEK262266:GEK262276 GOG262266:GOG262276 GYC262266:GYC262276 HHY262266:HHY262276 HRU262266:HRU262276 IBQ262266:IBQ262276 ILM262266:ILM262276 IVI262266:IVI262276 JFE262266:JFE262276 JPA262266:JPA262276 JYW262266:JYW262276 KIS262266:KIS262276 KSO262266:KSO262276 LCK262266:LCK262276 LMG262266:LMG262276 LWC262266:LWC262276 MFY262266:MFY262276 MPU262266:MPU262276 MZQ262266:MZQ262276 NJM262266:NJM262276 NTI262266:NTI262276 ODE262266:ODE262276 ONA262266:ONA262276 OWW262266:OWW262276 PGS262266:PGS262276 PQO262266:PQO262276 QAK262266:QAK262276 QKG262266:QKG262276 QUC262266:QUC262276 RDY262266:RDY262276 RNU262266:RNU262276 RXQ262266:RXQ262276 SHM262266:SHM262276 SRI262266:SRI262276 TBE262266:TBE262276 TLA262266:TLA262276 TUW262266:TUW262276 UES262266:UES262276 UOO262266:UOO262276 UYK262266:UYK262276 VIG262266:VIG262276 VSC262266:VSC262276 WBY262266:WBY262276 WLU262266:WLU262276 WVQ262266:WVQ262276 I327825:I327835 JE327802:JE327812 TA327802:TA327812 ACW327802:ACW327812 AMS327802:AMS327812 AWO327802:AWO327812 BGK327802:BGK327812 BQG327802:BQG327812 CAC327802:CAC327812 CJY327802:CJY327812 CTU327802:CTU327812 DDQ327802:DDQ327812 DNM327802:DNM327812 DXI327802:DXI327812 EHE327802:EHE327812 ERA327802:ERA327812 FAW327802:FAW327812 FKS327802:FKS327812 FUO327802:FUO327812 GEK327802:GEK327812 GOG327802:GOG327812 GYC327802:GYC327812 HHY327802:HHY327812 HRU327802:HRU327812 IBQ327802:IBQ327812 ILM327802:ILM327812 IVI327802:IVI327812 JFE327802:JFE327812 JPA327802:JPA327812 JYW327802:JYW327812 KIS327802:KIS327812 KSO327802:KSO327812 LCK327802:LCK327812 LMG327802:LMG327812 LWC327802:LWC327812 MFY327802:MFY327812 MPU327802:MPU327812 MZQ327802:MZQ327812 NJM327802:NJM327812 NTI327802:NTI327812 ODE327802:ODE327812 ONA327802:ONA327812 OWW327802:OWW327812 PGS327802:PGS327812 PQO327802:PQO327812 QAK327802:QAK327812 QKG327802:QKG327812 QUC327802:QUC327812 RDY327802:RDY327812 RNU327802:RNU327812 RXQ327802:RXQ327812 SHM327802:SHM327812 SRI327802:SRI327812 TBE327802:TBE327812 TLA327802:TLA327812 TUW327802:TUW327812 UES327802:UES327812 UOO327802:UOO327812 UYK327802:UYK327812 VIG327802:VIG327812 VSC327802:VSC327812 WBY327802:WBY327812 WLU327802:WLU327812 WVQ327802:WVQ327812 I393361:I393371 JE393338:JE393348 TA393338:TA393348 ACW393338:ACW393348 AMS393338:AMS393348 AWO393338:AWO393348 BGK393338:BGK393348 BQG393338:BQG393348 CAC393338:CAC393348 CJY393338:CJY393348 CTU393338:CTU393348 DDQ393338:DDQ393348 DNM393338:DNM393348 DXI393338:DXI393348 EHE393338:EHE393348 ERA393338:ERA393348 FAW393338:FAW393348 FKS393338:FKS393348 FUO393338:FUO393348 GEK393338:GEK393348 GOG393338:GOG393348 GYC393338:GYC393348 HHY393338:HHY393348 HRU393338:HRU393348 IBQ393338:IBQ393348 ILM393338:ILM393348 IVI393338:IVI393348 JFE393338:JFE393348 JPA393338:JPA393348 JYW393338:JYW393348 KIS393338:KIS393348 KSO393338:KSO393348 LCK393338:LCK393348 LMG393338:LMG393348 LWC393338:LWC393348 MFY393338:MFY393348 MPU393338:MPU393348 MZQ393338:MZQ393348 NJM393338:NJM393348 NTI393338:NTI393348 ODE393338:ODE393348 ONA393338:ONA393348 OWW393338:OWW393348 PGS393338:PGS393348 PQO393338:PQO393348 QAK393338:QAK393348 QKG393338:QKG393348 QUC393338:QUC393348 RDY393338:RDY393348 RNU393338:RNU393348 RXQ393338:RXQ393348 SHM393338:SHM393348 SRI393338:SRI393348 TBE393338:TBE393348 TLA393338:TLA393348 TUW393338:TUW393348 UES393338:UES393348 UOO393338:UOO393348 UYK393338:UYK393348 VIG393338:VIG393348 VSC393338:VSC393348 WBY393338:WBY393348 WLU393338:WLU393348 WVQ393338:WVQ393348 I458897:I458907 JE458874:JE458884 TA458874:TA458884 ACW458874:ACW458884 AMS458874:AMS458884 AWO458874:AWO458884 BGK458874:BGK458884 BQG458874:BQG458884 CAC458874:CAC458884 CJY458874:CJY458884 CTU458874:CTU458884 DDQ458874:DDQ458884 DNM458874:DNM458884 DXI458874:DXI458884 EHE458874:EHE458884 ERA458874:ERA458884 FAW458874:FAW458884 FKS458874:FKS458884 FUO458874:FUO458884 GEK458874:GEK458884 GOG458874:GOG458884 GYC458874:GYC458884 HHY458874:HHY458884 HRU458874:HRU458884 IBQ458874:IBQ458884 ILM458874:ILM458884 IVI458874:IVI458884 JFE458874:JFE458884 JPA458874:JPA458884 JYW458874:JYW458884 KIS458874:KIS458884 KSO458874:KSO458884 LCK458874:LCK458884 LMG458874:LMG458884 LWC458874:LWC458884 MFY458874:MFY458884 MPU458874:MPU458884 MZQ458874:MZQ458884 NJM458874:NJM458884 NTI458874:NTI458884 ODE458874:ODE458884 ONA458874:ONA458884 OWW458874:OWW458884 PGS458874:PGS458884 PQO458874:PQO458884 QAK458874:QAK458884 QKG458874:QKG458884 QUC458874:QUC458884 RDY458874:RDY458884 RNU458874:RNU458884 RXQ458874:RXQ458884 SHM458874:SHM458884 SRI458874:SRI458884 TBE458874:TBE458884 TLA458874:TLA458884 TUW458874:TUW458884 UES458874:UES458884 UOO458874:UOO458884 UYK458874:UYK458884 VIG458874:VIG458884 VSC458874:VSC458884 WBY458874:WBY458884 WLU458874:WLU458884 WVQ458874:WVQ458884 I524433:I524443 JE524410:JE524420 TA524410:TA524420 ACW524410:ACW524420 AMS524410:AMS524420 AWO524410:AWO524420 BGK524410:BGK524420 BQG524410:BQG524420 CAC524410:CAC524420 CJY524410:CJY524420 CTU524410:CTU524420 DDQ524410:DDQ524420 DNM524410:DNM524420 DXI524410:DXI524420 EHE524410:EHE524420 ERA524410:ERA524420 FAW524410:FAW524420 FKS524410:FKS524420 FUO524410:FUO524420 GEK524410:GEK524420 GOG524410:GOG524420 GYC524410:GYC524420 HHY524410:HHY524420 HRU524410:HRU524420 IBQ524410:IBQ524420 ILM524410:ILM524420 IVI524410:IVI524420 JFE524410:JFE524420 JPA524410:JPA524420 JYW524410:JYW524420 KIS524410:KIS524420 KSO524410:KSO524420 LCK524410:LCK524420 LMG524410:LMG524420 LWC524410:LWC524420 MFY524410:MFY524420 MPU524410:MPU524420 MZQ524410:MZQ524420 NJM524410:NJM524420 NTI524410:NTI524420 ODE524410:ODE524420 ONA524410:ONA524420 OWW524410:OWW524420 PGS524410:PGS524420 PQO524410:PQO524420 QAK524410:QAK524420 QKG524410:QKG524420 QUC524410:QUC524420 RDY524410:RDY524420 RNU524410:RNU524420 RXQ524410:RXQ524420 SHM524410:SHM524420 SRI524410:SRI524420 TBE524410:TBE524420 TLA524410:TLA524420 TUW524410:TUW524420 UES524410:UES524420 UOO524410:UOO524420 UYK524410:UYK524420 VIG524410:VIG524420 VSC524410:VSC524420 WBY524410:WBY524420 WLU524410:WLU524420 WVQ524410:WVQ524420 I589969:I589979 JE589946:JE589956 TA589946:TA589956 ACW589946:ACW589956 AMS589946:AMS589956 AWO589946:AWO589956 BGK589946:BGK589956 BQG589946:BQG589956 CAC589946:CAC589956 CJY589946:CJY589956 CTU589946:CTU589956 DDQ589946:DDQ589956 DNM589946:DNM589956 DXI589946:DXI589956 EHE589946:EHE589956 ERA589946:ERA589956 FAW589946:FAW589956 FKS589946:FKS589956 FUO589946:FUO589956 GEK589946:GEK589956 GOG589946:GOG589956 GYC589946:GYC589956 HHY589946:HHY589956 HRU589946:HRU589956 IBQ589946:IBQ589956 ILM589946:ILM589956 IVI589946:IVI589956 JFE589946:JFE589956 JPA589946:JPA589956 JYW589946:JYW589956 KIS589946:KIS589956 KSO589946:KSO589956 LCK589946:LCK589956 LMG589946:LMG589956 LWC589946:LWC589956 MFY589946:MFY589956 MPU589946:MPU589956 MZQ589946:MZQ589956 NJM589946:NJM589956 NTI589946:NTI589956 ODE589946:ODE589956 ONA589946:ONA589956 OWW589946:OWW589956 PGS589946:PGS589956 PQO589946:PQO589956 QAK589946:QAK589956 QKG589946:QKG589956 QUC589946:QUC589956 RDY589946:RDY589956 RNU589946:RNU589956 RXQ589946:RXQ589956 SHM589946:SHM589956 SRI589946:SRI589956 TBE589946:TBE589956 TLA589946:TLA589956 TUW589946:TUW589956 UES589946:UES589956 UOO589946:UOO589956 UYK589946:UYK589956 VIG589946:VIG589956 VSC589946:VSC589956 WBY589946:WBY589956 WLU589946:WLU589956 WVQ589946:WVQ589956 I655505:I655515 JE655482:JE655492 TA655482:TA655492 ACW655482:ACW655492 AMS655482:AMS655492 AWO655482:AWO655492 BGK655482:BGK655492 BQG655482:BQG655492 CAC655482:CAC655492 CJY655482:CJY655492 CTU655482:CTU655492 DDQ655482:DDQ655492 DNM655482:DNM655492 DXI655482:DXI655492 EHE655482:EHE655492 ERA655482:ERA655492 FAW655482:FAW655492 FKS655482:FKS655492 FUO655482:FUO655492 GEK655482:GEK655492 GOG655482:GOG655492 GYC655482:GYC655492 HHY655482:HHY655492 HRU655482:HRU655492 IBQ655482:IBQ655492 ILM655482:ILM655492 IVI655482:IVI655492 JFE655482:JFE655492 JPA655482:JPA655492 JYW655482:JYW655492 KIS655482:KIS655492 KSO655482:KSO655492 LCK655482:LCK655492 LMG655482:LMG655492 LWC655482:LWC655492 MFY655482:MFY655492 MPU655482:MPU655492 MZQ655482:MZQ655492 NJM655482:NJM655492 NTI655482:NTI655492 ODE655482:ODE655492 ONA655482:ONA655492 OWW655482:OWW655492 PGS655482:PGS655492 PQO655482:PQO655492 QAK655482:QAK655492 QKG655482:QKG655492 QUC655482:QUC655492 RDY655482:RDY655492 RNU655482:RNU655492 RXQ655482:RXQ655492 SHM655482:SHM655492 SRI655482:SRI655492 TBE655482:TBE655492 TLA655482:TLA655492 TUW655482:TUW655492 UES655482:UES655492 UOO655482:UOO655492 UYK655482:UYK655492 VIG655482:VIG655492 VSC655482:VSC655492 WBY655482:WBY655492 WLU655482:WLU655492 WVQ655482:WVQ655492 I721041:I721051 JE721018:JE721028 TA721018:TA721028 ACW721018:ACW721028 AMS721018:AMS721028 AWO721018:AWO721028 BGK721018:BGK721028 BQG721018:BQG721028 CAC721018:CAC721028 CJY721018:CJY721028 CTU721018:CTU721028 DDQ721018:DDQ721028 DNM721018:DNM721028 DXI721018:DXI721028 EHE721018:EHE721028 ERA721018:ERA721028 FAW721018:FAW721028 FKS721018:FKS721028 FUO721018:FUO721028 GEK721018:GEK721028 GOG721018:GOG721028 GYC721018:GYC721028 HHY721018:HHY721028 HRU721018:HRU721028 IBQ721018:IBQ721028 ILM721018:ILM721028 IVI721018:IVI721028 JFE721018:JFE721028 JPA721018:JPA721028 JYW721018:JYW721028 KIS721018:KIS721028 KSO721018:KSO721028 LCK721018:LCK721028 LMG721018:LMG721028 LWC721018:LWC721028 MFY721018:MFY721028 MPU721018:MPU721028 MZQ721018:MZQ721028 NJM721018:NJM721028 NTI721018:NTI721028 ODE721018:ODE721028 ONA721018:ONA721028 OWW721018:OWW721028 PGS721018:PGS721028 PQO721018:PQO721028 QAK721018:QAK721028 QKG721018:QKG721028 QUC721018:QUC721028 RDY721018:RDY721028 RNU721018:RNU721028 RXQ721018:RXQ721028 SHM721018:SHM721028 SRI721018:SRI721028 TBE721018:TBE721028 TLA721018:TLA721028 TUW721018:TUW721028 UES721018:UES721028 UOO721018:UOO721028 UYK721018:UYK721028 VIG721018:VIG721028 VSC721018:VSC721028 WBY721018:WBY721028 WLU721018:WLU721028 WVQ721018:WVQ721028 I786577:I786587 JE786554:JE786564 TA786554:TA786564 ACW786554:ACW786564 AMS786554:AMS786564 AWO786554:AWO786564 BGK786554:BGK786564 BQG786554:BQG786564 CAC786554:CAC786564 CJY786554:CJY786564 CTU786554:CTU786564 DDQ786554:DDQ786564 DNM786554:DNM786564 DXI786554:DXI786564 EHE786554:EHE786564 ERA786554:ERA786564 FAW786554:FAW786564 FKS786554:FKS786564 FUO786554:FUO786564 GEK786554:GEK786564 GOG786554:GOG786564 GYC786554:GYC786564 HHY786554:HHY786564 HRU786554:HRU786564 IBQ786554:IBQ786564 ILM786554:ILM786564 IVI786554:IVI786564 JFE786554:JFE786564 JPA786554:JPA786564 JYW786554:JYW786564 KIS786554:KIS786564 KSO786554:KSO786564 LCK786554:LCK786564 LMG786554:LMG786564 LWC786554:LWC786564 MFY786554:MFY786564 MPU786554:MPU786564 MZQ786554:MZQ786564 NJM786554:NJM786564 NTI786554:NTI786564 ODE786554:ODE786564 ONA786554:ONA786564 OWW786554:OWW786564 PGS786554:PGS786564 PQO786554:PQO786564 QAK786554:QAK786564 QKG786554:QKG786564 QUC786554:QUC786564 RDY786554:RDY786564 RNU786554:RNU786564 RXQ786554:RXQ786564 SHM786554:SHM786564 SRI786554:SRI786564 TBE786554:TBE786564 TLA786554:TLA786564 TUW786554:TUW786564 UES786554:UES786564 UOO786554:UOO786564 UYK786554:UYK786564 VIG786554:VIG786564 VSC786554:VSC786564 WBY786554:WBY786564 WLU786554:WLU786564 WVQ786554:WVQ786564 I852113:I852123 JE852090:JE852100 TA852090:TA852100 ACW852090:ACW852100 AMS852090:AMS852100 AWO852090:AWO852100 BGK852090:BGK852100 BQG852090:BQG852100 CAC852090:CAC852100 CJY852090:CJY852100 CTU852090:CTU852100 DDQ852090:DDQ852100 DNM852090:DNM852100 DXI852090:DXI852100 EHE852090:EHE852100 ERA852090:ERA852100 FAW852090:FAW852100 FKS852090:FKS852100 FUO852090:FUO852100 GEK852090:GEK852100 GOG852090:GOG852100 GYC852090:GYC852100 HHY852090:HHY852100 HRU852090:HRU852100 IBQ852090:IBQ852100 ILM852090:ILM852100 IVI852090:IVI852100 JFE852090:JFE852100 JPA852090:JPA852100 JYW852090:JYW852100 KIS852090:KIS852100 KSO852090:KSO852100 LCK852090:LCK852100 LMG852090:LMG852100 LWC852090:LWC852100 MFY852090:MFY852100 MPU852090:MPU852100 MZQ852090:MZQ852100 NJM852090:NJM852100 NTI852090:NTI852100 ODE852090:ODE852100 ONA852090:ONA852100 OWW852090:OWW852100 PGS852090:PGS852100 PQO852090:PQO852100 QAK852090:QAK852100 QKG852090:QKG852100 QUC852090:QUC852100 RDY852090:RDY852100 RNU852090:RNU852100 RXQ852090:RXQ852100 SHM852090:SHM852100 SRI852090:SRI852100 TBE852090:TBE852100 TLA852090:TLA852100 TUW852090:TUW852100 UES852090:UES852100 UOO852090:UOO852100 UYK852090:UYK852100 VIG852090:VIG852100 VSC852090:VSC852100 WBY852090:WBY852100 WLU852090:WLU852100 WVQ852090:WVQ852100 I917649:I917659 JE917626:JE917636 TA917626:TA917636 ACW917626:ACW917636 AMS917626:AMS917636 AWO917626:AWO917636 BGK917626:BGK917636 BQG917626:BQG917636 CAC917626:CAC917636 CJY917626:CJY917636 CTU917626:CTU917636 DDQ917626:DDQ917636 DNM917626:DNM917636 DXI917626:DXI917636 EHE917626:EHE917636 ERA917626:ERA917636 FAW917626:FAW917636 FKS917626:FKS917636 FUO917626:FUO917636 GEK917626:GEK917636 GOG917626:GOG917636 GYC917626:GYC917636 HHY917626:HHY917636 HRU917626:HRU917636 IBQ917626:IBQ917636 ILM917626:ILM917636 IVI917626:IVI917636 JFE917626:JFE917636 JPA917626:JPA917636 JYW917626:JYW917636 KIS917626:KIS917636 KSO917626:KSO917636 LCK917626:LCK917636 LMG917626:LMG917636 LWC917626:LWC917636 MFY917626:MFY917636 MPU917626:MPU917636 MZQ917626:MZQ917636 NJM917626:NJM917636 NTI917626:NTI917636 ODE917626:ODE917636 ONA917626:ONA917636 OWW917626:OWW917636 PGS917626:PGS917636 PQO917626:PQO917636 QAK917626:QAK917636 QKG917626:QKG917636 QUC917626:QUC917636 RDY917626:RDY917636 RNU917626:RNU917636 RXQ917626:RXQ917636 SHM917626:SHM917636 SRI917626:SRI917636 TBE917626:TBE917636 TLA917626:TLA917636 TUW917626:TUW917636 UES917626:UES917636 UOO917626:UOO917636 UYK917626:UYK917636 VIG917626:VIG917636 VSC917626:VSC917636 WBY917626:WBY917636 WLU917626:WLU917636 WVQ917626:WVQ917636 I983185:I983195 JE983162:JE983172 TA983162:TA983172 ACW983162:ACW983172 AMS983162:AMS983172 AWO983162:AWO983172 BGK983162:BGK983172 BQG983162:BQG983172 CAC983162:CAC983172 CJY983162:CJY983172 CTU983162:CTU983172 DDQ983162:DDQ983172 DNM983162:DNM983172 DXI983162:DXI983172 EHE983162:EHE983172 ERA983162:ERA983172 FAW983162:FAW983172 FKS983162:FKS983172 FUO983162:FUO983172 GEK983162:GEK983172 GOG983162:GOG983172 GYC983162:GYC983172 HHY983162:HHY983172 HRU983162:HRU983172 IBQ983162:IBQ983172 ILM983162:ILM983172 IVI983162:IVI983172 JFE983162:JFE983172 JPA983162:JPA983172 JYW983162:JYW983172 KIS983162:KIS983172 KSO983162:KSO983172 LCK983162:LCK983172 LMG983162:LMG983172 LWC983162:LWC983172 MFY983162:MFY983172 MPU983162:MPU983172 MZQ983162:MZQ983172 NJM983162:NJM983172 NTI983162:NTI983172 ODE983162:ODE983172 ONA983162:ONA983172 OWW983162:OWW983172 PGS983162:PGS983172 PQO983162:PQO983172 QAK983162:QAK983172 QKG983162:QKG983172 QUC983162:QUC983172 RDY983162:RDY983172 RNU983162:RNU983172 RXQ983162:RXQ983172 SHM983162:SHM983172 SRI983162:SRI983172 TBE983162:TBE983172 TLA983162:TLA983172 TUW983162:TUW983172 UES983162:UES983172 UOO983162:UOO983172 UYK983162:UYK983172 VIG983162:VIG983172 VSC983162:VSC983172 WBY983162:WBY983172 WLU983162:WLU983172 WVQ983162:WVQ983172 B159:B178 IX159:IX178 ST159:ST178 ACP159:ACP178 AML159:AML178 AWH159:AWH178 BGD159:BGD178 BPZ159:BPZ178 BZV159:BZV178 CJR159:CJR178 CTN159:CTN178 DDJ159:DDJ178 DNF159:DNF178 DXB159:DXB178 EGX159:EGX178 EQT159:EQT178 FAP159:FAP178 FKL159:FKL178 FUH159:FUH178 GED159:GED178 GNZ159:GNZ178 GXV159:GXV178 HHR159:HHR178 HRN159:HRN178 IBJ159:IBJ178 ILF159:ILF178 IVB159:IVB178 JEX159:JEX178 JOT159:JOT178 JYP159:JYP178 KIL159:KIL178 KSH159:KSH178 LCD159:LCD178 LLZ159:LLZ178 LVV159:LVV178 MFR159:MFR178 MPN159:MPN178 MZJ159:MZJ178 NJF159:NJF178 NTB159:NTB178 OCX159:OCX178 OMT159:OMT178 OWP159:OWP178 PGL159:PGL178 PQH159:PQH178 QAD159:QAD178 QJZ159:QJZ178 QTV159:QTV178 RDR159:RDR178 RNN159:RNN178 RXJ159:RXJ178 SHF159:SHF178 SRB159:SRB178 TAX159:TAX178 TKT159:TKT178 TUP159:TUP178 UEL159:UEL178 UOH159:UOH178 UYD159:UYD178 VHZ159:VHZ178 VRV159:VRV178 WBR159:WBR178 WLN159:WLN178 WVJ159:WVJ178 B65720:B65739 IX65697:IX65716 ST65697:ST65716 ACP65697:ACP65716 AML65697:AML65716 AWH65697:AWH65716 BGD65697:BGD65716 BPZ65697:BPZ65716 BZV65697:BZV65716 CJR65697:CJR65716 CTN65697:CTN65716 DDJ65697:DDJ65716 DNF65697:DNF65716 DXB65697:DXB65716 EGX65697:EGX65716 EQT65697:EQT65716 FAP65697:FAP65716 FKL65697:FKL65716 FUH65697:FUH65716 GED65697:GED65716 GNZ65697:GNZ65716 GXV65697:GXV65716 HHR65697:HHR65716 HRN65697:HRN65716 IBJ65697:IBJ65716 ILF65697:ILF65716 IVB65697:IVB65716 JEX65697:JEX65716 JOT65697:JOT65716 JYP65697:JYP65716 KIL65697:KIL65716 KSH65697:KSH65716 LCD65697:LCD65716 LLZ65697:LLZ65716 LVV65697:LVV65716 MFR65697:MFR65716 MPN65697:MPN65716 MZJ65697:MZJ65716 NJF65697:NJF65716 NTB65697:NTB65716 OCX65697:OCX65716 OMT65697:OMT65716 OWP65697:OWP65716 PGL65697:PGL65716 PQH65697:PQH65716 QAD65697:QAD65716 QJZ65697:QJZ65716 QTV65697:QTV65716 RDR65697:RDR65716 RNN65697:RNN65716 RXJ65697:RXJ65716 SHF65697:SHF65716 SRB65697:SRB65716 TAX65697:TAX65716 TKT65697:TKT65716 TUP65697:TUP65716 UEL65697:UEL65716 UOH65697:UOH65716 UYD65697:UYD65716 VHZ65697:VHZ65716 VRV65697:VRV65716 WBR65697:WBR65716 WLN65697:WLN65716 WVJ65697:WVJ65716 B131256:B131275 IX131233:IX131252 ST131233:ST131252 ACP131233:ACP131252 AML131233:AML131252 AWH131233:AWH131252 BGD131233:BGD131252 BPZ131233:BPZ131252 BZV131233:BZV131252 CJR131233:CJR131252 CTN131233:CTN131252 DDJ131233:DDJ131252 DNF131233:DNF131252 DXB131233:DXB131252 EGX131233:EGX131252 EQT131233:EQT131252 FAP131233:FAP131252 FKL131233:FKL131252 FUH131233:FUH131252 GED131233:GED131252 GNZ131233:GNZ131252 GXV131233:GXV131252 HHR131233:HHR131252 HRN131233:HRN131252 IBJ131233:IBJ131252 ILF131233:ILF131252 IVB131233:IVB131252 JEX131233:JEX131252 JOT131233:JOT131252 JYP131233:JYP131252 KIL131233:KIL131252 KSH131233:KSH131252 LCD131233:LCD131252 LLZ131233:LLZ131252 LVV131233:LVV131252 MFR131233:MFR131252 MPN131233:MPN131252 MZJ131233:MZJ131252 NJF131233:NJF131252 NTB131233:NTB131252 OCX131233:OCX131252 OMT131233:OMT131252 OWP131233:OWP131252 PGL131233:PGL131252 PQH131233:PQH131252 QAD131233:QAD131252 QJZ131233:QJZ131252 QTV131233:QTV131252 RDR131233:RDR131252 RNN131233:RNN131252 RXJ131233:RXJ131252 SHF131233:SHF131252 SRB131233:SRB131252 TAX131233:TAX131252 TKT131233:TKT131252 TUP131233:TUP131252 UEL131233:UEL131252 UOH131233:UOH131252 UYD131233:UYD131252 VHZ131233:VHZ131252 VRV131233:VRV131252 WBR131233:WBR131252 WLN131233:WLN131252 WVJ131233:WVJ131252 B196792:B196811 IX196769:IX196788 ST196769:ST196788 ACP196769:ACP196788 AML196769:AML196788 AWH196769:AWH196788 BGD196769:BGD196788 BPZ196769:BPZ196788 BZV196769:BZV196788 CJR196769:CJR196788 CTN196769:CTN196788 DDJ196769:DDJ196788 DNF196769:DNF196788 DXB196769:DXB196788 EGX196769:EGX196788 EQT196769:EQT196788 FAP196769:FAP196788 FKL196769:FKL196788 FUH196769:FUH196788 GED196769:GED196788 GNZ196769:GNZ196788 GXV196769:GXV196788 HHR196769:HHR196788 HRN196769:HRN196788 IBJ196769:IBJ196788 ILF196769:ILF196788 IVB196769:IVB196788 JEX196769:JEX196788 JOT196769:JOT196788 JYP196769:JYP196788 KIL196769:KIL196788 KSH196769:KSH196788 LCD196769:LCD196788 LLZ196769:LLZ196788 LVV196769:LVV196788 MFR196769:MFR196788 MPN196769:MPN196788 MZJ196769:MZJ196788 NJF196769:NJF196788 NTB196769:NTB196788 OCX196769:OCX196788 OMT196769:OMT196788 OWP196769:OWP196788 PGL196769:PGL196788 PQH196769:PQH196788 QAD196769:QAD196788 QJZ196769:QJZ196788 QTV196769:QTV196788 RDR196769:RDR196788 RNN196769:RNN196788 RXJ196769:RXJ196788 SHF196769:SHF196788 SRB196769:SRB196788 TAX196769:TAX196788 TKT196769:TKT196788 TUP196769:TUP196788 UEL196769:UEL196788 UOH196769:UOH196788 UYD196769:UYD196788 VHZ196769:VHZ196788 VRV196769:VRV196788 WBR196769:WBR196788 WLN196769:WLN196788 WVJ196769:WVJ196788 B262328:B262347 IX262305:IX262324 ST262305:ST262324 ACP262305:ACP262324 AML262305:AML262324 AWH262305:AWH262324 BGD262305:BGD262324 BPZ262305:BPZ262324 BZV262305:BZV262324 CJR262305:CJR262324 CTN262305:CTN262324 DDJ262305:DDJ262324 DNF262305:DNF262324 DXB262305:DXB262324 EGX262305:EGX262324 EQT262305:EQT262324 FAP262305:FAP262324 FKL262305:FKL262324 FUH262305:FUH262324 GED262305:GED262324 GNZ262305:GNZ262324 GXV262305:GXV262324 HHR262305:HHR262324 HRN262305:HRN262324 IBJ262305:IBJ262324 ILF262305:ILF262324 IVB262305:IVB262324 JEX262305:JEX262324 JOT262305:JOT262324 JYP262305:JYP262324 KIL262305:KIL262324 KSH262305:KSH262324 LCD262305:LCD262324 LLZ262305:LLZ262324 LVV262305:LVV262324 MFR262305:MFR262324 MPN262305:MPN262324 MZJ262305:MZJ262324 NJF262305:NJF262324 NTB262305:NTB262324 OCX262305:OCX262324 OMT262305:OMT262324 OWP262305:OWP262324 PGL262305:PGL262324 PQH262305:PQH262324 QAD262305:QAD262324 QJZ262305:QJZ262324 QTV262305:QTV262324 RDR262305:RDR262324 RNN262305:RNN262324 RXJ262305:RXJ262324 SHF262305:SHF262324 SRB262305:SRB262324 TAX262305:TAX262324 TKT262305:TKT262324 TUP262305:TUP262324 UEL262305:UEL262324 UOH262305:UOH262324 UYD262305:UYD262324 VHZ262305:VHZ262324 VRV262305:VRV262324 WBR262305:WBR262324 WLN262305:WLN262324 WVJ262305:WVJ262324 B327864:B327883 IX327841:IX327860 ST327841:ST327860 ACP327841:ACP327860 AML327841:AML327860 AWH327841:AWH327860 BGD327841:BGD327860 BPZ327841:BPZ327860 BZV327841:BZV327860 CJR327841:CJR327860 CTN327841:CTN327860 DDJ327841:DDJ327860 DNF327841:DNF327860 DXB327841:DXB327860 EGX327841:EGX327860 EQT327841:EQT327860 FAP327841:FAP327860 FKL327841:FKL327860 FUH327841:FUH327860 GED327841:GED327860 GNZ327841:GNZ327860 GXV327841:GXV327860 HHR327841:HHR327860 HRN327841:HRN327860 IBJ327841:IBJ327860 ILF327841:ILF327860 IVB327841:IVB327860 JEX327841:JEX327860 JOT327841:JOT327860 JYP327841:JYP327860 KIL327841:KIL327860 KSH327841:KSH327860 LCD327841:LCD327860 LLZ327841:LLZ327860 LVV327841:LVV327860 MFR327841:MFR327860 MPN327841:MPN327860 MZJ327841:MZJ327860 NJF327841:NJF327860 NTB327841:NTB327860 OCX327841:OCX327860 OMT327841:OMT327860 OWP327841:OWP327860 PGL327841:PGL327860 PQH327841:PQH327860 QAD327841:QAD327860 QJZ327841:QJZ327860 QTV327841:QTV327860 RDR327841:RDR327860 RNN327841:RNN327860 RXJ327841:RXJ327860 SHF327841:SHF327860 SRB327841:SRB327860 TAX327841:TAX327860 TKT327841:TKT327860 TUP327841:TUP327860 UEL327841:UEL327860 UOH327841:UOH327860 UYD327841:UYD327860 VHZ327841:VHZ327860 VRV327841:VRV327860 WBR327841:WBR327860 WLN327841:WLN327860 WVJ327841:WVJ327860 B393400:B393419 IX393377:IX393396 ST393377:ST393396 ACP393377:ACP393396 AML393377:AML393396 AWH393377:AWH393396 BGD393377:BGD393396 BPZ393377:BPZ393396 BZV393377:BZV393396 CJR393377:CJR393396 CTN393377:CTN393396 DDJ393377:DDJ393396 DNF393377:DNF393396 DXB393377:DXB393396 EGX393377:EGX393396 EQT393377:EQT393396 FAP393377:FAP393396 FKL393377:FKL393396 FUH393377:FUH393396 GED393377:GED393396 GNZ393377:GNZ393396 GXV393377:GXV393396 HHR393377:HHR393396 HRN393377:HRN393396 IBJ393377:IBJ393396 ILF393377:ILF393396 IVB393377:IVB393396 JEX393377:JEX393396 JOT393377:JOT393396 JYP393377:JYP393396 KIL393377:KIL393396 KSH393377:KSH393396 LCD393377:LCD393396 LLZ393377:LLZ393396 LVV393377:LVV393396 MFR393377:MFR393396 MPN393377:MPN393396 MZJ393377:MZJ393396 NJF393377:NJF393396 NTB393377:NTB393396 OCX393377:OCX393396 OMT393377:OMT393396 OWP393377:OWP393396 PGL393377:PGL393396 PQH393377:PQH393396 QAD393377:QAD393396 QJZ393377:QJZ393396 QTV393377:QTV393396 RDR393377:RDR393396 RNN393377:RNN393396 RXJ393377:RXJ393396 SHF393377:SHF393396 SRB393377:SRB393396 TAX393377:TAX393396 TKT393377:TKT393396 TUP393377:TUP393396 UEL393377:UEL393396 UOH393377:UOH393396 UYD393377:UYD393396 VHZ393377:VHZ393396 VRV393377:VRV393396 WBR393377:WBR393396 WLN393377:WLN393396 WVJ393377:WVJ393396 B458936:B458955 IX458913:IX458932 ST458913:ST458932 ACP458913:ACP458932 AML458913:AML458932 AWH458913:AWH458932 BGD458913:BGD458932 BPZ458913:BPZ458932 BZV458913:BZV458932 CJR458913:CJR458932 CTN458913:CTN458932 DDJ458913:DDJ458932 DNF458913:DNF458932 DXB458913:DXB458932 EGX458913:EGX458932 EQT458913:EQT458932 FAP458913:FAP458932 FKL458913:FKL458932 FUH458913:FUH458932 GED458913:GED458932 GNZ458913:GNZ458932 GXV458913:GXV458932 HHR458913:HHR458932 HRN458913:HRN458932 IBJ458913:IBJ458932 ILF458913:ILF458932 IVB458913:IVB458932 JEX458913:JEX458932 JOT458913:JOT458932 JYP458913:JYP458932 KIL458913:KIL458932 KSH458913:KSH458932 LCD458913:LCD458932 LLZ458913:LLZ458932 LVV458913:LVV458932 MFR458913:MFR458932 MPN458913:MPN458932 MZJ458913:MZJ458932 NJF458913:NJF458932 NTB458913:NTB458932 OCX458913:OCX458932 OMT458913:OMT458932 OWP458913:OWP458932 PGL458913:PGL458932 PQH458913:PQH458932 QAD458913:QAD458932 QJZ458913:QJZ458932 QTV458913:QTV458932 RDR458913:RDR458932 RNN458913:RNN458932 RXJ458913:RXJ458932 SHF458913:SHF458932 SRB458913:SRB458932 TAX458913:TAX458932 TKT458913:TKT458932 TUP458913:TUP458932 UEL458913:UEL458932 UOH458913:UOH458932 UYD458913:UYD458932 VHZ458913:VHZ458932 VRV458913:VRV458932 WBR458913:WBR458932 WLN458913:WLN458932 WVJ458913:WVJ458932 B524472:B524491 IX524449:IX524468 ST524449:ST524468 ACP524449:ACP524468 AML524449:AML524468 AWH524449:AWH524468 BGD524449:BGD524468 BPZ524449:BPZ524468 BZV524449:BZV524468 CJR524449:CJR524468 CTN524449:CTN524468 DDJ524449:DDJ524468 DNF524449:DNF524468 DXB524449:DXB524468 EGX524449:EGX524468 EQT524449:EQT524468 FAP524449:FAP524468 FKL524449:FKL524468 FUH524449:FUH524468 GED524449:GED524468 GNZ524449:GNZ524468 GXV524449:GXV524468 HHR524449:HHR524468 HRN524449:HRN524468 IBJ524449:IBJ524468 ILF524449:ILF524468 IVB524449:IVB524468 JEX524449:JEX524468 JOT524449:JOT524468 JYP524449:JYP524468 KIL524449:KIL524468 KSH524449:KSH524468 LCD524449:LCD524468 LLZ524449:LLZ524468 LVV524449:LVV524468 MFR524449:MFR524468 MPN524449:MPN524468 MZJ524449:MZJ524468 NJF524449:NJF524468 NTB524449:NTB524468 OCX524449:OCX524468 OMT524449:OMT524468 OWP524449:OWP524468 PGL524449:PGL524468 PQH524449:PQH524468 QAD524449:QAD524468 QJZ524449:QJZ524468 QTV524449:QTV524468 RDR524449:RDR524468 RNN524449:RNN524468 RXJ524449:RXJ524468 SHF524449:SHF524468 SRB524449:SRB524468 TAX524449:TAX524468 TKT524449:TKT524468 TUP524449:TUP524468 UEL524449:UEL524468 UOH524449:UOH524468 UYD524449:UYD524468 VHZ524449:VHZ524468 VRV524449:VRV524468 WBR524449:WBR524468 WLN524449:WLN524468 WVJ524449:WVJ524468 B590008:B590027 IX589985:IX590004 ST589985:ST590004 ACP589985:ACP590004 AML589985:AML590004 AWH589985:AWH590004 BGD589985:BGD590004 BPZ589985:BPZ590004 BZV589985:BZV590004 CJR589985:CJR590004 CTN589985:CTN590004 DDJ589985:DDJ590004 DNF589985:DNF590004 DXB589985:DXB590004 EGX589985:EGX590004 EQT589985:EQT590004 FAP589985:FAP590004 FKL589985:FKL590004 FUH589985:FUH590004 GED589985:GED590004 GNZ589985:GNZ590004 GXV589985:GXV590004 HHR589985:HHR590004 HRN589985:HRN590004 IBJ589985:IBJ590004 ILF589985:ILF590004 IVB589985:IVB590004 JEX589985:JEX590004 JOT589985:JOT590004 JYP589985:JYP590004 KIL589985:KIL590004 KSH589985:KSH590004 LCD589985:LCD590004 LLZ589985:LLZ590004 LVV589985:LVV590004 MFR589985:MFR590004 MPN589985:MPN590004 MZJ589985:MZJ590004 NJF589985:NJF590004 NTB589985:NTB590004 OCX589985:OCX590004 OMT589985:OMT590004 OWP589985:OWP590004 PGL589985:PGL590004 PQH589985:PQH590004 QAD589985:QAD590004 QJZ589985:QJZ590004 QTV589985:QTV590004 RDR589985:RDR590004 RNN589985:RNN590004 RXJ589985:RXJ590004 SHF589985:SHF590004 SRB589985:SRB590004 TAX589985:TAX590004 TKT589985:TKT590004 TUP589985:TUP590004 UEL589985:UEL590004 UOH589985:UOH590004 UYD589985:UYD590004 VHZ589985:VHZ590004 VRV589985:VRV590004 WBR589985:WBR590004 WLN589985:WLN590004 WVJ589985:WVJ590004 B655544:B655563 IX655521:IX655540 ST655521:ST655540 ACP655521:ACP655540 AML655521:AML655540 AWH655521:AWH655540 BGD655521:BGD655540 BPZ655521:BPZ655540 BZV655521:BZV655540 CJR655521:CJR655540 CTN655521:CTN655540 DDJ655521:DDJ655540 DNF655521:DNF655540 DXB655521:DXB655540 EGX655521:EGX655540 EQT655521:EQT655540 FAP655521:FAP655540 FKL655521:FKL655540 FUH655521:FUH655540 GED655521:GED655540 GNZ655521:GNZ655540 GXV655521:GXV655540 HHR655521:HHR655540 HRN655521:HRN655540 IBJ655521:IBJ655540 ILF655521:ILF655540 IVB655521:IVB655540 JEX655521:JEX655540 JOT655521:JOT655540 JYP655521:JYP655540 KIL655521:KIL655540 KSH655521:KSH655540 LCD655521:LCD655540 LLZ655521:LLZ655540 LVV655521:LVV655540 MFR655521:MFR655540 MPN655521:MPN655540 MZJ655521:MZJ655540 NJF655521:NJF655540 NTB655521:NTB655540 OCX655521:OCX655540 OMT655521:OMT655540 OWP655521:OWP655540 PGL655521:PGL655540 PQH655521:PQH655540 QAD655521:QAD655540 QJZ655521:QJZ655540 QTV655521:QTV655540 RDR655521:RDR655540 RNN655521:RNN655540 RXJ655521:RXJ655540 SHF655521:SHF655540 SRB655521:SRB655540 TAX655521:TAX655540 TKT655521:TKT655540 TUP655521:TUP655540 UEL655521:UEL655540 UOH655521:UOH655540 UYD655521:UYD655540 VHZ655521:VHZ655540 VRV655521:VRV655540 WBR655521:WBR655540 WLN655521:WLN655540 WVJ655521:WVJ655540 B721080:B721099 IX721057:IX721076 ST721057:ST721076 ACP721057:ACP721076 AML721057:AML721076 AWH721057:AWH721076 BGD721057:BGD721076 BPZ721057:BPZ721076 BZV721057:BZV721076 CJR721057:CJR721076 CTN721057:CTN721076 DDJ721057:DDJ721076 DNF721057:DNF721076 DXB721057:DXB721076 EGX721057:EGX721076 EQT721057:EQT721076 FAP721057:FAP721076 FKL721057:FKL721076 FUH721057:FUH721076 GED721057:GED721076 GNZ721057:GNZ721076 GXV721057:GXV721076 HHR721057:HHR721076 HRN721057:HRN721076 IBJ721057:IBJ721076 ILF721057:ILF721076 IVB721057:IVB721076 JEX721057:JEX721076 JOT721057:JOT721076 JYP721057:JYP721076 KIL721057:KIL721076 KSH721057:KSH721076 LCD721057:LCD721076 LLZ721057:LLZ721076 LVV721057:LVV721076 MFR721057:MFR721076 MPN721057:MPN721076 MZJ721057:MZJ721076 NJF721057:NJF721076 NTB721057:NTB721076 OCX721057:OCX721076 OMT721057:OMT721076 OWP721057:OWP721076 PGL721057:PGL721076 PQH721057:PQH721076 QAD721057:QAD721076 QJZ721057:QJZ721076 QTV721057:QTV721076 RDR721057:RDR721076 RNN721057:RNN721076 RXJ721057:RXJ721076 SHF721057:SHF721076 SRB721057:SRB721076 TAX721057:TAX721076 TKT721057:TKT721076 TUP721057:TUP721076 UEL721057:UEL721076 UOH721057:UOH721076 UYD721057:UYD721076 VHZ721057:VHZ721076 VRV721057:VRV721076 WBR721057:WBR721076 WLN721057:WLN721076 WVJ721057:WVJ721076 B786616:B786635 IX786593:IX786612 ST786593:ST786612 ACP786593:ACP786612 AML786593:AML786612 AWH786593:AWH786612 BGD786593:BGD786612 BPZ786593:BPZ786612 BZV786593:BZV786612 CJR786593:CJR786612 CTN786593:CTN786612 DDJ786593:DDJ786612 DNF786593:DNF786612 DXB786593:DXB786612 EGX786593:EGX786612 EQT786593:EQT786612 FAP786593:FAP786612 FKL786593:FKL786612 FUH786593:FUH786612 GED786593:GED786612 GNZ786593:GNZ786612 GXV786593:GXV786612 HHR786593:HHR786612 HRN786593:HRN786612 IBJ786593:IBJ786612 ILF786593:ILF786612 IVB786593:IVB786612 JEX786593:JEX786612 JOT786593:JOT786612 JYP786593:JYP786612 KIL786593:KIL786612 KSH786593:KSH786612 LCD786593:LCD786612 LLZ786593:LLZ786612 LVV786593:LVV786612 MFR786593:MFR786612 MPN786593:MPN786612 MZJ786593:MZJ786612 NJF786593:NJF786612 NTB786593:NTB786612 OCX786593:OCX786612 OMT786593:OMT786612 OWP786593:OWP786612 PGL786593:PGL786612 PQH786593:PQH786612 QAD786593:QAD786612 QJZ786593:QJZ786612 QTV786593:QTV786612 RDR786593:RDR786612 RNN786593:RNN786612 RXJ786593:RXJ786612 SHF786593:SHF786612 SRB786593:SRB786612 TAX786593:TAX786612 TKT786593:TKT786612 TUP786593:TUP786612 UEL786593:UEL786612 UOH786593:UOH786612 UYD786593:UYD786612 VHZ786593:VHZ786612 VRV786593:VRV786612 WBR786593:WBR786612 WLN786593:WLN786612 WVJ786593:WVJ786612 B852152:B852171 IX852129:IX852148 ST852129:ST852148 ACP852129:ACP852148 AML852129:AML852148 AWH852129:AWH852148 BGD852129:BGD852148 BPZ852129:BPZ852148 BZV852129:BZV852148 CJR852129:CJR852148 CTN852129:CTN852148 DDJ852129:DDJ852148 DNF852129:DNF852148 DXB852129:DXB852148 EGX852129:EGX852148 EQT852129:EQT852148 FAP852129:FAP852148 FKL852129:FKL852148 FUH852129:FUH852148 GED852129:GED852148 GNZ852129:GNZ852148 GXV852129:GXV852148 HHR852129:HHR852148 HRN852129:HRN852148 IBJ852129:IBJ852148 ILF852129:ILF852148 IVB852129:IVB852148 JEX852129:JEX852148 JOT852129:JOT852148 JYP852129:JYP852148 KIL852129:KIL852148 KSH852129:KSH852148 LCD852129:LCD852148 LLZ852129:LLZ852148 LVV852129:LVV852148 MFR852129:MFR852148 MPN852129:MPN852148 MZJ852129:MZJ852148 NJF852129:NJF852148 NTB852129:NTB852148 OCX852129:OCX852148 OMT852129:OMT852148 OWP852129:OWP852148 PGL852129:PGL852148 PQH852129:PQH852148 QAD852129:QAD852148 QJZ852129:QJZ852148 QTV852129:QTV852148 RDR852129:RDR852148 RNN852129:RNN852148 RXJ852129:RXJ852148 SHF852129:SHF852148 SRB852129:SRB852148 TAX852129:TAX852148 TKT852129:TKT852148 TUP852129:TUP852148 UEL852129:UEL852148 UOH852129:UOH852148 UYD852129:UYD852148 VHZ852129:VHZ852148 VRV852129:VRV852148 WBR852129:WBR852148 WLN852129:WLN852148 WVJ852129:WVJ852148 B917688:B917707 IX917665:IX917684 ST917665:ST917684 ACP917665:ACP917684 AML917665:AML917684 AWH917665:AWH917684 BGD917665:BGD917684 BPZ917665:BPZ917684 BZV917665:BZV917684 CJR917665:CJR917684 CTN917665:CTN917684 DDJ917665:DDJ917684 DNF917665:DNF917684 DXB917665:DXB917684 EGX917665:EGX917684 EQT917665:EQT917684 FAP917665:FAP917684 FKL917665:FKL917684 FUH917665:FUH917684 GED917665:GED917684 GNZ917665:GNZ917684 GXV917665:GXV917684 HHR917665:HHR917684 HRN917665:HRN917684 IBJ917665:IBJ917684 ILF917665:ILF917684 IVB917665:IVB917684 JEX917665:JEX917684 JOT917665:JOT917684 JYP917665:JYP917684 KIL917665:KIL917684 KSH917665:KSH917684 LCD917665:LCD917684 LLZ917665:LLZ917684 LVV917665:LVV917684 MFR917665:MFR917684 MPN917665:MPN917684 MZJ917665:MZJ917684 NJF917665:NJF917684 NTB917665:NTB917684 OCX917665:OCX917684 OMT917665:OMT917684 OWP917665:OWP917684 PGL917665:PGL917684 PQH917665:PQH917684 QAD917665:QAD917684 QJZ917665:QJZ917684 QTV917665:QTV917684 RDR917665:RDR917684 RNN917665:RNN917684 RXJ917665:RXJ917684 SHF917665:SHF917684 SRB917665:SRB917684 TAX917665:TAX917684 TKT917665:TKT917684 TUP917665:TUP917684 UEL917665:UEL917684 UOH917665:UOH917684 UYD917665:UYD917684 VHZ917665:VHZ917684 VRV917665:VRV917684 WBR917665:WBR917684 WLN917665:WLN917684 WVJ917665:WVJ917684 B983224:B983243 IX983201:IX983220 ST983201:ST983220 ACP983201:ACP983220 AML983201:AML983220 AWH983201:AWH983220 BGD983201:BGD983220 BPZ983201:BPZ983220 BZV983201:BZV983220 CJR983201:CJR983220 CTN983201:CTN983220 DDJ983201:DDJ983220 DNF983201:DNF983220 DXB983201:DXB983220 EGX983201:EGX983220 EQT983201:EQT983220 FAP983201:FAP983220 FKL983201:FKL983220 FUH983201:FUH983220 GED983201:GED983220 GNZ983201:GNZ983220 GXV983201:GXV983220 HHR983201:HHR983220 HRN983201:HRN983220 IBJ983201:IBJ983220 ILF983201:ILF983220 IVB983201:IVB983220 JEX983201:JEX983220 JOT983201:JOT983220 JYP983201:JYP983220 KIL983201:KIL983220 KSH983201:KSH983220 LCD983201:LCD983220 LLZ983201:LLZ983220 LVV983201:LVV983220 MFR983201:MFR983220 MPN983201:MPN983220 MZJ983201:MZJ983220 NJF983201:NJF983220 NTB983201:NTB983220 OCX983201:OCX983220 OMT983201:OMT983220 OWP983201:OWP983220 PGL983201:PGL983220 PQH983201:PQH983220 QAD983201:QAD983220 QJZ983201:QJZ983220 QTV983201:QTV983220 RDR983201:RDR983220 RNN983201:RNN983220 RXJ983201:RXJ983220 SHF983201:SHF983220 SRB983201:SRB983220 TAX983201:TAX983220 TKT983201:TKT983220 TUP983201:TUP983220 UEL983201:UEL983220 UOH983201:UOH983220 UYD983201:UYD983220 VHZ983201:VHZ983220 VRV983201:VRV983220 WBR983201:WBR983220 WLN983201:WLN983220 WVJ983201:WVJ983220 G159:G178 JC159:JC178 SY159:SY178 ACU159:ACU178 AMQ159:AMQ178 AWM159:AWM178 BGI159:BGI178 BQE159:BQE178 CAA159:CAA178 CJW159:CJW178 CTS159:CTS178 DDO159:DDO178 DNK159:DNK178 DXG159:DXG178 EHC159:EHC178 EQY159:EQY178 FAU159:FAU178 FKQ159:FKQ178 FUM159:FUM178 GEI159:GEI178 GOE159:GOE178 GYA159:GYA178 HHW159:HHW178 HRS159:HRS178 IBO159:IBO178 ILK159:ILK178 IVG159:IVG178 JFC159:JFC178 JOY159:JOY178 JYU159:JYU178 KIQ159:KIQ178 KSM159:KSM178 LCI159:LCI178 LME159:LME178 LWA159:LWA178 MFW159:MFW178 MPS159:MPS178 MZO159:MZO178 NJK159:NJK178 NTG159:NTG178 ODC159:ODC178 OMY159:OMY178 OWU159:OWU178 PGQ159:PGQ178 PQM159:PQM178 QAI159:QAI178 QKE159:QKE178 QUA159:QUA178 RDW159:RDW178 RNS159:RNS178 RXO159:RXO178 SHK159:SHK178 SRG159:SRG178 TBC159:TBC178 TKY159:TKY178 TUU159:TUU178 UEQ159:UEQ178 UOM159:UOM178 UYI159:UYI178 VIE159:VIE178 VSA159:VSA178 WBW159:WBW178 WLS159:WLS178 WVO159:WVO178 G65720:G65739 JC65697:JC65716 SY65697:SY65716 ACU65697:ACU65716 AMQ65697:AMQ65716 AWM65697:AWM65716 BGI65697:BGI65716 BQE65697:BQE65716 CAA65697:CAA65716 CJW65697:CJW65716 CTS65697:CTS65716 DDO65697:DDO65716 DNK65697:DNK65716 DXG65697:DXG65716 EHC65697:EHC65716 EQY65697:EQY65716 FAU65697:FAU65716 FKQ65697:FKQ65716 FUM65697:FUM65716 GEI65697:GEI65716 GOE65697:GOE65716 GYA65697:GYA65716 HHW65697:HHW65716 HRS65697:HRS65716 IBO65697:IBO65716 ILK65697:ILK65716 IVG65697:IVG65716 JFC65697:JFC65716 JOY65697:JOY65716 JYU65697:JYU65716 KIQ65697:KIQ65716 KSM65697:KSM65716 LCI65697:LCI65716 LME65697:LME65716 LWA65697:LWA65716 MFW65697:MFW65716 MPS65697:MPS65716 MZO65697:MZO65716 NJK65697:NJK65716 NTG65697:NTG65716 ODC65697:ODC65716 OMY65697:OMY65716 OWU65697:OWU65716 PGQ65697:PGQ65716 PQM65697:PQM65716 QAI65697:QAI65716 QKE65697:QKE65716 QUA65697:QUA65716 RDW65697:RDW65716 RNS65697:RNS65716 RXO65697:RXO65716 SHK65697:SHK65716 SRG65697:SRG65716 TBC65697:TBC65716 TKY65697:TKY65716 TUU65697:TUU65716 UEQ65697:UEQ65716 UOM65697:UOM65716 UYI65697:UYI65716 VIE65697:VIE65716 VSA65697:VSA65716 WBW65697:WBW65716 WLS65697:WLS65716 WVO65697:WVO65716 G131256:G131275 JC131233:JC131252 SY131233:SY131252 ACU131233:ACU131252 AMQ131233:AMQ131252 AWM131233:AWM131252 BGI131233:BGI131252 BQE131233:BQE131252 CAA131233:CAA131252 CJW131233:CJW131252 CTS131233:CTS131252 DDO131233:DDO131252 DNK131233:DNK131252 DXG131233:DXG131252 EHC131233:EHC131252 EQY131233:EQY131252 FAU131233:FAU131252 FKQ131233:FKQ131252 FUM131233:FUM131252 GEI131233:GEI131252 GOE131233:GOE131252 GYA131233:GYA131252 HHW131233:HHW131252 HRS131233:HRS131252 IBO131233:IBO131252 ILK131233:ILK131252 IVG131233:IVG131252 JFC131233:JFC131252 JOY131233:JOY131252 JYU131233:JYU131252 KIQ131233:KIQ131252 KSM131233:KSM131252 LCI131233:LCI131252 LME131233:LME131252 LWA131233:LWA131252 MFW131233:MFW131252 MPS131233:MPS131252 MZO131233:MZO131252 NJK131233:NJK131252 NTG131233:NTG131252 ODC131233:ODC131252 OMY131233:OMY131252 OWU131233:OWU131252 PGQ131233:PGQ131252 PQM131233:PQM131252 QAI131233:QAI131252 QKE131233:QKE131252 QUA131233:QUA131252 RDW131233:RDW131252 RNS131233:RNS131252 RXO131233:RXO131252 SHK131233:SHK131252 SRG131233:SRG131252 TBC131233:TBC131252 TKY131233:TKY131252 TUU131233:TUU131252 UEQ131233:UEQ131252 UOM131233:UOM131252 UYI131233:UYI131252 VIE131233:VIE131252 VSA131233:VSA131252 WBW131233:WBW131252 WLS131233:WLS131252 WVO131233:WVO131252 G196792:G196811 JC196769:JC196788 SY196769:SY196788 ACU196769:ACU196788 AMQ196769:AMQ196788 AWM196769:AWM196788 BGI196769:BGI196788 BQE196769:BQE196788 CAA196769:CAA196788 CJW196769:CJW196788 CTS196769:CTS196788 DDO196769:DDO196788 DNK196769:DNK196788 DXG196769:DXG196788 EHC196769:EHC196788 EQY196769:EQY196788 FAU196769:FAU196788 FKQ196769:FKQ196788 FUM196769:FUM196788 GEI196769:GEI196788 GOE196769:GOE196788 GYA196769:GYA196788 HHW196769:HHW196788 HRS196769:HRS196788 IBO196769:IBO196788 ILK196769:ILK196788 IVG196769:IVG196788 JFC196769:JFC196788 JOY196769:JOY196788 JYU196769:JYU196788 KIQ196769:KIQ196788 KSM196769:KSM196788 LCI196769:LCI196788 LME196769:LME196788 LWA196769:LWA196788 MFW196769:MFW196788 MPS196769:MPS196788 MZO196769:MZO196788 NJK196769:NJK196788 NTG196769:NTG196788 ODC196769:ODC196788 OMY196769:OMY196788 OWU196769:OWU196788 PGQ196769:PGQ196788 PQM196769:PQM196788 QAI196769:QAI196788 QKE196769:QKE196788 QUA196769:QUA196788 RDW196769:RDW196788 RNS196769:RNS196788 RXO196769:RXO196788 SHK196769:SHK196788 SRG196769:SRG196788 TBC196769:TBC196788 TKY196769:TKY196788 TUU196769:TUU196788 UEQ196769:UEQ196788 UOM196769:UOM196788 UYI196769:UYI196788 VIE196769:VIE196788 VSA196769:VSA196788 WBW196769:WBW196788 WLS196769:WLS196788 WVO196769:WVO196788 G262328:G262347 JC262305:JC262324 SY262305:SY262324 ACU262305:ACU262324 AMQ262305:AMQ262324 AWM262305:AWM262324 BGI262305:BGI262324 BQE262305:BQE262324 CAA262305:CAA262324 CJW262305:CJW262324 CTS262305:CTS262324 DDO262305:DDO262324 DNK262305:DNK262324 DXG262305:DXG262324 EHC262305:EHC262324 EQY262305:EQY262324 FAU262305:FAU262324 FKQ262305:FKQ262324 FUM262305:FUM262324 GEI262305:GEI262324 GOE262305:GOE262324 GYA262305:GYA262324 HHW262305:HHW262324 HRS262305:HRS262324 IBO262305:IBO262324 ILK262305:ILK262324 IVG262305:IVG262324 JFC262305:JFC262324 JOY262305:JOY262324 JYU262305:JYU262324 KIQ262305:KIQ262324 KSM262305:KSM262324 LCI262305:LCI262324 LME262305:LME262324 LWA262305:LWA262324 MFW262305:MFW262324 MPS262305:MPS262324 MZO262305:MZO262324 NJK262305:NJK262324 NTG262305:NTG262324 ODC262305:ODC262324 OMY262305:OMY262324 OWU262305:OWU262324 PGQ262305:PGQ262324 PQM262305:PQM262324 QAI262305:QAI262324 QKE262305:QKE262324 QUA262305:QUA262324 RDW262305:RDW262324 RNS262305:RNS262324 RXO262305:RXO262324 SHK262305:SHK262324 SRG262305:SRG262324 TBC262305:TBC262324 TKY262305:TKY262324 TUU262305:TUU262324 UEQ262305:UEQ262324 UOM262305:UOM262324 UYI262305:UYI262324 VIE262305:VIE262324 VSA262305:VSA262324 WBW262305:WBW262324 WLS262305:WLS262324 WVO262305:WVO262324 G327864:G327883 JC327841:JC327860 SY327841:SY327860 ACU327841:ACU327860 AMQ327841:AMQ327860 AWM327841:AWM327860 BGI327841:BGI327860 BQE327841:BQE327860 CAA327841:CAA327860 CJW327841:CJW327860 CTS327841:CTS327860 DDO327841:DDO327860 DNK327841:DNK327860 DXG327841:DXG327860 EHC327841:EHC327860 EQY327841:EQY327860 FAU327841:FAU327860 FKQ327841:FKQ327860 FUM327841:FUM327860 GEI327841:GEI327860 GOE327841:GOE327860 GYA327841:GYA327860 HHW327841:HHW327860 HRS327841:HRS327860 IBO327841:IBO327860 ILK327841:ILK327860 IVG327841:IVG327860 JFC327841:JFC327860 JOY327841:JOY327860 JYU327841:JYU327860 KIQ327841:KIQ327860 KSM327841:KSM327860 LCI327841:LCI327860 LME327841:LME327860 LWA327841:LWA327860 MFW327841:MFW327860 MPS327841:MPS327860 MZO327841:MZO327860 NJK327841:NJK327860 NTG327841:NTG327860 ODC327841:ODC327860 OMY327841:OMY327860 OWU327841:OWU327860 PGQ327841:PGQ327860 PQM327841:PQM327860 QAI327841:QAI327860 QKE327841:QKE327860 QUA327841:QUA327860 RDW327841:RDW327860 RNS327841:RNS327860 RXO327841:RXO327860 SHK327841:SHK327860 SRG327841:SRG327860 TBC327841:TBC327860 TKY327841:TKY327860 TUU327841:TUU327860 UEQ327841:UEQ327860 UOM327841:UOM327860 UYI327841:UYI327860 VIE327841:VIE327860 VSA327841:VSA327860 WBW327841:WBW327860 WLS327841:WLS327860 WVO327841:WVO327860 G393400:G393419 JC393377:JC393396 SY393377:SY393396 ACU393377:ACU393396 AMQ393377:AMQ393396 AWM393377:AWM393396 BGI393377:BGI393396 BQE393377:BQE393396 CAA393377:CAA393396 CJW393377:CJW393396 CTS393377:CTS393396 DDO393377:DDO393396 DNK393377:DNK393396 DXG393377:DXG393396 EHC393377:EHC393396 EQY393377:EQY393396 FAU393377:FAU393396 FKQ393377:FKQ393396 FUM393377:FUM393396 GEI393377:GEI393396 GOE393377:GOE393396 GYA393377:GYA393396 HHW393377:HHW393396 HRS393377:HRS393396 IBO393377:IBO393396 ILK393377:ILK393396 IVG393377:IVG393396 JFC393377:JFC393396 JOY393377:JOY393396 JYU393377:JYU393396 KIQ393377:KIQ393396 KSM393377:KSM393396 LCI393377:LCI393396 LME393377:LME393396 LWA393377:LWA393396 MFW393377:MFW393396 MPS393377:MPS393396 MZO393377:MZO393396 NJK393377:NJK393396 NTG393377:NTG393396 ODC393377:ODC393396 OMY393377:OMY393396 OWU393377:OWU393396 PGQ393377:PGQ393396 PQM393377:PQM393396 QAI393377:QAI393396 QKE393377:QKE393396 QUA393377:QUA393396 RDW393377:RDW393396 RNS393377:RNS393396 RXO393377:RXO393396 SHK393377:SHK393396 SRG393377:SRG393396 TBC393377:TBC393396 TKY393377:TKY393396 TUU393377:TUU393396 UEQ393377:UEQ393396 UOM393377:UOM393396 UYI393377:UYI393396 VIE393377:VIE393396 VSA393377:VSA393396 WBW393377:WBW393396 WLS393377:WLS393396 WVO393377:WVO393396 G458936:G458955 JC458913:JC458932 SY458913:SY458932 ACU458913:ACU458932 AMQ458913:AMQ458932 AWM458913:AWM458932 BGI458913:BGI458932 BQE458913:BQE458932 CAA458913:CAA458932 CJW458913:CJW458932 CTS458913:CTS458932 DDO458913:DDO458932 DNK458913:DNK458932 DXG458913:DXG458932 EHC458913:EHC458932 EQY458913:EQY458932 FAU458913:FAU458932 FKQ458913:FKQ458932 FUM458913:FUM458932 GEI458913:GEI458932 GOE458913:GOE458932 GYA458913:GYA458932 HHW458913:HHW458932 HRS458913:HRS458932 IBO458913:IBO458932 ILK458913:ILK458932 IVG458913:IVG458932 JFC458913:JFC458932 JOY458913:JOY458932 JYU458913:JYU458932 KIQ458913:KIQ458932 KSM458913:KSM458932 LCI458913:LCI458932 LME458913:LME458932 LWA458913:LWA458932 MFW458913:MFW458932 MPS458913:MPS458932 MZO458913:MZO458932 NJK458913:NJK458932 NTG458913:NTG458932 ODC458913:ODC458932 OMY458913:OMY458932 OWU458913:OWU458932 PGQ458913:PGQ458932 PQM458913:PQM458932 QAI458913:QAI458932 QKE458913:QKE458932 QUA458913:QUA458932 RDW458913:RDW458932 RNS458913:RNS458932 RXO458913:RXO458932 SHK458913:SHK458932 SRG458913:SRG458932 TBC458913:TBC458932 TKY458913:TKY458932 TUU458913:TUU458932 UEQ458913:UEQ458932 UOM458913:UOM458932 UYI458913:UYI458932 VIE458913:VIE458932 VSA458913:VSA458932 WBW458913:WBW458932 WLS458913:WLS458932 WVO458913:WVO458932 G524472:G524491 JC524449:JC524468 SY524449:SY524468 ACU524449:ACU524468 AMQ524449:AMQ524468 AWM524449:AWM524468 BGI524449:BGI524468 BQE524449:BQE524468 CAA524449:CAA524468 CJW524449:CJW524468 CTS524449:CTS524468 DDO524449:DDO524468 DNK524449:DNK524468 DXG524449:DXG524468 EHC524449:EHC524468 EQY524449:EQY524468 FAU524449:FAU524468 FKQ524449:FKQ524468 FUM524449:FUM524468 GEI524449:GEI524468 GOE524449:GOE524468 GYA524449:GYA524468 HHW524449:HHW524468 HRS524449:HRS524468 IBO524449:IBO524468 ILK524449:ILK524468 IVG524449:IVG524468 JFC524449:JFC524468 JOY524449:JOY524468 JYU524449:JYU524468 KIQ524449:KIQ524468 KSM524449:KSM524468 LCI524449:LCI524468 LME524449:LME524468 LWA524449:LWA524468 MFW524449:MFW524468 MPS524449:MPS524468 MZO524449:MZO524468 NJK524449:NJK524468 NTG524449:NTG524468 ODC524449:ODC524468 OMY524449:OMY524468 OWU524449:OWU524468 PGQ524449:PGQ524468 PQM524449:PQM524468 QAI524449:QAI524468 QKE524449:QKE524468 QUA524449:QUA524468 RDW524449:RDW524468 RNS524449:RNS524468 RXO524449:RXO524468 SHK524449:SHK524468 SRG524449:SRG524468 TBC524449:TBC524468 TKY524449:TKY524468 TUU524449:TUU524468 UEQ524449:UEQ524468 UOM524449:UOM524468 UYI524449:UYI524468 VIE524449:VIE524468 VSA524449:VSA524468 WBW524449:WBW524468 WLS524449:WLS524468 WVO524449:WVO524468 G590008:G590027 JC589985:JC590004 SY589985:SY590004 ACU589985:ACU590004 AMQ589985:AMQ590004 AWM589985:AWM590004 BGI589985:BGI590004 BQE589985:BQE590004 CAA589985:CAA590004 CJW589985:CJW590004 CTS589985:CTS590004 DDO589985:DDO590004 DNK589985:DNK590004 DXG589985:DXG590004 EHC589985:EHC590004 EQY589985:EQY590004 FAU589985:FAU590004 FKQ589985:FKQ590004 FUM589985:FUM590004 GEI589985:GEI590004 GOE589985:GOE590004 GYA589985:GYA590004 HHW589985:HHW590004 HRS589985:HRS590004 IBO589985:IBO590004 ILK589985:ILK590004 IVG589985:IVG590004 JFC589985:JFC590004 JOY589985:JOY590004 JYU589985:JYU590004 KIQ589985:KIQ590004 KSM589985:KSM590004 LCI589985:LCI590004 LME589985:LME590004 LWA589985:LWA590004 MFW589985:MFW590004 MPS589985:MPS590004 MZO589985:MZO590004 NJK589985:NJK590004 NTG589985:NTG590004 ODC589985:ODC590004 OMY589985:OMY590004 OWU589985:OWU590004 PGQ589985:PGQ590004 PQM589985:PQM590004 QAI589985:QAI590004 QKE589985:QKE590004 QUA589985:QUA590004 RDW589985:RDW590004 RNS589985:RNS590004 RXO589985:RXO590004 SHK589985:SHK590004 SRG589985:SRG590004 TBC589985:TBC590004 TKY589985:TKY590004 TUU589985:TUU590004 UEQ589985:UEQ590004 UOM589985:UOM590004 UYI589985:UYI590004 VIE589985:VIE590004 VSA589985:VSA590004 WBW589985:WBW590004 WLS589985:WLS590004 WVO589985:WVO590004 G655544:G655563 JC655521:JC655540 SY655521:SY655540 ACU655521:ACU655540 AMQ655521:AMQ655540 AWM655521:AWM655540 BGI655521:BGI655540 BQE655521:BQE655540 CAA655521:CAA655540 CJW655521:CJW655540 CTS655521:CTS655540 DDO655521:DDO655540 DNK655521:DNK655540 DXG655521:DXG655540 EHC655521:EHC655540 EQY655521:EQY655540 FAU655521:FAU655540 FKQ655521:FKQ655540 FUM655521:FUM655540 GEI655521:GEI655540 GOE655521:GOE655540 GYA655521:GYA655540 HHW655521:HHW655540 HRS655521:HRS655540 IBO655521:IBO655540 ILK655521:ILK655540 IVG655521:IVG655540 JFC655521:JFC655540 JOY655521:JOY655540 JYU655521:JYU655540 KIQ655521:KIQ655540 KSM655521:KSM655540 LCI655521:LCI655540 LME655521:LME655540 LWA655521:LWA655540 MFW655521:MFW655540 MPS655521:MPS655540 MZO655521:MZO655540 NJK655521:NJK655540 NTG655521:NTG655540 ODC655521:ODC655540 OMY655521:OMY655540 OWU655521:OWU655540 PGQ655521:PGQ655540 PQM655521:PQM655540 QAI655521:QAI655540 QKE655521:QKE655540 QUA655521:QUA655540 RDW655521:RDW655540 RNS655521:RNS655540 RXO655521:RXO655540 SHK655521:SHK655540 SRG655521:SRG655540 TBC655521:TBC655540 TKY655521:TKY655540 TUU655521:TUU655540 UEQ655521:UEQ655540 UOM655521:UOM655540 UYI655521:UYI655540 VIE655521:VIE655540 VSA655521:VSA655540 WBW655521:WBW655540 WLS655521:WLS655540 WVO655521:WVO655540 G721080:G721099 JC721057:JC721076 SY721057:SY721076 ACU721057:ACU721076 AMQ721057:AMQ721076 AWM721057:AWM721076 BGI721057:BGI721076 BQE721057:BQE721076 CAA721057:CAA721076 CJW721057:CJW721076 CTS721057:CTS721076 DDO721057:DDO721076 DNK721057:DNK721076 DXG721057:DXG721076 EHC721057:EHC721076 EQY721057:EQY721076 FAU721057:FAU721076 FKQ721057:FKQ721076 FUM721057:FUM721076 GEI721057:GEI721076 GOE721057:GOE721076 GYA721057:GYA721076 HHW721057:HHW721076 HRS721057:HRS721076 IBO721057:IBO721076 ILK721057:ILK721076 IVG721057:IVG721076 JFC721057:JFC721076 JOY721057:JOY721076 JYU721057:JYU721076 KIQ721057:KIQ721076 KSM721057:KSM721076 LCI721057:LCI721076 LME721057:LME721076 LWA721057:LWA721076 MFW721057:MFW721076 MPS721057:MPS721076 MZO721057:MZO721076 NJK721057:NJK721076 NTG721057:NTG721076 ODC721057:ODC721076 OMY721057:OMY721076 OWU721057:OWU721076 PGQ721057:PGQ721076 PQM721057:PQM721076 QAI721057:QAI721076 QKE721057:QKE721076 QUA721057:QUA721076 RDW721057:RDW721076 RNS721057:RNS721076 RXO721057:RXO721076 SHK721057:SHK721076 SRG721057:SRG721076 TBC721057:TBC721076 TKY721057:TKY721076 TUU721057:TUU721076 UEQ721057:UEQ721076 UOM721057:UOM721076 UYI721057:UYI721076 VIE721057:VIE721076 VSA721057:VSA721076 WBW721057:WBW721076 WLS721057:WLS721076 WVO721057:WVO721076 G786616:G786635 JC786593:JC786612 SY786593:SY786612 ACU786593:ACU786612 AMQ786593:AMQ786612 AWM786593:AWM786612 BGI786593:BGI786612 BQE786593:BQE786612 CAA786593:CAA786612 CJW786593:CJW786612 CTS786593:CTS786612 DDO786593:DDO786612 DNK786593:DNK786612 DXG786593:DXG786612 EHC786593:EHC786612 EQY786593:EQY786612 FAU786593:FAU786612 FKQ786593:FKQ786612 FUM786593:FUM786612 GEI786593:GEI786612 GOE786593:GOE786612 GYA786593:GYA786612 HHW786593:HHW786612 HRS786593:HRS786612 IBO786593:IBO786612 ILK786593:ILK786612 IVG786593:IVG786612 JFC786593:JFC786612 JOY786593:JOY786612 JYU786593:JYU786612 KIQ786593:KIQ786612 KSM786593:KSM786612 LCI786593:LCI786612 LME786593:LME786612 LWA786593:LWA786612 MFW786593:MFW786612 MPS786593:MPS786612 MZO786593:MZO786612 NJK786593:NJK786612 NTG786593:NTG786612 ODC786593:ODC786612 OMY786593:OMY786612 OWU786593:OWU786612 PGQ786593:PGQ786612 PQM786593:PQM786612 QAI786593:QAI786612 QKE786593:QKE786612 QUA786593:QUA786612 RDW786593:RDW786612 RNS786593:RNS786612 RXO786593:RXO786612 SHK786593:SHK786612 SRG786593:SRG786612 TBC786593:TBC786612 TKY786593:TKY786612 TUU786593:TUU786612 UEQ786593:UEQ786612 UOM786593:UOM786612 UYI786593:UYI786612 VIE786593:VIE786612 VSA786593:VSA786612 WBW786593:WBW786612 WLS786593:WLS786612 WVO786593:WVO786612 G852152:G852171 JC852129:JC852148 SY852129:SY852148 ACU852129:ACU852148 AMQ852129:AMQ852148 AWM852129:AWM852148 BGI852129:BGI852148 BQE852129:BQE852148 CAA852129:CAA852148 CJW852129:CJW852148 CTS852129:CTS852148 DDO852129:DDO852148 DNK852129:DNK852148 DXG852129:DXG852148 EHC852129:EHC852148 EQY852129:EQY852148 FAU852129:FAU852148 FKQ852129:FKQ852148 FUM852129:FUM852148 GEI852129:GEI852148 GOE852129:GOE852148 GYA852129:GYA852148 HHW852129:HHW852148 HRS852129:HRS852148 IBO852129:IBO852148 ILK852129:ILK852148 IVG852129:IVG852148 JFC852129:JFC852148 JOY852129:JOY852148 JYU852129:JYU852148 KIQ852129:KIQ852148 KSM852129:KSM852148 LCI852129:LCI852148 LME852129:LME852148 LWA852129:LWA852148 MFW852129:MFW852148 MPS852129:MPS852148 MZO852129:MZO852148 NJK852129:NJK852148 NTG852129:NTG852148 ODC852129:ODC852148 OMY852129:OMY852148 OWU852129:OWU852148 PGQ852129:PGQ852148 PQM852129:PQM852148 QAI852129:QAI852148 QKE852129:QKE852148 QUA852129:QUA852148 RDW852129:RDW852148 RNS852129:RNS852148 RXO852129:RXO852148 SHK852129:SHK852148 SRG852129:SRG852148 TBC852129:TBC852148 TKY852129:TKY852148 TUU852129:TUU852148 UEQ852129:UEQ852148 UOM852129:UOM852148 UYI852129:UYI852148 VIE852129:VIE852148 VSA852129:VSA852148 WBW852129:WBW852148 WLS852129:WLS852148 WVO852129:WVO852148 G917688:G917707 JC917665:JC917684 SY917665:SY917684 ACU917665:ACU917684 AMQ917665:AMQ917684 AWM917665:AWM917684 BGI917665:BGI917684 BQE917665:BQE917684 CAA917665:CAA917684 CJW917665:CJW917684 CTS917665:CTS917684 DDO917665:DDO917684 DNK917665:DNK917684 DXG917665:DXG917684 EHC917665:EHC917684 EQY917665:EQY917684 FAU917665:FAU917684 FKQ917665:FKQ917684 FUM917665:FUM917684 GEI917665:GEI917684 GOE917665:GOE917684 GYA917665:GYA917684 HHW917665:HHW917684 HRS917665:HRS917684 IBO917665:IBO917684 ILK917665:ILK917684 IVG917665:IVG917684 JFC917665:JFC917684 JOY917665:JOY917684 JYU917665:JYU917684 KIQ917665:KIQ917684 KSM917665:KSM917684 LCI917665:LCI917684 LME917665:LME917684 LWA917665:LWA917684 MFW917665:MFW917684 MPS917665:MPS917684 MZO917665:MZO917684 NJK917665:NJK917684 NTG917665:NTG917684 ODC917665:ODC917684 OMY917665:OMY917684 OWU917665:OWU917684 PGQ917665:PGQ917684 PQM917665:PQM917684 QAI917665:QAI917684 QKE917665:QKE917684 QUA917665:QUA917684 RDW917665:RDW917684 RNS917665:RNS917684 RXO917665:RXO917684 SHK917665:SHK917684 SRG917665:SRG917684 TBC917665:TBC917684 TKY917665:TKY917684 TUU917665:TUU917684 UEQ917665:UEQ917684 UOM917665:UOM917684 UYI917665:UYI917684 VIE917665:VIE917684 VSA917665:VSA917684 WBW917665:WBW917684 WLS917665:WLS917684 WVO917665:WVO917684 G983224:G983243 JC983201:JC983220 SY983201:SY983220 ACU983201:ACU983220 AMQ983201:AMQ983220 AWM983201:AWM983220 BGI983201:BGI983220 BQE983201:BQE983220 CAA983201:CAA983220 CJW983201:CJW983220 CTS983201:CTS983220 DDO983201:DDO983220 DNK983201:DNK983220 DXG983201:DXG983220 EHC983201:EHC983220 EQY983201:EQY983220 FAU983201:FAU983220 FKQ983201:FKQ983220 FUM983201:FUM983220 GEI983201:GEI983220 GOE983201:GOE983220 GYA983201:GYA983220 HHW983201:HHW983220 HRS983201:HRS983220 IBO983201:IBO983220 ILK983201:ILK983220 IVG983201:IVG983220 JFC983201:JFC983220 JOY983201:JOY983220 JYU983201:JYU983220 KIQ983201:KIQ983220 KSM983201:KSM983220 LCI983201:LCI983220 LME983201:LME983220 LWA983201:LWA983220 MFW983201:MFW983220 MPS983201:MPS983220 MZO983201:MZO983220 NJK983201:NJK983220 NTG983201:NTG983220 ODC983201:ODC983220 OMY983201:OMY983220 OWU983201:OWU983220 PGQ983201:PGQ983220 PQM983201:PQM983220 QAI983201:QAI983220 QKE983201:QKE983220 QUA983201:QUA983220 RDW983201:RDW983220 RNS983201:RNS983220 RXO983201:RXO983220 SHK983201:SHK983220 SRG983201:SRG983220 TBC983201:TBC983220 TKY983201:TKY983220 TUU983201:TUU983220 UEQ983201:UEQ983220 UOM983201:UOM983220 UYI983201:UYI983220 VIE983201:VIE983220 VSA983201:VSA983220 WBW983201:WBW983220 WLS983201:WLS983220 WVO983201:WVO983220 N159:O178 JJ159:JK178 TF159:TG178 ADB159:ADC178 AMX159:AMY178 AWT159:AWU178 BGP159:BGQ178 BQL159:BQM178 CAH159:CAI178 CKD159:CKE178 CTZ159:CUA178 DDV159:DDW178 DNR159:DNS178 DXN159:DXO178 EHJ159:EHK178 ERF159:ERG178 FBB159:FBC178 FKX159:FKY178 FUT159:FUU178 GEP159:GEQ178 GOL159:GOM178 GYH159:GYI178 HID159:HIE178 HRZ159:HSA178 IBV159:IBW178 ILR159:ILS178 IVN159:IVO178 JFJ159:JFK178 JPF159:JPG178 JZB159:JZC178 KIX159:KIY178 KST159:KSU178 LCP159:LCQ178 LML159:LMM178 LWH159:LWI178 MGD159:MGE178 MPZ159:MQA178 MZV159:MZW178 NJR159:NJS178 NTN159:NTO178 ODJ159:ODK178 ONF159:ONG178 OXB159:OXC178 PGX159:PGY178 PQT159:PQU178 QAP159:QAQ178 QKL159:QKM178 QUH159:QUI178 RED159:REE178 RNZ159:ROA178 RXV159:RXW178 SHR159:SHS178 SRN159:SRO178 TBJ159:TBK178 TLF159:TLG178 TVB159:TVC178 UEX159:UEY178 UOT159:UOU178 UYP159:UYQ178 VIL159:VIM178 VSH159:VSI178 WCD159:WCE178 WLZ159:WMA178 WVV159:WVW178 N65720:O65739 JJ65697:JK65716 TF65697:TG65716 ADB65697:ADC65716 AMX65697:AMY65716 AWT65697:AWU65716 BGP65697:BGQ65716 BQL65697:BQM65716 CAH65697:CAI65716 CKD65697:CKE65716 CTZ65697:CUA65716 DDV65697:DDW65716 DNR65697:DNS65716 DXN65697:DXO65716 EHJ65697:EHK65716 ERF65697:ERG65716 FBB65697:FBC65716 FKX65697:FKY65716 FUT65697:FUU65716 GEP65697:GEQ65716 GOL65697:GOM65716 GYH65697:GYI65716 HID65697:HIE65716 HRZ65697:HSA65716 IBV65697:IBW65716 ILR65697:ILS65716 IVN65697:IVO65716 JFJ65697:JFK65716 JPF65697:JPG65716 JZB65697:JZC65716 KIX65697:KIY65716 KST65697:KSU65716 LCP65697:LCQ65716 LML65697:LMM65716 LWH65697:LWI65716 MGD65697:MGE65716 MPZ65697:MQA65716 MZV65697:MZW65716 NJR65697:NJS65716 NTN65697:NTO65716 ODJ65697:ODK65716 ONF65697:ONG65716 OXB65697:OXC65716 PGX65697:PGY65716 PQT65697:PQU65716 QAP65697:QAQ65716 QKL65697:QKM65716 QUH65697:QUI65716 RED65697:REE65716 RNZ65697:ROA65716 RXV65697:RXW65716 SHR65697:SHS65716 SRN65697:SRO65716 TBJ65697:TBK65716 TLF65697:TLG65716 TVB65697:TVC65716 UEX65697:UEY65716 UOT65697:UOU65716 UYP65697:UYQ65716 VIL65697:VIM65716 VSH65697:VSI65716 WCD65697:WCE65716 WLZ65697:WMA65716 WVV65697:WVW65716 N131256:O131275 JJ131233:JK131252 TF131233:TG131252 ADB131233:ADC131252 AMX131233:AMY131252 AWT131233:AWU131252 BGP131233:BGQ131252 BQL131233:BQM131252 CAH131233:CAI131252 CKD131233:CKE131252 CTZ131233:CUA131252 DDV131233:DDW131252 DNR131233:DNS131252 DXN131233:DXO131252 EHJ131233:EHK131252 ERF131233:ERG131252 FBB131233:FBC131252 FKX131233:FKY131252 FUT131233:FUU131252 GEP131233:GEQ131252 GOL131233:GOM131252 GYH131233:GYI131252 HID131233:HIE131252 HRZ131233:HSA131252 IBV131233:IBW131252 ILR131233:ILS131252 IVN131233:IVO131252 JFJ131233:JFK131252 JPF131233:JPG131252 JZB131233:JZC131252 KIX131233:KIY131252 KST131233:KSU131252 LCP131233:LCQ131252 LML131233:LMM131252 LWH131233:LWI131252 MGD131233:MGE131252 MPZ131233:MQA131252 MZV131233:MZW131252 NJR131233:NJS131252 NTN131233:NTO131252 ODJ131233:ODK131252 ONF131233:ONG131252 OXB131233:OXC131252 PGX131233:PGY131252 PQT131233:PQU131252 QAP131233:QAQ131252 QKL131233:QKM131252 QUH131233:QUI131252 RED131233:REE131252 RNZ131233:ROA131252 RXV131233:RXW131252 SHR131233:SHS131252 SRN131233:SRO131252 TBJ131233:TBK131252 TLF131233:TLG131252 TVB131233:TVC131252 UEX131233:UEY131252 UOT131233:UOU131252 UYP131233:UYQ131252 VIL131233:VIM131252 VSH131233:VSI131252 WCD131233:WCE131252 WLZ131233:WMA131252 WVV131233:WVW131252 N196792:O196811 JJ196769:JK196788 TF196769:TG196788 ADB196769:ADC196788 AMX196769:AMY196788 AWT196769:AWU196788 BGP196769:BGQ196788 BQL196769:BQM196788 CAH196769:CAI196788 CKD196769:CKE196788 CTZ196769:CUA196788 DDV196769:DDW196788 DNR196769:DNS196788 DXN196769:DXO196788 EHJ196769:EHK196788 ERF196769:ERG196788 FBB196769:FBC196788 FKX196769:FKY196788 FUT196769:FUU196788 GEP196769:GEQ196788 GOL196769:GOM196788 GYH196769:GYI196788 HID196769:HIE196788 HRZ196769:HSA196788 IBV196769:IBW196788 ILR196769:ILS196788 IVN196769:IVO196788 JFJ196769:JFK196788 JPF196769:JPG196788 JZB196769:JZC196788 KIX196769:KIY196788 KST196769:KSU196788 LCP196769:LCQ196788 LML196769:LMM196788 LWH196769:LWI196788 MGD196769:MGE196788 MPZ196769:MQA196788 MZV196769:MZW196788 NJR196769:NJS196788 NTN196769:NTO196788 ODJ196769:ODK196788 ONF196769:ONG196788 OXB196769:OXC196788 PGX196769:PGY196788 PQT196769:PQU196788 QAP196769:QAQ196788 QKL196769:QKM196788 QUH196769:QUI196788 RED196769:REE196788 RNZ196769:ROA196788 RXV196769:RXW196788 SHR196769:SHS196788 SRN196769:SRO196788 TBJ196769:TBK196788 TLF196769:TLG196788 TVB196769:TVC196788 UEX196769:UEY196788 UOT196769:UOU196788 UYP196769:UYQ196788 VIL196769:VIM196788 VSH196769:VSI196788 WCD196769:WCE196788 WLZ196769:WMA196788 WVV196769:WVW196788 N262328:O262347 JJ262305:JK262324 TF262305:TG262324 ADB262305:ADC262324 AMX262305:AMY262324 AWT262305:AWU262324 BGP262305:BGQ262324 BQL262305:BQM262324 CAH262305:CAI262324 CKD262305:CKE262324 CTZ262305:CUA262324 DDV262305:DDW262324 DNR262305:DNS262324 DXN262305:DXO262324 EHJ262305:EHK262324 ERF262305:ERG262324 FBB262305:FBC262324 FKX262305:FKY262324 FUT262305:FUU262324 GEP262305:GEQ262324 GOL262305:GOM262324 GYH262305:GYI262324 HID262305:HIE262324 HRZ262305:HSA262324 IBV262305:IBW262324 ILR262305:ILS262324 IVN262305:IVO262324 JFJ262305:JFK262324 JPF262305:JPG262324 JZB262305:JZC262324 KIX262305:KIY262324 KST262305:KSU262324 LCP262305:LCQ262324 LML262305:LMM262324 LWH262305:LWI262324 MGD262305:MGE262324 MPZ262305:MQA262324 MZV262305:MZW262324 NJR262305:NJS262324 NTN262305:NTO262324 ODJ262305:ODK262324 ONF262305:ONG262324 OXB262305:OXC262324 PGX262305:PGY262324 PQT262305:PQU262324 QAP262305:QAQ262324 QKL262305:QKM262324 QUH262305:QUI262324 RED262305:REE262324 RNZ262305:ROA262324 RXV262305:RXW262324 SHR262305:SHS262324 SRN262305:SRO262324 TBJ262305:TBK262324 TLF262305:TLG262324 TVB262305:TVC262324 UEX262305:UEY262324 UOT262305:UOU262324 UYP262305:UYQ262324 VIL262305:VIM262324 VSH262305:VSI262324 WCD262305:WCE262324 WLZ262305:WMA262324 WVV262305:WVW262324 N327864:O327883 JJ327841:JK327860 TF327841:TG327860 ADB327841:ADC327860 AMX327841:AMY327860 AWT327841:AWU327860 BGP327841:BGQ327860 BQL327841:BQM327860 CAH327841:CAI327860 CKD327841:CKE327860 CTZ327841:CUA327860 DDV327841:DDW327860 DNR327841:DNS327860 DXN327841:DXO327860 EHJ327841:EHK327860 ERF327841:ERG327860 FBB327841:FBC327860 FKX327841:FKY327860 FUT327841:FUU327860 GEP327841:GEQ327860 GOL327841:GOM327860 GYH327841:GYI327860 HID327841:HIE327860 HRZ327841:HSA327860 IBV327841:IBW327860 ILR327841:ILS327860 IVN327841:IVO327860 JFJ327841:JFK327860 JPF327841:JPG327860 JZB327841:JZC327860 KIX327841:KIY327860 KST327841:KSU327860 LCP327841:LCQ327860 LML327841:LMM327860 LWH327841:LWI327860 MGD327841:MGE327860 MPZ327841:MQA327860 MZV327841:MZW327860 NJR327841:NJS327860 NTN327841:NTO327860 ODJ327841:ODK327860 ONF327841:ONG327860 OXB327841:OXC327860 PGX327841:PGY327860 PQT327841:PQU327860 QAP327841:QAQ327860 QKL327841:QKM327860 QUH327841:QUI327860 RED327841:REE327860 RNZ327841:ROA327860 RXV327841:RXW327860 SHR327841:SHS327860 SRN327841:SRO327860 TBJ327841:TBK327860 TLF327841:TLG327860 TVB327841:TVC327860 UEX327841:UEY327860 UOT327841:UOU327860 UYP327841:UYQ327860 VIL327841:VIM327860 VSH327841:VSI327860 WCD327841:WCE327860 WLZ327841:WMA327860 WVV327841:WVW327860 N393400:O393419 JJ393377:JK393396 TF393377:TG393396 ADB393377:ADC393396 AMX393377:AMY393396 AWT393377:AWU393396 BGP393377:BGQ393396 BQL393377:BQM393396 CAH393377:CAI393396 CKD393377:CKE393396 CTZ393377:CUA393396 DDV393377:DDW393396 DNR393377:DNS393396 DXN393377:DXO393396 EHJ393377:EHK393396 ERF393377:ERG393396 FBB393377:FBC393396 FKX393377:FKY393396 FUT393377:FUU393396 GEP393377:GEQ393396 GOL393377:GOM393396 GYH393377:GYI393396 HID393377:HIE393396 HRZ393377:HSA393396 IBV393377:IBW393396 ILR393377:ILS393396 IVN393377:IVO393396 JFJ393377:JFK393396 JPF393377:JPG393396 JZB393377:JZC393396 KIX393377:KIY393396 KST393377:KSU393396 LCP393377:LCQ393396 LML393377:LMM393396 LWH393377:LWI393396 MGD393377:MGE393396 MPZ393377:MQA393396 MZV393377:MZW393396 NJR393377:NJS393396 NTN393377:NTO393396 ODJ393377:ODK393396 ONF393377:ONG393396 OXB393377:OXC393396 PGX393377:PGY393396 PQT393377:PQU393396 QAP393377:QAQ393396 QKL393377:QKM393396 QUH393377:QUI393396 RED393377:REE393396 RNZ393377:ROA393396 RXV393377:RXW393396 SHR393377:SHS393396 SRN393377:SRO393396 TBJ393377:TBK393396 TLF393377:TLG393396 TVB393377:TVC393396 UEX393377:UEY393396 UOT393377:UOU393396 UYP393377:UYQ393396 VIL393377:VIM393396 VSH393377:VSI393396 WCD393377:WCE393396 WLZ393377:WMA393396 WVV393377:WVW393396 N458936:O458955 JJ458913:JK458932 TF458913:TG458932 ADB458913:ADC458932 AMX458913:AMY458932 AWT458913:AWU458932 BGP458913:BGQ458932 BQL458913:BQM458932 CAH458913:CAI458932 CKD458913:CKE458932 CTZ458913:CUA458932 DDV458913:DDW458932 DNR458913:DNS458932 DXN458913:DXO458932 EHJ458913:EHK458932 ERF458913:ERG458932 FBB458913:FBC458932 FKX458913:FKY458932 FUT458913:FUU458932 GEP458913:GEQ458932 GOL458913:GOM458932 GYH458913:GYI458932 HID458913:HIE458932 HRZ458913:HSA458932 IBV458913:IBW458932 ILR458913:ILS458932 IVN458913:IVO458932 JFJ458913:JFK458932 JPF458913:JPG458932 JZB458913:JZC458932 KIX458913:KIY458932 KST458913:KSU458932 LCP458913:LCQ458932 LML458913:LMM458932 LWH458913:LWI458932 MGD458913:MGE458932 MPZ458913:MQA458932 MZV458913:MZW458932 NJR458913:NJS458932 NTN458913:NTO458932 ODJ458913:ODK458932 ONF458913:ONG458932 OXB458913:OXC458932 PGX458913:PGY458932 PQT458913:PQU458932 QAP458913:QAQ458932 QKL458913:QKM458932 QUH458913:QUI458932 RED458913:REE458932 RNZ458913:ROA458932 RXV458913:RXW458932 SHR458913:SHS458932 SRN458913:SRO458932 TBJ458913:TBK458932 TLF458913:TLG458932 TVB458913:TVC458932 UEX458913:UEY458932 UOT458913:UOU458932 UYP458913:UYQ458932 VIL458913:VIM458932 VSH458913:VSI458932 WCD458913:WCE458932 WLZ458913:WMA458932 WVV458913:WVW458932 N524472:O524491 JJ524449:JK524468 TF524449:TG524468 ADB524449:ADC524468 AMX524449:AMY524468 AWT524449:AWU524468 BGP524449:BGQ524468 BQL524449:BQM524468 CAH524449:CAI524468 CKD524449:CKE524468 CTZ524449:CUA524468 DDV524449:DDW524468 DNR524449:DNS524468 DXN524449:DXO524468 EHJ524449:EHK524468 ERF524449:ERG524468 FBB524449:FBC524468 FKX524449:FKY524468 FUT524449:FUU524468 GEP524449:GEQ524468 GOL524449:GOM524468 GYH524449:GYI524468 HID524449:HIE524468 HRZ524449:HSA524468 IBV524449:IBW524468 ILR524449:ILS524468 IVN524449:IVO524468 JFJ524449:JFK524468 JPF524449:JPG524468 JZB524449:JZC524468 KIX524449:KIY524468 KST524449:KSU524468 LCP524449:LCQ524468 LML524449:LMM524468 LWH524449:LWI524468 MGD524449:MGE524468 MPZ524449:MQA524468 MZV524449:MZW524468 NJR524449:NJS524468 NTN524449:NTO524468 ODJ524449:ODK524468 ONF524449:ONG524468 OXB524449:OXC524468 PGX524449:PGY524468 PQT524449:PQU524468 QAP524449:QAQ524468 QKL524449:QKM524468 QUH524449:QUI524468 RED524449:REE524468 RNZ524449:ROA524468 RXV524449:RXW524468 SHR524449:SHS524468 SRN524449:SRO524468 TBJ524449:TBK524468 TLF524449:TLG524468 TVB524449:TVC524468 UEX524449:UEY524468 UOT524449:UOU524468 UYP524449:UYQ524468 VIL524449:VIM524468 VSH524449:VSI524468 WCD524449:WCE524468 WLZ524449:WMA524468 WVV524449:WVW524468 N590008:O590027 JJ589985:JK590004 TF589985:TG590004 ADB589985:ADC590004 AMX589985:AMY590004 AWT589985:AWU590004 BGP589985:BGQ590004 BQL589985:BQM590004 CAH589985:CAI590004 CKD589985:CKE590004 CTZ589985:CUA590004 DDV589985:DDW590004 DNR589985:DNS590004 DXN589985:DXO590004 EHJ589985:EHK590004 ERF589985:ERG590004 FBB589985:FBC590004 FKX589985:FKY590004 FUT589985:FUU590004 GEP589985:GEQ590004 GOL589985:GOM590004 GYH589985:GYI590004 HID589985:HIE590004 HRZ589985:HSA590004 IBV589985:IBW590004 ILR589985:ILS590004 IVN589985:IVO590004 JFJ589985:JFK590004 JPF589985:JPG590004 JZB589985:JZC590004 KIX589985:KIY590004 KST589985:KSU590004 LCP589985:LCQ590004 LML589985:LMM590004 LWH589985:LWI590004 MGD589985:MGE590004 MPZ589985:MQA590004 MZV589985:MZW590004 NJR589985:NJS590004 NTN589985:NTO590004 ODJ589985:ODK590004 ONF589985:ONG590004 OXB589985:OXC590004 PGX589985:PGY590004 PQT589985:PQU590004 QAP589985:QAQ590004 QKL589985:QKM590004 QUH589985:QUI590004 RED589985:REE590004 RNZ589985:ROA590004 RXV589985:RXW590004 SHR589985:SHS590004 SRN589985:SRO590004 TBJ589985:TBK590004 TLF589985:TLG590004 TVB589985:TVC590004 UEX589985:UEY590004 UOT589985:UOU590004 UYP589985:UYQ590004 VIL589985:VIM590004 VSH589985:VSI590004 WCD589985:WCE590004 WLZ589985:WMA590004 WVV589985:WVW590004 N655544:O655563 JJ655521:JK655540 TF655521:TG655540 ADB655521:ADC655540 AMX655521:AMY655540 AWT655521:AWU655540 BGP655521:BGQ655540 BQL655521:BQM655540 CAH655521:CAI655540 CKD655521:CKE655540 CTZ655521:CUA655540 DDV655521:DDW655540 DNR655521:DNS655540 DXN655521:DXO655540 EHJ655521:EHK655540 ERF655521:ERG655540 FBB655521:FBC655540 FKX655521:FKY655540 FUT655521:FUU655540 GEP655521:GEQ655540 GOL655521:GOM655540 GYH655521:GYI655540 HID655521:HIE655540 HRZ655521:HSA655540 IBV655521:IBW655540 ILR655521:ILS655540 IVN655521:IVO655540 JFJ655521:JFK655540 JPF655521:JPG655540 JZB655521:JZC655540 KIX655521:KIY655540 KST655521:KSU655540 LCP655521:LCQ655540 LML655521:LMM655540 LWH655521:LWI655540 MGD655521:MGE655540 MPZ655521:MQA655540 MZV655521:MZW655540 NJR655521:NJS655540 NTN655521:NTO655540 ODJ655521:ODK655540 ONF655521:ONG655540 OXB655521:OXC655540 PGX655521:PGY655540 PQT655521:PQU655540 QAP655521:QAQ655540 QKL655521:QKM655540 QUH655521:QUI655540 RED655521:REE655540 RNZ655521:ROA655540 RXV655521:RXW655540 SHR655521:SHS655540 SRN655521:SRO655540 TBJ655521:TBK655540 TLF655521:TLG655540 TVB655521:TVC655540 UEX655521:UEY655540 UOT655521:UOU655540 UYP655521:UYQ655540 VIL655521:VIM655540 VSH655521:VSI655540 WCD655521:WCE655540 WLZ655521:WMA655540 WVV655521:WVW655540 N721080:O721099 JJ721057:JK721076 TF721057:TG721076 ADB721057:ADC721076 AMX721057:AMY721076 AWT721057:AWU721076 BGP721057:BGQ721076 BQL721057:BQM721076 CAH721057:CAI721076 CKD721057:CKE721076 CTZ721057:CUA721076 DDV721057:DDW721076 DNR721057:DNS721076 DXN721057:DXO721076 EHJ721057:EHK721076 ERF721057:ERG721076 FBB721057:FBC721076 FKX721057:FKY721076 FUT721057:FUU721076 GEP721057:GEQ721076 GOL721057:GOM721076 GYH721057:GYI721076 HID721057:HIE721076 HRZ721057:HSA721076 IBV721057:IBW721076 ILR721057:ILS721076 IVN721057:IVO721076 JFJ721057:JFK721076 JPF721057:JPG721076 JZB721057:JZC721076 KIX721057:KIY721076 KST721057:KSU721076 LCP721057:LCQ721076 LML721057:LMM721076 LWH721057:LWI721076 MGD721057:MGE721076 MPZ721057:MQA721076 MZV721057:MZW721076 NJR721057:NJS721076 NTN721057:NTO721076 ODJ721057:ODK721076 ONF721057:ONG721076 OXB721057:OXC721076 PGX721057:PGY721076 PQT721057:PQU721076 QAP721057:QAQ721076 QKL721057:QKM721076 QUH721057:QUI721076 RED721057:REE721076 RNZ721057:ROA721076 RXV721057:RXW721076 SHR721057:SHS721076 SRN721057:SRO721076 TBJ721057:TBK721076 TLF721057:TLG721076 TVB721057:TVC721076 UEX721057:UEY721076 UOT721057:UOU721076 UYP721057:UYQ721076 VIL721057:VIM721076 VSH721057:VSI721076 WCD721057:WCE721076 WLZ721057:WMA721076 WVV721057:WVW721076 N786616:O786635 JJ786593:JK786612 TF786593:TG786612 ADB786593:ADC786612 AMX786593:AMY786612 AWT786593:AWU786612 BGP786593:BGQ786612 BQL786593:BQM786612 CAH786593:CAI786612 CKD786593:CKE786612 CTZ786593:CUA786612 DDV786593:DDW786612 DNR786593:DNS786612 DXN786593:DXO786612 EHJ786593:EHK786612 ERF786593:ERG786612 FBB786593:FBC786612 FKX786593:FKY786612 FUT786593:FUU786612 GEP786593:GEQ786612 GOL786593:GOM786612 GYH786593:GYI786612 HID786593:HIE786612 HRZ786593:HSA786612 IBV786593:IBW786612 ILR786593:ILS786612 IVN786593:IVO786612 JFJ786593:JFK786612 JPF786593:JPG786612 JZB786593:JZC786612 KIX786593:KIY786612 KST786593:KSU786612 LCP786593:LCQ786612 LML786593:LMM786612 LWH786593:LWI786612 MGD786593:MGE786612 MPZ786593:MQA786612 MZV786593:MZW786612 NJR786593:NJS786612 NTN786593:NTO786612 ODJ786593:ODK786612 ONF786593:ONG786612 OXB786593:OXC786612 PGX786593:PGY786612 PQT786593:PQU786612 QAP786593:QAQ786612 QKL786593:QKM786612 QUH786593:QUI786612 RED786593:REE786612 RNZ786593:ROA786612 RXV786593:RXW786612 SHR786593:SHS786612 SRN786593:SRO786612 TBJ786593:TBK786612 TLF786593:TLG786612 TVB786593:TVC786612 UEX786593:UEY786612 UOT786593:UOU786612 UYP786593:UYQ786612 VIL786593:VIM786612 VSH786593:VSI786612 WCD786593:WCE786612 WLZ786593:WMA786612 WVV786593:WVW786612 N852152:O852171 JJ852129:JK852148 TF852129:TG852148 ADB852129:ADC852148 AMX852129:AMY852148 AWT852129:AWU852148 BGP852129:BGQ852148 BQL852129:BQM852148 CAH852129:CAI852148 CKD852129:CKE852148 CTZ852129:CUA852148 DDV852129:DDW852148 DNR852129:DNS852148 DXN852129:DXO852148 EHJ852129:EHK852148 ERF852129:ERG852148 FBB852129:FBC852148 FKX852129:FKY852148 FUT852129:FUU852148 GEP852129:GEQ852148 GOL852129:GOM852148 GYH852129:GYI852148 HID852129:HIE852148 HRZ852129:HSA852148 IBV852129:IBW852148 ILR852129:ILS852148 IVN852129:IVO852148 JFJ852129:JFK852148 JPF852129:JPG852148 JZB852129:JZC852148 KIX852129:KIY852148 KST852129:KSU852148 LCP852129:LCQ852148 LML852129:LMM852148 LWH852129:LWI852148 MGD852129:MGE852148 MPZ852129:MQA852148 MZV852129:MZW852148 NJR852129:NJS852148 NTN852129:NTO852148 ODJ852129:ODK852148 ONF852129:ONG852148 OXB852129:OXC852148 PGX852129:PGY852148 PQT852129:PQU852148 QAP852129:QAQ852148 QKL852129:QKM852148 QUH852129:QUI852148 RED852129:REE852148 RNZ852129:ROA852148 RXV852129:RXW852148 SHR852129:SHS852148 SRN852129:SRO852148 TBJ852129:TBK852148 TLF852129:TLG852148 TVB852129:TVC852148 UEX852129:UEY852148 UOT852129:UOU852148 UYP852129:UYQ852148 VIL852129:VIM852148 VSH852129:VSI852148 WCD852129:WCE852148 WLZ852129:WMA852148 WVV852129:WVW852148 N917688:O917707 JJ917665:JK917684 TF917665:TG917684 ADB917665:ADC917684 AMX917665:AMY917684 AWT917665:AWU917684 BGP917665:BGQ917684 BQL917665:BQM917684 CAH917665:CAI917684 CKD917665:CKE917684 CTZ917665:CUA917684 DDV917665:DDW917684 DNR917665:DNS917684 DXN917665:DXO917684 EHJ917665:EHK917684 ERF917665:ERG917684 FBB917665:FBC917684 FKX917665:FKY917684 FUT917665:FUU917684 GEP917665:GEQ917684 GOL917665:GOM917684 GYH917665:GYI917684 HID917665:HIE917684 HRZ917665:HSA917684 IBV917665:IBW917684 ILR917665:ILS917684 IVN917665:IVO917684 JFJ917665:JFK917684 JPF917665:JPG917684 JZB917665:JZC917684 KIX917665:KIY917684 KST917665:KSU917684 LCP917665:LCQ917684 LML917665:LMM917684 LWH917665:LWI917684 MGD917665:MGE917684 MPZ917665:MQA917684 MZV917665:MZW917684 NJR917665:NJS917684 NTN917665:NTO917684 ODJ917665:ODK917684 ONF917665:ONG917684 OXB917665:OXC917684 PGX917665:PGY917684 PQT917665:PQU917684 QAP917665:QAQ917684 QKL917665:QKM917684 QUH917665:QUI917684 RED917665:REE917684 RNZ917665:ROA917684 RXV917665:RXW917684 SHR917665:SHS917684 SRN917665:SRO917684 TBJ917665:TBK917684 TLF917665:TLG917684 TVB917665:TVC917684 UEX917665:UEY917684 UOT917665:UOU917684 UYP917665:UYQ917684 VIL917665:VIM917684 VSH917665:VSI917684 WCD917665:WCE917684 WLZ917665:WMA917684 WVV917665:WVW917684 N983224:O983243 JJ983201:JK983220 TF983201:TG983220 ADB983201:ADC983220 AMX983201:AMY983220 AWT983201:AWU983220 BGP983201:BGQ983220 BQL983201:BQM983220 CAH983201:CAI983220 CKD983201:CKE983220 CTZ983201:CUA983220 DDV983201:DDW983220 DNR983201:DNS983220 DXN983201:DXO983220 EHJ983201:EHK983220 ERF983201:ERG983220 FBB983201:FBC983220 FKX983201:FKY983220 FUT983201:FUU983220 GEP983201:GEQ983220 GOL983201:GOM983220 GYH983201:GYI983220 HID983201:HIE983220 HRZ983201:HSA983220 IBV983201:IBW983220 ILR983201:ILS983220 IVN983201:IVO983220 JFJ983201:JFK983220 JPF983201:JPG983220 JZB983201:JZC983220 KIX983201:KIY983220 KST983201:KSU983220 LCP983201:LCQ983220 LML983201:LMM983220 LWH983201:LWI983220 MGD983201:MGE983220 MPZ983201:MQA983220 MZV983201:MZW983220 NJR983201:NJS983220 NTN983201:NTO983220 ODJ983201:ODK983220 ONF983201:ONG983220 OXB983201:OXC983220 PGX983201:PGY983220 PQT983201:PQU983220 QAP983201:QAQ983220 QKL983201:QKM983220 QUH983201:QUI983220 RED983201:REE983220 RNZ983201:ROA983220 RXV983201:RXW983220 SHR983201:SHS983220 SRN983201:SRO983220 TBJ983201:TBK983220 TLF983201:TLG983220 TVB983201:TVC983220 UEX983201:UEY983220 UOT983201:UOU983220 UYP983201:UYQ983220 VIL983201:VIM983220 VSH983201:VSI983220 WCD983201:WCE983220 WLZ983201:WMA983220 WVV983201:WVW983220 R114:R145 JN114:JN145 TJ114:TJ145 ADF114:ADF145 ANB114:ANB145 AWX114:AWX145 BGT114:BGT145 BQP114:BQP145 CAL114:CAL145 CKH114:CKH145 CUD114:CUD145 DDZ114:DDZ145 DNV114:DNV145 DXR114:DXR145 EHN114:EHN145 ERJ114:ERJ145 FBF114:FBF145 FLB114:FLB145 FUX114:FUX145 GET114:GET145 GOP114:GOP145 GYL114:GYL145 HIH114:HIH145 HSD114:HSD145 IBZ114:IBZ145 ILV114:ILV145 IVR114:IVR145 JFN114:JFN145 JPJ114:JPJ145 JZF114:JZF145 KJB114:KJB145 KSX114:KSX145 LCT114:LCT145 LMP114:LMP145 LWL114:LWL145 MGH114:MGH145 MQD114:MQD145 MZZ114:MZZ145 NJV114:NJV145 NTR114:NTR145 ODN114:ODN145 ONJ114:ONJ145 OXF114:OXF145 PHB114:PHB145 PQX114:PQX145 QAT114:QAT145 QKP114:QKP145 QUL114:QUL145 REH114:REH145 ROD114:ROD145 RXZ114:RXZ145 SHV114:SHV145 SRR114:SRR145 TBN114:TBN145 TLJ114:TLJ145 TVF114:TVF145 UFB114:UFB145 UOX114:UOX145 UYT114:UYT145 VIP114:VIP145 VSL114:VSL145 WCH114:WCH145 WMD114:WMD145 WVZ114:WVZ145 R65675:R65706 JN65652:JN65683 TJ65652:TJ65683 ADF65652:ADF65683 ANB65652:ANB65683 AWX65652:AWX65683 BGT65652:BGT65683 BQP65652:BQP65683 CAL65652:CAL65683 CKH65652:CKH65683 CUD65652:CUD65683 DDZ65652:DDZ65683 DNV65652:DNV65683 DXR65652:DXR65683 EHN65652:EHN65683 ERJ65652:ERJ65683 FBF65652:FBF65683 FLB65652:FLB65683 FUX65652:FUX65683 GET65652:GET65683 GOP65652:GOP65683 GYL65652:GYL65683 HIH65652:HIH65683 HSD65652:HSD65683 IBZ65652:IBZ65683 ILV65652:ILV65683 IVR65652:IVR65683 JFN65652:JFN65683 JPJ65652:JPJ65683 JZF65652:JZF65683 KJB65652:KJB65683 KSX65652:KSX65683 LCT65652:LCT65683 LMP65652:LMP65683 LWL65652:LWL65683 MGH65652:MGH65683 MQD65652:MQD65683 MZZ65652:MZZ65683 NJV65652:NJV65683 NTR65652:NTR65683 ODN65652:ODN65683 ONJ65652:ONJ65683 OXF65652:OXF65683 PHB65652:PHB65683 PQX65652:PQX65683 QAT65652:QAT65683 QKP65652:QKP65683 QUL65652:QUL65683 REH65652:REH65683 ROD65652:ROD65683 RXZ65652:RXZ65683 SHV65652:SHV65683 SRR65652:SRR65683 TBN65652:TBN65683 TLJ65652:TLJ65683 TVF65652:TVF65683 UFB65652:UFB65683 UOX65652:UOX65683 UYT65652:UYT65683 VIP65652:VIP65683 VSL65652:VSL65683 WCH65652:WCH65683 WMD65652:WMD65683 WVZ65652:WVZ65683 R131211:R131242 JN131188:JN131219 TJ131188:TJ131219 ADF131188:ADF131219 ANB131188:ANB131219 AWX131188:AWX131219 BGT131188:BGT131219 BQP131188:BQP131219 CAL131188:CAL131219 CKH131188:CKH131219 CUD131188:CUD131219 DDZ131188:DDZ131219 DNV131188:DNV131219 DXR131188:DXR131219 EHN131188:EHN131219 ERJ131188:ERJ131219 FBF131188:FBF131219 FLB131188:FLB131219 FUX131188:FUX131219 GET131188:GET131219 GOP131188:GOP131219 GYL131188:GYL131219 HIH131188:HIH131219 HSD131188:HSD131219 IBZ131188:IBZ131219 ILV131188:ILV131219 IVR131188:IVR131219 JFN131188:JFN131219 JPJ131188:JPJ131219 JZF131188:JZF131219 KJB131188:KJB131219 KSX131188:KSX131219 LCT131188:LCT131219 LMP131188:LMP131219 LWL131188:LWL131219 MGH131188:MGH131219 MQD131188:MQD131219 MZZ131188:MZZ131219 NJV131188:NJV131219 NTR131188:NTR131219 ODN131188:ODN131219 ONJ131188:ONJ131219 OXF131188:OXF131219 PHB131188:PHB131219 PQX131188:PQX131219 QAT131188:QAT131219 QKP131188:QKP131219 QUL131188:QUL131219 REH131188:REH131219 ROD131188:ROD131219 RXZ131188:RXZ131219 SHV131188:SHV131219 SRR131188:SRR131219 TBN131188:TBN131219 TLJ131188:TLJ131219 TVF131188:TVF131219 UFB131188:UFB131219 UOX131188:UOX131219 UYT131188:UYT131219 VIP131188:VIP131219 VSL131188:VSL131219 WCH131188:WCH131219 WMD131188:WMD131219 WVZ131188:WVZ131219 R196747:R196778 JN196724:JN196755 TJ196724:TJ196755 ADF196724:ADF196755 ANB196724:ANB196755 AWX196724:AWX196755 BGT196724:BGT196755 BQP196724:BQP196755 CAL196724:CAL196755 CKH196724:CKH196755 CUD196724:CUD196755 DDZ196724:DDZ196755 DNV196724:DNV196755 DXR196724:DXR196755 EHN196724:EHN196755 ERJ196724:ERJ196755 FBF196724:FBF196755 FLB196724:FLB196755 FUX196724:FUX196755 GET196724:GET196755 GOP196724:GOP196755 GYL196724:GYL196755 HIH196724:HIH196755 HSD196724:HSD196755 IBZ196724:IBZ196755 ILV196724:ILV196755 IVR196724:IVR196755 JFN196724:JFN196755 JPJ196724:JPJ196755 JZF196724:JZF196755 KJB196724:KJB196755 KSX196724:KSX196755 LCT196724:LCT196755 LMP196724:LMP196755 LWL196724:LWL196755 MGH196724:MGH196755 MQD196724:MQD196755 MZZ196724:MZZ196755 NJV196724:NJV196755 NTR196724:NTR196755 ODN196724:ODN196755 ONJ196724:ONJ196755 OXF196724:OXF196755 PHB196724:PHB196755 PQX196724:PQX196755 QAT196724:QAT196755 QKP196724:QKP196755 QUL196724:QUL196755 REH196724:REH196755 ROD196724:ROD196755 RXZ196724:RXZ196755 SHV196724:SHV196755 SRR196724:SRR196755 TBN196724:TBN196755 TLJ196724:TLJ196755 TVF196724:TVF196755 UFB196724:UFB196755 UOX196724:UOX196755 UYT196724:UYT196755 VIP196724:VIP196755 VSL196724:VSL196755 WCH196724:WCH196755 WMD196724:WMD196755 WVZ196724:WVZ196755 R262283:R262314 JN262260:JN262291 TJ262260:TJ262291 ADF262260:ADF262291 ANB262260:ANB262291 AWX262260:AWX262291 BGT262260:BGT262291 BQP262260:BQP262291 CAL262260:CAL262291 CKH262260:CKH262291 CUD262260:CUD262291 DDZ262260:DDZ262291 DNV262260:DNV262291 DXR262260:DXR262291 EHN262260:EHN262291 ERJ262260:ERJ262291 FBF262260:FBF262291 FLB262260:FLB262291 FUX262260:FUX262291 GET262260:GET262291 GOP262260:GOP262291 GYL262260:GYL262291 HIH262260:HIH262291 HSD262260:HSD262291 IBZ262260:IBZ262291 ILV262260:ILV262291 IVR262260:IVR262291 JFN262260:JFN262291 JPJ262260:JPJ262291 JZF262260:JZF262291 KJB262260:KJB262291 KSX262260:KSX262291 LCT262260:LCT262291 LMP262260:LMP262291 LWL262260:LWL262291 MGH262260:MGH262291 MQD262260:MQD262291 MZZ262260:MZZ262291 NJV262260:NJV262291 NTR262260:NTR262291 ODN262260:ODN262291 ONJ262260:ONJ262291 OXF262260:OXF262291 PHB262260:PHB262291 PQX262260:PQX262291 QAT262260:QAT262291 QKP262260:QKP262291 QUL262260:QUL262291 REH262260:REH262291 ROD262260:ROD262291 RXZ262260:RXZ262291 SHV262260:SHV262291 SRR262260:SRR262291 TBN262260:TBN262291 TLJ262260:TLJ262291 TVF262260:TVF262291 UFB262260:UFB262291 UOX262260:UOX262291 UYT262260:UYT262291 VIP262260:VIP262291 VSL262260:VSL262291 WCH262260:WCH262291 WMD262260:WMD262291 WVZ262260:WVZ262291 R327819:R327850 JN327796:JN327827 TJ327796:TJ327827 ADF327796:ADF327827 ANB327796:ANB327827 AWX327796:AWX327827 BGT327796:BGT327827 BQP327796:BQP327827 CAL327796:CAL327827 CKH327796:CKH327827 CUD327796:CUD327827 DDZ327796:DDZ327827 DNV327796:DNV327827 DXR327796:DXR327827 EHN327796:EHN327827 ERJ327796:ERJ327827 FBF327796:FBF327827 FLB327796:FLB327827 FUX327796:FUX327827 GET327796:GET327827 GOP327796:GOP327827 GYL327796:GYL327827 HIH327796:HIH327827 HSD327796:HSD327827 IBZ327796:IBZ327827 ILV327796:ILV327827 IVR327796:IVR327827 JFN327796:JFN327827 JPJ327796:JPJ327827 JZF327796:JZF327827 KJB327796:KJB327827 KSX327796:KSX327827 LCT327796:LCT327827 LMP327796:LMP327827 LWL327796:LWL327827 MGH327796:MGH327827 MQD327796:MQD327827 MZZ327796:MZZ327827 NJV327796:NJV327827 NTR327796:NTR327827 ODN327796:ODN327827 ONJ327796:ONJ327827 OXF327796:OXF327827 PHB327796:PHB327827 PQX327796:PQX327827 QAT327796:QAT327827 QKP327796:QKP327827 QUL327796:QUL327827 REH327796:REH327827 ROD327796:ROD327827 RXZ327796:RXZ327827 SHV327796:SHV327827 SRR327796:SRR327827 TBN327796:TBN327827 TLJ327796:TLJ327827 TVF327796:TVF327827 UFB327796:UFB327827 UOX327796:UOX327827 UYT327796:UYT327827 VIP327796:VIP327827 VSL327796:VSL327827 WCH327796:WCH327827 WMD327796:WMD327827 WVZ327796:WVZ327827 R393355:R393386 JN393332:JN393363 TJ393332:TJ393363 ADF393332:ADF393363 ANB393332:ANB393363 AWX393332:AWX393363 BGT393332:BGT393363 BQP393332:BQP393363 CAL393332:CAL393363 CKH393332:CKH393363 CUD393332:CUD393363 DDZ393332:DDZ393363 DNV393332:DNV393363 DXR393332:DXR393363 EHN393332:EHN393363 ERJ393332:ERJ393363 FBF393332:FBF393363 FLB393332:FLB393363 FUX393332:FUX393363 GET393332:GET393363 GOP393332:GOP393363 GYL393332:GYL393363 HIH393332:HIH393363 HSD393332:HSD393363 IBZ393332:IBZ393363 ILV393332:ILV393363 IVR393332:IVR393363 JFN393332:JFN393363 JPJ393332:JPJ393363 JZF393332:JZF393363 KJB393332:KJB393363 KSX393332:KSX393363 LCT393332:LCT393363 LMP393332:LMP393363 LWL393332:LWL393363 MGH393332:MGH393363 MQD393332:MQD393363 MZZ393332:MZZ393363 NJV393332:NJV393363 NTR393332:NTR393363 ODN393332:ODN393363 ONJ393332:ONJ393363 OXF393332:OXF393363 PHB393332:PHB393363 PQX393332:PQX393363 QAT393332:QAT393363 QKP393332:QKP393363 QUL393332:QUL393363 REH393332:REH393363 ROD393332:ROD393363 RXZ393332:RXZ393363 SHV393332:SHV393363 SRR393332:SRR393363 TBN393332:TBN393363 TLJ393332:TLJ393363 TVF393332:TVF393363 UFB393332:UFB393363 UOX393332:UOX393363 UYT393332:UYT393363 VIP393332:VIP393363 VSL393332:VSL393363 WCH393332:WCH393363 WMD393332:WMD393363 WVZ393332:WVZ393363 R458891:R458922 JN458868:JN458899 TJ458868:TJ458899 ADF458868:ADF458899 ANB458868:ANB458899 AWX458868:AWX458899 BGT458868:BGT458899 BQP458868:BQP458899 CAL458868:CAL458899 CKH458868:CKH458899 CUD458868:CUD458899 DDZ458868:DDZ458899 DNV458868:DNV458899 DXR458868:DXR458899 EHN458868:EHN458899 ERJ458868:ERJ458899 FBF458868:FBF458899 FLB458868:FLB458899 FUX458868:FUX458899 GET458868:GET458899 GOP458868:GOP458899 GYL458868:GYL458899 HIH458868:HIH458899 HSD458868:HSD458899 IBZ458868:IBZ458899 ILV458868:ILV458899 IVR458868:IVR458899 JFN458868:JFN458899 JPJ458868:JPJ458899 JZF458868:JZF458899 KJB458868:KJB458899 KSX458868:KSX458899 LCT458868:LCT458899 LMP458868:LMP458899 LWL458868:LWL458899 MGH458868:MGH458899 MQD458868:MQD458899 MZZ458868:MZZ458899 NJV458868:NJV458899 NTR458868:NTR458899 ODN458868:ODN458899 ONJ458868:ONJ458899 OXF458868:OXF458899 PHB458868:PHB458899 PQX458868:PQX458899 QAT458868:QAT458899 QKP458868:QKP458899 QUL458868:QUL458899 REH458868:REH458899 ROD458868:ROD458899 RXZ458868:RXZ458899 SHV458868:SHV458899 SRR458868:SRR458899 TBN458868:TBN458899 TLJ458868:TLJ458899 TVF458868:TVF458899 UFB458868:UFB458899 UOX458868:UOX458899 UYT458868:UYT458899 VIP458868:VIP458899 VSL458868:VSL458899 WCH458868:WCH458899 WMD458868:WMD458899 WVZ458868:WVZ458899 R524427:R524458 JN524404:JN524435 TJ524404:TJ524435 ADF524404:ADF524435 ANB524404:ANB524435 AWX524404:AWX524435 BGT524404:BGT524435 BQP524404:BQP524435 CAL524404:CAL524435 CKH524404:CKH524435 CUD524404:CUD524435 DDZ524404:DDZ524435 DNV524404:DNV524435 DXR524404:DXR524435 EHN524404:EHN524435 ERJ524404:ERJ524435 FBF524404:FBF524435 FLB524404:FLB524435 FUX524404:FUX524435 GET524404:GET524435 GOP524404:GOP524435 GYL524404:GYL524435 HIH524404:HIH524435 HSD524404:HSD524435 IBZ524404:IBZ524435 ILV524404:ILV524435 IVR524404:IVR524435 JFN524404:JFN524435 JPJ524404:JPJ524435 JZF524404:JZF524435 KJB524404:KJB524435 KSX524404:KSX524435 LCT524404:LCT524435 LMP524404:LMP524435 LWL524404:LWL524435 MGH524404:MGH524435 MQD524404:MQD524435 MZZ524404:MZZ524435 NJV524404:NJV524435 NTR524404:NTR524435 ODN524404:ODN524435 ONJ524404:ONJ524435 OXF524404:OXF524435 PHB524404:PHB524435 PQX524404:PQX524435 QAT524404:QAT524435 QKP524404:QKP524435 QUL524404:QUL524435 REH524404:REH524435 ROD524404:ROD524435 RXZ524404:RXZ524435 SHV524404:SHV524435 SRR524404:SRR524435 TBN524404:TBN524435 TLJ524404:TLJ524435 TVF524404:TVF524435 UFB524404:UFB524435 UOX524404:UOX524435 UYT524404:UYT524435 VIP524404:VIP524435 VSL524404:VSL524435 WCH524404:WCH524435 WMD524404:WMD524435 WVZ524404:WVZ524435 R589963:R589994 JN589940:JN589971 TJ589940:TJ589971 ADF589940:ADF589971 ANB589940:ANB589971 AWX589940:AWX589971 BGT589940:BGT589971 BQP589940:BQP589971 CAL589940:CAL589971 CKH589940:CKH589971 CUD589940:CUD589971 DDZ589940:DDZ589971 DNV589940:DNV589971 DXR589940:DXR589971 EHN589940:EHN589971 ERJ589940:ERJ589971 FBF589940:FBF589971 FLB589940:FLB589971 FUX589940:FUX589971 GET589940:GET589971 GOP589940:GOP589971 GYL589940:GYL589971 HIH589940:HIH589971 HSD589940:HSD589971 IBZ589940:IBZ589971 ILV589940:ILV589971 IVR589940:IVR589971 JFN589940:JFN589971 JPJ589940:JPJ589971 JZF589940:JZF589971 KJB589940:KJB589971 KSX589940:KSX589971 LCT589940:LCT589971 LMP589940:LMP589971 LWL589940:LWL589971 MGH589940:MGH589971 MQD589940:MQD589971 MZZ589940:MZZ589971 NJV589940:NJV589971 NTR589940:NTR589971 ODN589940:ODN589971 ONJ589940:ONJ589971 OXF589940:OXF589971 PHB589940:PHB589971 PQX589940:PQX589971 QAT589940:QAT589971 QKP589940:QKP589971 QUL589940:QUL589971 REH589940:REH589971 ROD589940:ROD589971 RXZ589940:RXZ589971 SHV589940:SHV589971 SRR589940:SRR589971 TBN589940:TBN589971 TLJ589940:TLJ589971 TVF589940:TVF589971 UFB589940:UFB589971 UOX589940:UOX589971 UYT589940:UYT589971 VIP589940:VIP589971 VSL589940:VSL589971 WCH589940:WCH589971 WMD589940:WMD589971 WVZ589940:WVZ589971 R655499:R655530 JN655476:JN655507 TJ655476:TJ655507 ADF655476:ADF655507 ANB655476:ANB655507 AWX655476:AWX655507 BGT655476:BGT655507 BQP655476:BQP655507 CAL655476:CAL655507 CKH655476:CKH655507 CUD655476:CUD655507 DDZ655476:DDZ655507 DNV655476:DNV655507 DXR655476:DXR655507 EHN655476:EHN655507 ERJ655476:ERJ655507 FBF655476:FBF655507 FLB655476:FLB655507 FUX655476:FUX655507 GET655476:GET655507 GOP655476:GOP655507 GYL655476:GYL655507 HIH655476:HIH655507 HSD655476:HSD655507 IBZ655476:IBZ655507 ILV655476:ILV655507 IVR655476:IVR655507 JFN655476:JFN655507 JPJ655476:JPJ655507 JZF655476:JZF655507 KJB655476:KJB655507 KSX655476:KSX655507 LCT655476:LCT655507 LMP655476:LMP655507 LWL655476:LWL655507 MGH655476:MGH655507 MQD655476:MQD655507 MZZ655476:MZZ655507 NJV655476:NJV655507 NTR655476:NTR655507 ODN655476:ODN655507 ONJ655476:ONJ655507 OXF655476:OXF655507 PHB655476:PHB655507 PQX655476:PQX655507 QAT655476:QAT655507 QKP655476:QKP655507 QUL655476:QUL655507 REH655476:REH655507 ROD655476:ROD655507 RXZ655476:RXZ655507 SHV655476:SHV655507 SRR655476:SRR655507 TBN655476:TBN655507 TLJ655476:TLJ655507 TVF655476:TVF655507 UFB655476:UFB655507 UOX655476:UOX655507 UYT655476:UYT655507 VIP655476:VIP655507 VSL655476:VSL655507 WCH655476:WCH655507 WMD655476:WMD655507 WVZ655476:WVZ655507 R721035:R721066 JN721012:JN721043 TJ721012:TJ721043 ADF721012:ADF721043 ANB721012:ANB721043 AWX721012:AWX721043 BGT721012:BGT721043 BQP721012:BQP721043 CAL721012:CAL721043 CKH721012:CKH721043 CUD721012:CUD721043 DDZ721012:DDZ721043 DNV721012:DNV721043 DXR721012:DXR721043 EHN721012:EHN721043 ERJ721012:ERJ721043 FBF721012:FBF721043 FLB721012:FLB721043 FUX721012:FUX721043 GET721012:GET721043 GOP721012:GOP721043 GYL721012:GYL721043 HIH721012:HIH721043 HSD721012:HSD721043 IBZ721012:IBZ721043 ILV721012:ILV721043 IVR721012:IVR721043 JFN721012:JFN721043 JPJ721012:JPJ721043 JZF721012:JZF721043 KJB721012:KJB721043 KSX721012:KSX721043 LCT721012:LCT721043 LMP721012:LMP721043 LWL721012:LWL721043 MGH721012:MGH721043 MQD721012:MQD721043 MZZ721012:MZZ721043 NJV721012:NJV721043 NTR721012:NTR721043 ODN721012:ODN721043 ONJ721012:ONJ721043 OXF721012:OXF721043 PHB721012:PHB721043 PQX721012:PQX721043 QAT721012:QAT721043 QKP721012:QKP721043 QUL721012:QUL721043 REH721012:REH721043 ROD721012:ROD721043 RXZ721012:RXZ721043 SHV721012:SHV721043 SRR721012:SRR721043 TBN721012:TBN721043 TLJ721012:TLJ721043 TVF721012:TVF721043 UFB721012:UFB721043 UOX721012:UOX721043 UYT721012:UYT721043 VIP721012:VIP721043 VSL721012:VSL721043 WCH721012:WCH721043 WMD721012:WMD721043 WVZ721012:WVZ721043 R786571:R786602 JN786548:JN786579 TJ786548:TJ786579 ADF786548:ADF786579 ANB786548:ANB786579 AWX786548:AWX786579 BGT786548:BGT786579 BQP786548:BQP786579 CAL786548:CAL786579 CKH786548:CKH786579 CUD786548:CUD786579 DDZ786548:DDZ786579 DNV786548:DNV786579 DXR786548:DXR786579 EHN786548:EHN786579 ERJ786548:ERJ786579 FBF786548:FBF786579 FLB786548:FLB786579 FUX786548:FUX786579 GET786548:GET786579 GOP786548:GOP786579 GYL786548:GYL786579 HIH786548:HIH786579 HSD786548:HSD786579 IBZ786548:IBZ786579 ILV786548:ILV786579 IVR786548:IVR786579 JFN786548:JFN786579 JPJ786548:JPJ786579 JZF786548:JZF786579 KJB786548:KJB786579 KSX786548:KSX786579 LCT786548:LCT786579 LMP786548:LMP786579 LWL786548:LWL786579 MGH786548:MGH786579 MQD786548:MQD786579 MZZ786548:MZZ786579 NJV786548:NJV786579 NTR786548:NTR786579 ODN786548:ODN786579 ONJ786548:ONJ786579 OXF786548:OXF786579 PHB786548:PHB786579 PQX786548:PQX786579 QAT786548:QAT786579 QKP786548:QKP786579 QUL786548:QUL786579 REH786548:REH786579 ROD786548:ROD786579 RXZ786548:RXZ786579 SHV786548:SHV786579 SRR786548:SRR786579 TBN786548:TBN786579 TLJ786548:TLJ786579 TVF786548:TVF786579 UFB786548:UFB786579 UOX786548:UOX786579 UYT786548:UYT786579 VIP786548:VIP786579 VSL786548:VSL786579 WCH786548:WCH786579 WMD786548:WMD786579 WVZ786548:WVZ786579 R852107:R852138 JN852084:JN852115 TJ852084:TJ852115 ADF852084:ADF852115 ANB852084:ANB852115 AWX852084:AWX852115 BGT852084:BGT852115 BQP852084:BQP852115 CAL852084:CAL852115 CKH852084:CKH852115 CUD852084:CUD852115 DDZ852084:DDZ852115 DNV852084:DNV852115 DXR852084:DXR852115 EHN852084:EHN852115 ERJ852084:ERJ852115 FBF852084:FBF852115 FLB852084:FLB852115 FUX852084:FUX852115 GET852084:GET852115 GOP852084:GOP852115 GYL852084:GYL852115 HIH852084:HIH852115 HSD852084:HSD852115 IBZ852084:IBZ852115 ILV852084:ILV852115 IVR852084:IVR852115 JFN852084:JFN852115 JPJ852084:JPJ852115 JZF852084:JZF852115 KJB852084:KJB852115 KSX852084:KSX852115 LCT852084:LCT852115 LMP852084:LMP852115 LWL852084:LWL852115 MGH852084:MGH852115 MQD852084:MQD852115 MZZ852084:MZZ852115 NJV852084:NJV852115 NTR852084:NTR852115 ODN852084:ODN852115 ONJ852084:ONJ852115 OXF852084:OXF852115 PHB852084:PHB852115 PQX852084:PQX852115 QAT852084:QAT852115 QKP852084:QKP852115 QUL852084:QUL852115 REH852084:REH852115 ROD852084:ROD852115 RXZ852084:RXZ852115 SHV852084:SHV852115 SRR852084:SRR852115 TBN852084:TBN852115 TLJ852084:TLJ852115 TVF852084:TVF852115 UFB852084:UFB852115 UOX852084:UOX852115 UYT852084:UYT852115 VIP852084:VIP852115 VSL852084:VSL852115 WCH852084:WCH852115 WMD852084:WMD852115 WVZ852084:WVZ852115 R917643:R917674 JN917620:JN917651 TJ917620:TJ917651 ADF917620:ADF917651 ANB917620:ANB917651 AWX917620:AWX917651 BGT917620:BGT917651 BQP917620:BQP917651 CAL917620:CAL917651 CKH917620:CKH917651 CUD917620:CUD917651 DDZ917620:DDZ917651 DNV917620:DNV917651 DXR917620:DXR917651 EHN917620:EHN917651 ERJ917620:ERJ917651 FBF917620:FBF917651 FLB917620:FLB917651 FUX917620:FUX917651 GET917620:GET917651 GOP917620:GOP917651 GYL917620:GYL917651 HIH917620:HIH917651 HSD917620:HSD917651 IBZ917620:IBZ917651 ILV917620:ILV917651 IVR917620:IVR917651 JFN917620:JFN917651 JPJ917620:JPJ917651 JZF917620:JZF917651 KJB917620:KJB917651 KSX917620:KSX917651 LCT917620:LCT917651 LMP917620:LMP917651 LWL917620:LWL917651 MGH917620:MGH917651 MQD917620:MQD917651 MZZ917620:MZZ917651 NJV917620:NJV917651 NTR917620:NTR917651 ODN917620:ODN917651 ONJ917620:ONJ917651 OXF917620:OXF917651 PHB917620:PHB917651 PQX917620:PQX917651 QAT917620:QAT917651 QKP917620:QKP917651 QUL917620:QUL917651 REH917620:REH917651 ROD917620:ROD917651 RXZ917620:RXZ917651 SHV917620:SHV917651 SRR917620:SRR917651 TBN917620:TBN917651 TLJ917620:TLJ917651 TVF917620:TVF917651 UFB917620:UFB917651 UOX917620:UOX917651 UYT917620:UYT917651 VIP917620:VIP917651 VSL917620:VSL917651 WCH917620:WCH917651 WMD917620:WMD917651 WVZ917620:WVZ917651 R983179:R983210 JN983156:JN983187 TJ983156:TJ983187 ADF983156:ADF983187 ANB983156:ANB983187 AWX983156:AWX983187 BGT983156:BGT983187 BQP983156:BQP983187 CAL983156:CAL983187 CKH983156:CKH983187 CUD983156:CUD983187 DDZ983156:DDZ983187 DNV983156:DNV983187 DXR983156:DXR983187 EHN983156:EHN983187 ERJ983156:ERJ983187 FBF983156:FBF983187 FLB983156:FLB983187 FUX983156:FUX983187 GET983156:GET983187 GOP983156:GOP983187 GYL983156:GYL983187 HIH983156:HIH983187 HSD983156:HSD983187 IBZ983156:IBZ983187 ILV983156:ILV983187 IVR983156:IVR983187 JFN983156:JFN983187 JPJ983156:JPJ983187 JZF983156:JZF983187 KJB983156:KJB983187 KSX983156:KSX983187 LCT983156:LCT983187 LMP983156:LMP983187 LWL983156:LWL983187 MGH983156:MGH983187 MQD983156:MQD983187 MZZ983156:MZZ983187 NJV983156:NJV983187 NTR983156:NTR983187 ODN983156:ODN983187 ONJ983156:ONJ983187 OXF983156:OXF983187 PHB983156:PHB983187 PQX983156:PQX983187 QAT983156:QAT983187 QKP983156:QKP983187 QUL983156:QUL983187 REH983156:REH983187 ROD983156:ROD983187 RXZ983156:RXZ983187 SHV983156:SHV983187 SRR983156:SRR983187 TBN983156:TBN983187 TLJ983156:TLJ983187 TVF983156:TVF983187 UFB983156:UFB983187 UOX983156:UOX983187 UYT983156:UYT983187 VIP983156:VIP983187 VSL983156:VSL983187 WCH983156:WCH983187 WMD983156:WMD983187 WVZ983156:WVZ983187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R65708:R65709 JN65685:JN65686 TJ65685:TJ65686 ADF65685:ADF65686 ANB65685:ANB65686 AWX65685:AWX65686 BGT65685:BGT65686 BQP65685:BQP65686 CAL65685:CAL65686 CKH65685:CKH65686 CUD65685:CUD65686 DDZ65685:DDZ65686 DNV65685:DNV65686 DXR65685:DXR65686 EHN65685:EHN65686 ERJ65685:ERJ65686 FBF65685:FBF65686 FLB65685:FLB65686 FUX65685:FUX65686 GET65685:GET65686 GOP65685:GOP65686 GYL65685:GYL65686 HIH65685:HIH65686 HSD65685:HSD65686 IBZ65685:IBZ65686 ILV65685:ILV65686 IVR65685:IVR65686 JFN65685:JFN65686 JPJ65685:JPJ65686 JZF65685:JZF65686 KJB65685:KJB65686 KSX65685:KSX65686 LCT65685:LCT65686 LMP65685:LMP65686 LWL65685:LWL65686 MGH65685:MGH65686 MQD65685:MQD65686 MZZ65685:MZZ65686 NJV65685:NJV65686 NTR65685:NTR65686 ODN65685:ODN65686 ONJ65685:ONJ65686 OXF65685:OXF65686 PHB65685:PHB65686 PQX65685:PQX65686 QAT65685:QAT65686 QKP65685:QKP65686 QUL65685:QUL65686 REH65685:REH65686 ROD65685:ROD65686 RXZ65685:RXZ65686 SHV65685:SHV65686 SRR65685:SRR65686 TBN65685:TBN65686 TLJ65685:TLJ65686 TVF65685:TVF65686 UFB65685:UFB65686 UOX65685:UOX65686 UYT65685:UYT65686 VIP65685:VIP65686 VSL65685:VSL65686 WCH65685:WCH65686 WMD65685:WMD65686 WVZ65685:WVZ65686 R131244:R131245 JN131221:JN131222 TJ131221:TJ131222 ADF131221:ADF131222 ANB131221:ANB131222 AWX131221:AWX131222 BGT131221:BGT131222 BQP131221:BQP131222 CAL131221:CAL131222 CKH131221:CKH131222 CUD131221:CUD131222 DDZ131221:DDZ131222 DNV131221:DNV131222 DXR131221:DXR131222 EHN131221:EHN131222 ERJ131221:ERJ131222 FBF131221:FBF131222 FLB131221:FLB131222 FUX131221:FUX131222 GET131221:GET131222 GOP131221:GOP131222 GYL131221:GYL131222 HIH131221:HIH131222 HSD131221:HSD131222 IBZ131221:IBZ131222 ILV131221:ILV131222 IVR131221:IVR131222 JFN131221:JFN131222 JPJ131221:JPJ131222 JZF131221:JZF131222 KJB131221:KJB131222 KSX131221:KSX131222 LCT131221:LCT131222 LMP131221:LMP131222 LWL131221:LWL131222 MGH131221:MGH131222 MQD131221:MQD131222 MZZ131221:MZZ131222 NJV131221:NJV131222 NTR131221:NTR131222 ODN131221:ODN131222 ONJ131221:ONJ131222 OXF131221:OXF131222 PHB131221:PHB131222 PQX131221:PQX131222 QAT131221:QAT131222 QKP131221:QKP131222 QUL131221:QUL131222 REH131221:REH131222 ROD131221:ROD131222 RXZ131221:RXZ131222 SHV131221:SHV131222 SRR131221:SRR131222 TBN131221:TBN131222 TLJ131221:TLJ131222 TVF131221:TVF131222 UFB131221:UFB131222 UOX131221:UOX131222 UYT131221:UYT131222 VIP131221:VIP131222 VSL131221:VSL131222 WCH131221:WCH131222 WMD131221:WMD131222 WVZ131221:WVZ131222 R196780:R196781 JN196757:JN196758 TJ196757:TJ196758 ADF196757:ADF196758 ANB196757:ANB196758 AWX196757:AWX196758 BGT196757:BGT196758 BQP196757:BQP196758 CAL196757:CAL196758 CKH196757:CKH196758 CUD196757:CUD196758 DDZ196757:DDZ196758 DNV196757:DNV196758 DXR196757:DXR196758 EHN196757:EHN196758 ERJ196757:ERJ196758 FBF196757:FBF196758 FLB196757:FLB196758 FUX196757:FUX196758 GET196757:GET196758 GOP196757:GOP196758 GYL196757:GYL196758 HIH196757:HIH196758 HSD196757:HSD196758 IBZ196757:IBZ196758 ILV196757:ILV196758 IVR196757:IVR196758 JFN196757:JFN196758 JPJ196757:JPJ196758 JZF196757:JZF196758 KJB196757:KJB196758 KSX196757:KSX196758 LCT196757:LCT196758 LMP196757:LMP196758 LWL196757:LWL196758 MGH196757:MGH196758 MQD196757:MQD196758 MZZ196757:MZZ196758 NJV196757:NJV196758 NTR196757:NTR196758 ODN196757:ODN196758 ONJ196757:ONJ196758 OXF196757:OXF196758 PHB196757:PHB196758 PQX196757:PQX196758 QAT196757:QAT196758 QKP196757:QKP196758 QUL196757:QUL196758 REH196757:REH196758 ROD196757:ROD196758 RXZ196757:RXZ196758 SHV196757:SHV196758 SRR196757:SRR196758 TBN196757:TBN196758 TLJ196757:TLJ196758 TVF196757:TVF196758 UFB196757:UFB196758 UOX196757:UOX196758 UYT196757:UYT196758 VIP196757:VIP196758 VSL196757:VSL196758 WCH196757:WCH196758 WMD196757:WMD196758 WVZ196757:WVZ196758 R262316:R262317 JN262293:JN262294 TJ262293:TJ262294 ADF262293:ADF262294 ANB262293:ANB262294 AWX262293:AWX262294 BGT262293:BGT262294 BQP262293:BQP262294 CAL262293:CAL262294 CKH262293:CKH262294 CUD262293:CUD262294 DDZ262293:DDZ262294 DNV262293:DNV262294 DXR262293:DXR262294 EHN262293:EHN262294 ERJ262293:ERJ262294 FBF262293:FBF262294 FLB262293:FLB262294 FUX262293:FUX262294 GET262293:GET262294 GOP262293:GOP262294 GYL262293:GYL262294 HIH262293:HIH262294 HSD262293:HSD262294 IBZ262293:IBZ262294 ILV262293:ILV262294 IVR262293:IVR262294 JFN262293:JFN262294 JPJ262293:JPJ262294 JZF262293:JZF262294 KJB262293:KJB262294 KSX262293:KSX262294 LCT262293:LCT262294 LMP262293:LMP262294 LWL262293:LWL262294 MGH262293:MGH262294 MQD262293:MQD262294 MZZ262293:MZZ262294 NJV262293:NJV262294 NTR262293:NTR262294 ODN262293:ODN262294 ONJ262293:ONJ262294 OXF262293:OXF262294 PHB262293:PHB262294 PQX262293:PQX262294 QAT262293:QAT262294 QKP262293:QKP262294 QUL262293:QUL262294 REH262293:REH262294 ROD262293:ROD262294 RXZ262293:RXZ262294 SHV262293:SHV262294 SRR262293:SRR262294 TBN262293:TBN262294 TLJ262293:TLJ262294 TVF262293:TVF262294 UFB262293:UFB262294 UOX262293:UOX262294 UYT262293:UYT262294 VIP262293:VIP262294 VSL262293:VSL262294 WCH262293:WCH262294 WMD262293:WMD262294 WVZ262293:WVZ262294 R327852:R327853 JN327829:JN327830 TJ327829:TJ327830 ADF327829:ADF327830 ANB327829:ANB327830 AWX327829:AWX327830 BGT327829:BGT327830 BQP327829:BQP327830 CAL327829:CAL327830 CKH327829:CKH327830 CUD327829:CUD327830 DDZ327829:DDZ327830 DNV327829:DNV327830 DXR327829:DXR327830 EHN327829:EHN327830 ERJ327829:ERJ327830 FBF327829:FBF327830 FLB327829:FLB327830 FUX327829:FUX327830 GET327829:GET327830 GOP327829:GOP327830 GYL327829:GYL327830 HIH327829:HIH327830 HSD327829:HSD327830 IBZ327829:IBZ327830 ILV327829:ILV327830 IVR327829:IVR327830 JFN327829:JFN327830 JPJ327829:JPJ327830 JZF327829:JZF327830 KJB327829:KJB327830 KSX327829:KSX327830 LCT327829:LCT327830 LMP327829:LMP327830 LWL327829:LWL327830 MGH327829:MGH327830 MQD327829:MQD327830 MZZ327829:MZZ327830 NJV327829:NJV327830 NTR327829:NTR327830 ODN327829:ODN327830 ONJ327829:ONJ327830 OXF327829:OXF327830 PHB327829:PHB327830 PQX327829:PQX327830 QAT327829:QAT327830 QKP327829:QKP327830 QUL327829:QUL327830 REH327829:REH327830 ROD327829:ROD327830 RXZ327829:RXZ327830 SHV327829:SHV327830 SRR327829:SRR327830 TBN327829:TBN327830 TLJ327829:TLJ327830 TVF327829:TVF327830 UFB327829:UFB327830 UOX327829:UOX327830 UYT327829:UYT327830 VIP327829:VIP327830 VSL327829:VSL327830 WCH327829:WCH327830 WMD327829:WMD327830 WVZ327829:WVZ327830 R393388:R393389 JN393365:JN393366 TJ393365:TJ393366 ADF393365:ADF393366 ANB393365:ANB393366 AWX393365:AWX393366 BGT393365:BGT393366 BQP393365:BQP393366 CAL393365:CAL393366 CKH393365:CKH393366 CUD393365:CUD393366 DDZ393365:DDZ393366 DNV393365:DNV393366 DXR393365:DXR393366 EHN393365:EHN393366 ERJ393365:ERJ393366 FBF393365:FBF393366 FLB393365:FLB393366 FUX393365:FUX393366 GET393365:GET393366 GOP393365:GOP393366 GYL393365:GYL393366 HIH393365:HIH393366 HSD393365:HSD393366 IBZ393365:IBZ393366 ILV393365:ILV393366 IVR393365:IVR393366 JFN393365:JFN393366 JPJ393365:JPJ393366 JZF393365:JZF393366 KJB393365:KJB393366 KSX393365:KSX393366 LCT393365:LCT393366 LMP393365:LMP393366 LWL393365:LWL393366 MGH393365:MGH393366 MQD393365:MQD393366 MZZ393365:MZZ393366 NJV393365:NJV393366 NTR393365:NTR393366 ODN393365:ODN393366 ONJ393365:ONJ393366 OXF393365:OXF393366 PHB393365:PHB393366 PQX393365:PQX393366 QAT393365:QAT393366 QKP393365:QKP393366 QUL393365:QUL393366 REH393365:REH393366 ROD393365:ROD393366 RXZ393365:RXZ393366 SHV393365:SHV393366 SRR393365:SRR393366 TBN393365:TBN393366 TLJ393365:TLJ393366 TVF393365:TVF393366 UFB393365:UFB393366 UOX393365:UOX393366 UYT393365:UYT393366 VIP393365:VIP393366 VSL393365:VSL393366 WCH393365:WCH393366 WMD393365:WMD393366 WVZ393365:WVZ393366 R458924:R458925 JN458901:JN458902 TJ458901:TJ458902 ADF458901:ADF458902 ANB458901:ANB458902 AWX458901:AWX458902 BGT458901:BGT458902 BQP458901:BQP458902 CAL458901:CAL458902 CKH458901:CKH458902 CUD458901:CUD458902 DDZ458901:DDZ458902 DNV458901:DNV458902 DXR458901:DXR458902 EHN458901:EHN458902 ERJ458901:ERJ458902 FBF458901:FBF458902 FLB458901:FLB458902 FUX458901:FUX458902 GET458901:GET458902 GOP458901:GOP458902 GYL458901:GYL458902 HIH458901:HIH458902 HSD458901:HSD458902 IBZ458901:IBZ458902 ILV458901:ILV458902 IVR458901:IVR458902 JFN458901:JFN458902 JPJ458901:JPJ458902 JZF458901:JZF458902 KJB458901:KJB458902 KSX458901:KSX458902 LCT458901:LCT458902 LMP458901:LMP458902 LWL458901:LWL458902 MGH458901:MGH458902 MQD458901:MQD458902 MZZ458901:MZZ458902 NJV458901:NJV458902 NTR458901:NTR458902 ODN458901:ODN458902 ONJ458901:ONJ458902 OXF458901:OXF458902 PHB458901:PHB458902 PQX458901:PQX458902 QAT458901:QAT458902 QKP458901:QKP458902 QUL458901:QUL458902 REH458901:REH458902 ROD458901:ROD458902 RXZ458901:RXZ458902 SHV458901:SHV458902 SRR458901:SRR458902 TBN458901:TBN458902 TLJ458901:TLJ458902 TVF458901:TVF458902 UFB458901:UFB458902 UOX458901:UOX458902 UYT458901:UYT458902 VIP458901:VIP458902 VSL458901:VSL458902 WCH458901:WCH458902 WMD458901:WMD458902 WVZ458901:WVZ458902 R524460:R524461 JN524437:JN524438 TJ524437:TJ524438 ADF524437:ADF524438 ANB524437:ANB524438 AWX524437:AWX524438 BGT524437:BGT524438 BQP524437:BQP524438 CAL524437:CAL524438 CKH524437:CKH524438 CUD524437:CUD524438 DDZ524437:DDZ524438 DNV524437:DNV524438 DXR524437:DXR524438 EHN524437:EHN524438 ERJ524437:ERJ524438 FBF524437:FBF524438 FLB524437:FLB524438 FUX524437:FUX524438 GET524437:GET524438 GOP524437:GOP524438 GYL524437:GYL524438 HIH524437:HIH524438 HSD524437:HSD524438 IBZ524437:IBZ524438 ILV524437:ILV524438 IVR524437:IVR524438 JFN524437:JFN524438 JPJ524437:JPJ524438 JZF524437:JZF524438 KJB524437:KJB524438 KSX524437:KSX524438 LCT524437:LCT524438 LMP524437:LMP524438 LWL524437:LWL524438 MGH524437:MGH524438 MQD524437:MQD524438 MZZ524437:MZZ524438 NJV524437:NJV524438 NTR524437:NTR524438 ODN524437:ODN524438 ONJ524437:ONJ524438 OXF524437:OXF524438 PHB524437:PHB524438 PQX524437:PQX524438 QAT524437:QAT524438 QKP524437:QKP524438 QUL524437:QUL524438 REH524437:REH524438 ROD524437:ROD524438 RXZ524437:RXZ524438 SHV524437:SHV524438 SRR524437:SRR524438 TBN524437:TBN524438 TLJ524437:TLJ524438 TVF524437:TVF524438 UFB524437:UFB524438 UOX524437:UOX524438 UYT524437:UYT524438 VIP524437:VIP524438 VSL524437:VSL524438 WCH524437:WCH524438 WMD524437:WMD524438 WVZ524437:WVZ524438 R589996:R589997 JN589973:JN589974 TJ589973:TJ589974 ADF589973:ADF589974 ANB589973:ANB589974 AWX589973:AWX589974 BGT589973:BGT589974 BQP589973:BQP589974 CAL589973:CAL589974 CKH589973:CKH589974 CUD589973:CUD589974 DDZ589973:DDZ589974 DNV589973:DNV589974 DXR589973:DXR589974 EHN589973:EHN589974 ERJ589973:ERJ589974 FBF589973:FBF589974 FLB589973:FLB589974 FUX589973:FUX589974 GET589973:GET589974 GOP589973:GOP589974 GYL589973:GYL589974 HIH589973:HIH589974 HSD589973:HSD589974 IBZ589973:IBZ589974 ILV589973:ILV589974 IVR589973:IVR589974 JFN589973:JFN589974 JPJ589973:JPJ589974 JZF589973:JZF589974 KJB589973:KJB589974 KSX589973:KSX589974 LCT589973:LCT589974 LMP589973:LMP589974 LWL589973:LWL589974 MGH589973:MGH589974 MQD589973:MQD589974 MZZ589973:MZZ589974 NJV589973:NJV589974 NTR589973:NTR589974 ODN589973:ODN589974 ONJ589973:ONJ589974 OXF589973:OXF589974 PHB589973:PHB589974 PQX589973:PQX589974 QAT589973:QAT589974 QKP589973:QKP589974 QUL589973:QUL589974 REH589973:REH589974 ROD589973:ROD589974 RXZ589973:RXZ589974 SHV589973:SHV589974 SRR589973:SRR589974 TBN589973:TBN589974 TLJ589973:TLJ589974 TVF589973:TVF589974 UFB589973:UFB589974 UOX589973:UOX589974 UYT589973:UYT589974 VIP589973:VIP589974 VSL589973:VSL589974 WCH589973:WCH589974 WMD589973:WMD589974 WVZ589973:WVZ589974 R655532:R655533 JN655509:JN655510 TJ655509:TJ655510 ADF655509:ADF655510 ANB655509:ANB655510 AWX655509:AWX655510 BGT655509:BGT655510 BQP655509:BQP655510 CAL655509:CAL655510 CKH655509:CKH655510 CUD655509:CUD655510 DDZ655509:DDZ655510 DNV655509:DNV655510 DXR655509:DXR655510 EHN655509:EHN655510 ERJ655509:ERJ655510 FBF655509:FBF655510 FLB655509:FLB655510 FUX655509:FUX655510 GET655509:GET655510 GOP655509:GOP655510 GYL655509:GYL655510 HIH655509:HIH655510 HSD655509:HSD655510 IBZ655509:IBZ655510 ILV655509:ILV655510 IVR655509:IVR655510 JFN655509:JFN655510 JPJ655509:JPJ655510 JZF655509:JZF655510 KJB655509:KJB655510 KSX655509:KSX655510 LCT655509:LCT655510 LMP655509:LMP655510 LWL655509:LWL655510 MGH655509:MGH655510 MQD655509:MQD655510 MZZ655509:MZZ655510 NJV655509:NJV655510 NTR655509:NTR655510 ODN655509:ODN655510 ONJ655509:ONJ655510 OXF655509:OXF655510 PHB655509:PHB655510 PQX655509:PQX655510 QAT655509:QAT655510 QKP655509:QKP655510 QUL655509:QUL655510 REH655509:REH655510 ROD655509:ROD655510 RXZ655509:RXZ655510 SHV655509:SHV655510 SRR655509:SRR655510 TBN655509:TBN655510 TLJ655509:TLJ655510 TVF655509:TVF655510 UFB655509:UFB655510 UOX655509:UOX655510 UYT655509:UYT655510 VIP655509:VIP655510 VSL655509:VSL655510 WCH655509:WCH655510 WMD655509:WMD655510 WVZ655509:WVZ655510 R721068:R721069 JN721045:JN721046 TJ721045:TJ721046 ADF721045:ADF721046 ANB721045:ANB721046 AWX721045:AWX721046 BGT721045:BGT721046 BQP721045:BQP721046 CAL721045:CAL721046 CKH721045:CKH721046 CUD721045:CUD721046 DDZ721045:DDZ721046 DNV721045:DNV721046 DXR721045:DXR721046 EHN721045:EHN721046 ERJ721045:ERJ721046 FBF721045:FBF721046 FLB721045:FLB721046 FUX721045:FUX721046 GET721045:GET721046 GOP721045:GOP721046 GYL721045:GYL721046 HIH721045:HIH721046 HSD721045:HSD721046 IBZ721045:IBZ721046 ILV721045:ILV721046 IVR721045:IVR721046 JFN721045:JFN721046 JPJ721045:JPJ721046 JZF721045:JZF721046 KJB721045:KJB721046 KSX721045:KSX721046 LCT721045:LCT721046 LMP721045:LMP721046 LWL721045:LWL721046 MGH721045:MGH721046 MQD721045:MQD721046 MZZ721045:MZZ721046 NJV721045:NJV721046 NTR721045:NTR721046 ODN721045:ODN721046 ONJ721045:ONJ721046 OXF721045:OXF721046 PHB721045:PHB721046 PQX721045:PQX721046 QAT721045:QAT721046 QKP721045:QKP721046 QUL721045:QUL721046 REH721045:REH721046 ROD721045:ROD721046 RXZ721045:RXZ721046 SHV721045:SHV721046 SRR721045:SRR721046 TBN721045:TBN721046 TLJ721045:TLJ721046 TVF721045:TVF721046 UFB721045:UFB721046 UOX721045:UOX721046 UYT721045:UYT721046 VIP721045:VIP721046 VSL721045:VSL721046 WCH721045:WCH721046 WMD721045:WMD721046 WVZ721045:WVZ721046 R786604:R786605 JN786581:JN786582 TJ786581:TJ786582 ADF786581:ADF786582 ANB786581:ANB786582 AWX786581:AWX786582 BGT786581:BGT786582 BQP786581:BQP786582 CAL786581:CAL786582 CKH786581:CKH786582 CUD786581:CUD786582 DDZ786581:DDZ786582 DNV786581:DNV786582 DXR786581:DXR786582 EHN786581:EHN786582 ERJ786581:ERJ786582 FBF786581:FBF786582 FLB786581:FLB786582 FUX786581:FUX786582 GET786581:GET786582 GOP786581:GOP786582 GYL786581:GYL786582 HIH786581:HIH786582 HSD786581:HSD786582 IBZ786581:IBZ786582 ILV786581:ILV786582 IVR786581:IVR786582 JFN786581:JFN786582 JPJ786581:JPJ786582 JZF786581:JZF786582 KJB786581:KJB786582 KSX786581:KSX786582 LCT786581:LCT786582 LMP786581:LMP786582 LWL786581:LWL786582 MGH786581:MGH786582 MQD786581:MQD786582 MZZ786581:MZZ786582 NJV786581:NJV786582 NTR786581:NTR786582 ODN786581:ODN786582 ONJ786581:ONJ786582 OXF786581:OXF786582 PHB786581:PHB786582 PQX786581:PQX786582 QAT786581:QAT786582 QKP786581:QKP786582 QUL786581:QUL786582 REH786581:REH786582 ROD786581:ROD786582 RXZ786581:RXZ786582 SHV786581:SHV786582 SRR786581:SRR786582 TBN786581:TBN786582 TLJ786581:TLJ786582 TVF786581:TVF786582 UFB786581:UFB786582 UOX786581:UOX786582 UYT786581:UYT786582 VIP786581:VIP786582 VSL786581:VSL786582 WCH786581:WCH786582 WMD786581:WMD786582 WVZ786581:WVZ786582 R852140:R852141 JN852117:JN852118 TJ852117:TJ852118 ADF852117:ADF852118 ANB852117:ANB852118 AWX852117:AWX852118 BGT852117:BGT852118 BQP852117:BQP852118 CAL852117:CAL852118 CKH852117:CKH852118 CUD852117:CUD852118 DDZ852117:DDZ852118 DNV852117:DNV852118 DXR852117:DXR852118 EHN852117:EHN852118 ERJ852117:ERJ852118 FBF852117:FBF852118 FLB852117:FLB852118 FUX852117:FUX852118 GET852117:GET852118 GOP852117:GOP852118 GYL852117:GYL852118 HIH852117:HIH852118 HSD852117:HSD852118 IBZ852117:IBZ852118 ILV852117:ILV852118 IVR852117:IVR852118 JFN852117:JFN852118 JPJ852117:JPJ852118 JZF852117:JZF852118 KJB852117:KJB852118 KSX852117:KSX852118 LCT852117:LCT852118 LMP852117:LMP852118 LWL852117:LWL852118 MGH852117:MGH852118 MQD852117:MQD852118 MZZ852117:MZZ852118 NJV852117:NJV852118 NTR852117:NTR852118 ODN852117:ODN852118 ONJ852117:ONJ852118 OXF852117:OXF852118 PHB852117:PHB852118 PQX852117:PQX852118 QAT852117:QAT852118 QKP852117:QKP852118 QUL852117:QUL852118 REH852117:REH852118 ROD852117:ROD852118 RXZ852117:RXZ852118 SHV852117:SHV852118 SRR852117:SRR852118 TBN852117:TBN852118 TLJ852117:TLJ852118 TVF852117:TVF852118 UFB852117:UFB852118 UOX852117:UOX852118 UYT852117:UYT852118 VIP852117:VIP852118 VSL852117:VSL852118 WCH852117:WCH852118 WMD852117:WMD852118 WVZ852117:WVZ852118 R917676:R917677 JN917653:JN917654 TJ917653:TJ917654 ADF917653:ADF917654 ANB917653:ANB917654 AWX917653:AWX917654 BGT917653:BGT917654 BQP917653:BQP917654 CAL917653:CAL917654 CKH917653:CKH917654 CUD917653:CUD917654 DDZ917653:DDZ917654 DNV917653:DNV917654 DXR917653:DXR917654 EHN917653:EHN917654 ERJ917653:ERJ917654 FBF917653:FBF917654 FLB917653:FLB917654 FUX917653:FUX917654 GET917653:GET917654 GOP917653:GOP917654 GYL917653:GYL917654 HIH917653:HIH917654 HSD917653:HSD917654 IBZ917653:IBZ917654 ILV917653:ILV917654 IVR917653:IVR917654 JFN917653:JFN917654 JPJ917653:JPJ917654 JZF917653:JZF917654 KJB917653:KJB917654 KSX917653:KSX917654 LCT917653:LCT917654 LMP917653:LMP917654 LWL917653:LWL917654 MGH917653:MGH917654 MQD917653:MQD917654 MZZ917653:MZZ917654 NJV917653:NJV917654 NTR917653:NTR917654 ODN917653:ODN917654 ONJ917653:ONJ917654 OXF917653:OXF917654 PHB917653:PHB917654 PQX917653:PQX917654 QAT917653:QAT917654 QKP917653:QKP917654 QUL917653:QUL917654 REH917653:REH917654 ROD917653:ROD917654 RXZ917653:RXZ917654 SHV917653:SHV917654 SRR917653:SRR917654 TBN917653:TBN917654 TLJ917653:TLJ917654 TVF917653:TVF917654 UFB917653:UFB917654 UOX917653:UOX917654 UYT917653:UYT917654 VIP917653:VIP917654 VSL917653:VSL917654 WCH917653:WCH917654 WMD917653:WMD917654 WVZ917653:WVZ917654 R983212:R983213 JN983189:JN983190 TJ983189:TJ983190 ADF983189:ADF983190 ANB983189:ANB983190 AWX983189:AWX983190 BGT983189:BGT983190 BQP983189:BQP983190 CAL983189:CAL983190 CKH983189:CKH983190 CUD983189:CUD983190 DDZ983189:DDZ983190 DNV983189:DNV983190 DXR983189:DXR983190 EHN983189:EHN983190 ERJ983189:ERJ983190 FBF983189:FBF983190 FLB983189:FLB983190 FUX983189:FUX983190 GET983189:GET983190 GOP983189:GOP983190 GYL983189:GYL983190 HIH983189:HIH983190 HSD983189:HSD983190 IBZ983189:IBZ983190 ILV983189:ILV983190 IVR983189:IVR983190 JFN983189:JFN983190 JPJ983189:JPJ983190 JZF983189:JZF983190 KJB983189:KJB983190 KSX983189:KSX983190 LCT983189:LCT983190 LMP983189:LMP983190 LWL983189:LWL983190 MGH983189:MGH983190 MQD983189:MQD983190 MZZ983189:MZZ983190 NJV983189:NJV983190 NTR983189:NTR983190 ODN983189:ODN983190 ONJ983189:ONJ983190 OXF983189:OXF983190 PHB983189:PHB983190 PQX983189:PQX983190 QAT983189:QAT983190 QKP983189:QKP983190 QUL983189:QUL983190 REH983189:REH983190 ROD983189:ROD983190 RXZ983189:RXZ983190 SHV983189:SHV983190 SRR983189:SRR983190 TBN983189:TBN983190 TLJ983189:TLJ983190 TVF983189:TVF983190 UFB983189:UFB983190 UOX983189:UOX983190 UYT983189:UYT983190 VIP983189:VIP983190 VSL983189:VSL983190 WCH983189:WCH983190 WMD983189:WMD983190 WVZ983189:WVZ983190 H132 JD132 SZ132 ACV132 AMR132 AWN132 BGJ132 BQF132 CAB132 CJX132 CTT132 DDP132 DNL132 DXH132 EHD132 EQZ132 FAV132 FKR132 FUN132 GEJ132 GOF132 GYB132 HHX132 HRT132 IBP132 ILL132 IVH132 JFD132 JOZ132 JYV132 KIR132 KSN132 LCJ132 LMF132 LWB132 MFX132 MPT132 MZP132 NJL132 NTH132 ODD132 OMZ132 OWV132 PGR132 PQN132 QAJ132 QKF132 QUB132 RDX132 RNT132 RXP132 SHL132 SRH132 TBD132 TKZ132 TUV132 UER132 UON132 UYJ132 VIF132 VSB132 WBX132 WLT132 WVP132 H65693 JD65670 SZ65670 ACV65670 AMR65670 AWN65670 BGJ65670 BQF65670 CAB65670 CJX65670 CTT65670 DDP65670 DNL65670 DXH65670 EHD65670 EQZ65670 FAV65670 FKR65670 FUN65670 GEJ65670 GOF65670 GYB65670 HHX65670 HRT65670 IBP65670 ILL65670 IVH65670 JFD65670 JOZ65670 JYV65670 KIR65670 KSN65670 LCJ65670 LMF65670 LWB65670 MFX65670 MPT65670 MZP65670 NJL65670 NTH65670 ODD65670 OMZ65670 OWV65670 PGR65670 PQN65670 QAJ65670 QKF65670 QUB65670 RDX65670 RNT65670 RXP65670 SHL65670 SRH65670 TBD65670 TKZ65670 TUV65670 UER65670 UON65670 UYJ65670 VIF65670 VSB65670 WBX65670 WLT65670 WVP65670 H131229 JD131206 SZ131206 ACV131206 AMR131206 AWN131206 BGJ131206 BQF131206 CAB131206 CJX131206 CTT131206 DDP131206 DNL131206 DXH131206 EHD131206 EQZ131206 FAV131206 FKR131206 FUN131206 GEJ131206 GOF131206 GYB131206 HHX131206 HRT131206 IBP131206 ILL131206 IVH131206 JFD131206 JOZ131206 JYV131206 KIR131206 KSN131206 LCJ131206 LMF131206 LWB131206 MFX131206 MPT131206 MZP131206 NJL131206 NTH131206 ODD131206 OMZ131206 OWV131206 PGR131206 PQN131206 QAJ131206 QKF131206 QUB131206 RDX131206 RNT131206 RXP131206 SHL131206 SRH131206 TBD131206 TKZ131206 TUV131206 UER131206 UON131206 UYJ131206 VIF131206 VSB131206 WBX131206 WLT131206 WVP131206 H196765 JD196742 SZ196742 ACV196742 AMR196742 AWN196742 BGJ196742 BQF196742 CAB196742 CJX196742 CTT196742 DDP196742 DNL196742 DXH196742 EHD196742 EQZ196742 FAV196742 FKR196742 FUN196742 GEJ196742 GOF196742 GYB196742 HHX196742 HRT196742 IBP196742 ILL196742 IVH196742 JFD196742 JOZ196742 JYV196742 KIR196742 KSN196742 LCJ196742 LMF196742 LWB196742 MFX196742 MPT196742 MZP196742 NJL196742 NTH196742 ODD196742 OMZ196742 OWV196742 PGR196742 PQN196742 QAJ196742 QKF196742 QUB196742 RDX196742 RNT196742 RXP196742 SHL196742 SRH196742 TBD196742 TKZ196742 TUV196742 UER196742 UON196742 UYJ196742 VIF196742 VSB196742 WBX196742 WLT196742 WVP196742 H262301 JD262278 SZ262278 ACV262278 AMR262278 AWN262278 BGJ262278 BQF262278 CAB262278 CJX262278 CTT262278 DDP262278 DNL262278 DXH262278 EHD262278 EQZ262278 FAV262278 FKR262278 FUN262278 GEJ262278 GOF262278 GYB262278 HHX262278 HRT262278 IBP262278 ILL262278 IVH262278 JFD262278 JOZ262278 JYV262278 KIR262278 KSN262278 LCJ262278 LMF262278 LWB262278 MFX262278 MPT262278 MZP262278 NJL262278 NTH262278 ODD262278 OMZ262278 OWV262278 PGR262278 PQN262278 QAJ262278 QKF262278 QUB262278 RDX262278 RNT262278 RXP262278 SHL262278 SRH262278 TBD262278 TKZ262278 TUV262278 UER262278 UON262278 UYJ262278 VIF262278 VSB262278 WBX262278 WLT262278 WVP262278 H327837 JD327814 SZ327814 ACV327814 AMR327814 AWN327814 BGJ327814 BQF327814 CAB327814 CJX327814 CTT327814 DDP327814 DNL327814 DXH327814 EHD327814 EQZ327814 FAV327814 FKR327814 FUN327814 GEJ327814 GOF327814 GYB327814 HHX327814 HRT327814 IBP327814 ILL327814 IVH327814 JFD327814 JOZ327814 JYV327814 KIR327814 KSN327814 LCJ327814 LMF327814 LWB327814 MFX327814 MPT327814 MZP327814 NJL327814 NTH327814 ODD327814 OMZ327814 OWV327814 PGR327814 PQN327814 QAJ327814 QKF327814 QUB327814 RDX327814 RNT327814 RXP327814 SHL327814 SRH327814 TBD327814 TKZ327814 TUV327814 UER327814 UON327814 UYJ327814 VIF327814 VSB327814 WBX327814 WLT327814 WVP327814 H393373 JD393350 SZ393350 ACV393350 AMR393350 AWN393350 BGJ393350 BQF393350 CAB393350 CJX393350 CTT393350 DDP393350 DNL393350 DXH393350 EHD393350 EQZ393350 FAV393350 FKR393350 FUN393350 GEJ393350 GOF393350 GYB393350 HHX393350 HRT393350 IBP393350 ILL393350 IVH393350 JFD393350 JOZ393350 JYV393350 KIR393350 KSN393350 LCJ393350 LMF393350 LWB393350 MFX393350 MPT393350 MZP393350 NJL393350 NTH393350 ODD393350 OMZ393350 OWV393350 PGR393350 PQN393350 QAJ393350 QKF393350 QUB393350 RDX393350 RNT393350 RXP393350 SHL393350 SRH393350 TBD393350 TKZ393350 TUV393350 UER393350 UON393350 UYJ393350 VIF393350 VSB393350 WBX393350 WLT393350 WVP393350 H458909 JD458886 SZ458886 ACV458886 AMR458886 AWN458886 BGJ458886 BQF458886 CAB458886 CJX458886 CTT458886 DDP458886 DNL458886 DXH458886 EHD458886 EQZ458886 FAV458886 FKR458886 FUN458886 GEJ458886 GOF458886 GYB458886 HHX458886 HRT458886 IBP458886 ILL458886 IVH458886 JFD458886 JOZ458886 JYV458886 KIR458886 KSN458886 LCJ458886 LMF458886 LWB458886 MFX458886 MPT458886 MZP458886 NJL458886 NTH458886 ODD458886 OMZ458886 OWV458886 PGR458886 PQN458886 QAJ458886 QKF458886 QUB458886 RDX458886 RNT458886 RXP458886 SHL458886 SRH458886 TBD458886 TKZ458886 TUV458886 UER458886 UON458886 UYJ458886 VIF458886 VSB458886 WBX458886 WLT458886 WVP458886 H524445 JD524422 SZ524422 ACV524422 AMR524422 AWN524422 BGJ524422 BQF524422 CAB524422 CJX524422 CTT524422 DDP524422 DNL524422 DXH524422 EHD524422 EQZ524422 FAV524422 FKR524422 FUN524422 GEJ524422 GOF524422 GYB524422 HHX524422 HRT524422 IBP524422 ILL524422 IVH524422 JFD524422 JOZ524422 JYV524422 KIR524422 KSN524422 LCJ524422 LMF524422 LWB524422 MFX524422 MPT524422 MZP524422 NJL524422 NTH524422 ODD524422 OMZ524422 OWV524422 PGR524422 PQN524422 QAJ524422 QKF524422 QUB524422 RDX524422 RNT524422 RXP524422 SHL524422 SRH524422 TBD524422 TKZ524422 TUV524422 UER524422 UON524422 UYJ524422 VIF524422 VSB524422 WBX524422 WLT524422 WVP524422 H589981 JD589958 SZ589958 ACV589958 AMR589958 AWN589958 BGJ589958 BQF589958 CAB589958 CJX589958 CTT589958 DDP589958 DNL589958 DXH589958 EHD589958 EQZ589958 FAV589958 FKR589958 FUN589958 GEJ589958 GOF589958 GYB589958 HHX589958 HRT589958 IBP589958 ILL589958 IVH589958 JFD589958 JOZ589958 JYV589958 KIR589958 KSN589958 LCJ589958 LMF589958 LWB589958 MFX589958 MPT589958 MZP589958 NJL589958 NTH589958 ODD589958 OMZ589958 OWV589958 PGR589958 PQN589958 QAJ589958 QKF589958 QUB589958 RDX589958 RNT589958 RXP589958 SHL589958 SRH589958 TBD589958 TKZ589958 TUV589958 UER589958 UON589958 UYJ589958 VIF589958 VSB589958 WBX589958 WLT589958 WVP589958 H655517 JD655494 SZ655494 ACV655494 AMR655494 AWN655494 BGJ655494 BQF655494 CAB655494 CJX655494 CTT655494 DDP655494 DNL655494 DXH655494 EHD655494 EQZ655494 FAV655494 FKR655494 FUN655494 GEJ655494 GOF655494 GYB655494 HHX655494 HRT655494 IBP655494 ILL655494 IVH655494 JFD655494 JOZ655494 JYV655494 KIR655494 KSN655494 LCJ655494 LMF655494 LWB655494 MFX655494 MPT655494 MZP655494 NJL655494 NTH655494 ODD655494 OMZ655494 OWV655494 PGR655494 PQN655494 QAJ655494 QKF655494 QUB655494 RDX655494 RNT655494 RXP655494 SHL655494 SRH655494 TBD655494 TKZ655494 TUV655494 UER655494 UON655494 UYJ655494 VIF655494 VSB655494 WBX655494 WLT655494 WVP655494 H721053 JD721030 SZ721030 ACV721030 AMR721030 AWN721030 BGJ721030 BQF721030 CAB721030 CJX721030 CTT721030 DDP721030 DNL721030 DXH721030 EHD721030 EQZ721030 FAV721030 FKR721030 FUN721030 GEJ721030 GOF721030 GYB721030 HHX721030 HRT721030 IBP721030 ILL721030 IVH721030 JFD721030 JOZ721030 JYV721030 KIR721030 KSN721030 LCJ721030 LMF721030 LWB721030 MFX721030 MPT721030 MZP721030 NJL721030 NTH721030 ODD721030 OMZ721030 OWV721030 PGR721030 PQN721030 QAJ721030 QKF721030 QUB721030 RDX721030 RNT721030 RXP721030 SHL721030 SRH721030 TBD721030 TKZ721030 TUV721030 UER721030 UON721030 UYJ721030 VIF721030 VSB721030 WBX721030 WLT721030 WVP721030 H786589 JD786566 SZ786566 ACV786566 AMR786566 AWN786566 BGJ786566 BQF786566 CAB786566 CJX786566 CTT786566 DDP786566 DNL786566 DXH786566 EHD786566 EQZ786566 FAV786566 FKR786566 FUN786566 GEJ786566 GOF786566 GYB786566 HHX786566 HRT786566 IBP786566 ILL786566 IVH786566 JFD786566 JOZ786566 JYV786566 KIR786566 KSN786566 LCJ786566 LMF786566 LWB786566 MFX786566 MPT786566 MZP786566 NJL786566 NTH786566 ODD786566 OMZ786566 OWV786566 PGR786566 PQN786566 QAJ786566 QKF786566 QUB786566 RDX786566 RNT786566 RXP786566 SHL786566 SRH786566 TBD786566 TKZ786566 TUV786566 UER786566 UON786566 UYJ786566 VIF786566 VSB786566 WBX786566 WLT786566 WVP786566 H852125 JD852102 SZ852102 ACV852102 AMR852102 AWN852102 BGJ852102 BQF852102 CAB852102 CJX852102 CTT852102 DDP852102 DNL852102 DXH852102 EHD852102 EQZ852102 FAV852102 FKR852102 FUN852102 GEJ852102 GOF852102 GYB852102 HHX852102 HRT852102 IBP852102 ILL852102 IVH852102 JFD852102 JOZ852102 JYV852102 KIR852102 KSN852102 LCJ852102 LMF852102 LWB852102 MFX852102 MPT852102 MZP852102 NJL852102 NTH852102 ODD852102 OMZ852102 OWV852102 PGR852102 PQN852102 QAJ852102 QKF852102 QUB852102 RDX852102 RNT852102 RXP852102 SHL852102 SRH852102 TBD852102 TKZ852102 TUV852102 UER852102 UON852102 UYJ852102 VIF852102 VSB852102 WBX852102 WLT852102 WVP852102 H917661 JD917638 SZ917638 ACV917638 AMR917638 AWN917638 BGJ917638 BQF917638 CAB917638 CJX917638 CTT917638 DDP917638 DNL917638 DXH917638 EHD917638 EQZ917638 FAV917638 FKR917638 FUN917638 GEJ917638 GOF917638 GYB917638 HHX917638 HRT917638 IBP917638 ILL917638 IVH917638 JFD917638 JOZ917638 JYV917638 KIR917638 KSN917638 LCJ917638 LMF917638 LWB917638 MFX917638 MPT917638 MZP917638 NJL917638 NTH917638 ODD917638 OMZ917638 OWV917638 PGR917638 PQN917638 QAJ917638 QKF917638 QUB917638 RDX917638 RNT917638 RXP917638 SHL917638 SRH917638 TBD917638 TKZ917638 TUV917638 UER917638 UON917638 UYJ917638 VIF917638 VSB917638 WBX917638 WLT917638 WVP917638 H983197 JD983174 SZ983174 ACV983174 AMR983174 AWN983174 BGJ983174 BQF983174 CAB983174 CJX983174 CTT983174 DDP983174 DNL983174 DXH983174 EHD983174 EQZ983174 FAV983174 FKR983174 FUN983174 GEJ983174 GOF983174 GYB983174 HHX983174 HRT983174 IBP983174 ILL983174 IVH983174 JFD983174 JOZ983174 JYV983174 KIR983174 KSN983174 LCJ983174 LMF983174 LWB983174 MFX983174 MPT983174 MZP983174 NJL983174 NTH983174 ODD983174 OMZ983174 OWV983174 PGR983174 PQN983174 QAJ983174 QKF983174 QUB983174 RDX983174 RNT983174 RXP983174 SHL983174 SRH983174 TBD983174 TKZ983174 TUV983174 UER983174 UON983174 UYJ983174 VIF983174 VSB983174 WBX983174 WLT983174 WVP983174 WVQ983156:WVQ983160 D65602:D65634 IZ65579:IZ65611 SV65579:SV65611 ACR65579:ACR65611 AMN65579:AMN65611 AWJ65579:AWJ65611 BGF65579:BGF65611 BQB65579:BQB65611 BZX65579:BZX65611 CJT65579:CJT65611 CTP65579:CTP65611 DDL65579:DDL65611 DNH65579:DNH65611 DXD65579:DXD65611 EGZ65579:EGZ65611 EQV65579:EQV65611 FAR65579:FAR65611 FKN65579:FKN65611 FUJ65579:FUJ65611 GEF65579:GEF65611 GOB65579:GOB65611 GXX65579:GXX65611 HHT65579:HHT65611 HRP65579:HRP65611 IBL65579:IBL65611 ILH65579:ILH65611 IVD65579:IVD65611 JEZ65579:JEZ65611 JOV65579:JOV65611 JYR65579:JYR65611 KIN65579:KIN65611 KSJ65579:KSJ65611 LCF65579:LCF65611 LMB65579:LMB65611 LVX65579:LVX65611 MFT65579:MFT65611 MPP65579:MPP65611 MZL65579:MZL65611 NJH65579:NJH65611 NTD65579:NTD65611 OCZ65579:OCZ65611 OMV65579:OMV65611 OWR65579:OWR65611 PGN65579:PGN65611 PQJ65579:PQJ65611 QAF65579:QAF65611 QKB65579:QKB65611 QTX65579:QTX65611 RDT65579:RDT65611 RNP65579:RNP65611 RXL65579:RXL65611 SHH65579:SHH65611 SRD65579:SRD65611 TAZ65579:TAZ65611 TKV65579:TKV65611 TUR65579:TUR65611 UEN65579:UEN65611 UOJ65579:UOJ65611 UYF65579:UYF65611 VIB65579:VIB65611 VRX65579:VRX65611 WBT65579:WBT65611 WLP65579:WLP65611 WVL65579:WVL65611 D131138:D131170 IZ131115:IZ131147 SV131115:SV131147 ACR131115:ACR131147 AMN131115:AMN131147 AWJ131115:AWJ131147 BGF131115:BGF131147 BQB131115:BQB131147 BZX131115:BZX131147 CJT131115:CJT131147 CTP131115:CTP131147 DDL131115:DDL131147 DNH131115:DNH131147 DXD131115:DXD131147 EGZ131115:EGZ131147 EQV131115:EQV131147 FAR131115:FAR131147 FKN131115:FKN131147 FUJ131115:FUJ131147 GEF131115:GEF131147 GOB131115:GOB131147 GXX131115:GXX131147 HHT131115:HHT131147 HRP131115:HRP131147 IBL131115:IBL131147 ILH131115:ILH131147 IVD131115:IVD131147 JEZ131115:JEZ131147 JOV131115:JOV131147 JYR131115:JYR131147 KIN131115:KIN131147 KSJ131115:KSJ131147 LCF131115:LCF131147 LMB131115:LMB131147 LVX131115:LVX131147 MFT131115:MFT131147 MPP131115:MPP131147 MZL131115:MZL131147 NJH131115:NJH131147 NTD131115:NTD131147 OCZ131115:OCZ131147 OMV131115:OMV131147 OWR131115:OWR131147 PGN131115:PGN131147 PQJ131115:PQJ131147 QAF131115:QAF131147 QKB131115:QKB131147 QTX131115:QTX131147 RDT131115:RDT131147 RNP131115:RNP131147 RXL131115:RXL131147 SHH131115:SHH131147 SRD131115:SRD131147 TAZ131115:TAZ131147 TKV131115:TKV131147 TUR131115:TUR131147 UEN131115:UEN131147 UOJ131115:UOJ131147 UYF131115:UYF131147 VIB131115:VIB131147 VRX131115:VRX131147 WBT131115:WBT131147 WLP131115:WLP131147 WVL131115:WVL131147 D196674:D196706 IZ196651:IZ196683 SV196651:SV196683 ACR196651:ACR196683 AMN196651:AMN196683 AWJ196651:AWJ196683 BGF196651:BGF196683 BQB196651:BQB196683 BZX196651:BZX196683 CJT196651:CJT196683 CTP196651:CTP196683 DDL196651:DDL196683 DNH196651:DNH196683 DXD196651:DXD196683 EGZ196651:EGZ196683 EQV196651:EQV196683 FAR196651:FAR196683 FKN196651:FKN196683 FUJ196651:FUJ196683 GEF196651:GEF196683 GOB196651:GOB196683 GXX196651:GXX196683 HHT196651:HHT196683 HRP196651:HRP196683 IBL196651:IBL196683 ILH196651:ILH196683 IVD196651:IVD196683 JEZ196651:JEZ196683 JOV196651:JOV196683 JYR196651:JYR196683 KIN196651:KIN196683 KSJ196651:KSJ196683 LCF196651:LCF196683 LMB196651:LMB196683 LVX196651:LVX196683 MFT196651:MFT196683 MPP196651:MPP196683 MZL196651:MZL196683 NJH196651:NJH196683 NTD196651:NTD196683 OCZ196651:OCZ196683 OMV196651:OMV196683 OWR196651:OWR196683 PGN196651:PGN196683 PQJ196651:PQJ196683 QAF196651:QAF196683 QKB196651:QKB196683 QTX196651:QTX196683 RDT196651:RDT196683 RNP196651:RNP196683 RXL196651:RXL196683 SHH196651:SHH196683 SRD196651:SRD196683 TAZ196651:TAZ196683 TKV196651:TKV196683 TUR196651:TUR196683 UEN196651:UEN196683 UOJ196651:UOJ196683 UYF196651:UYF196683 VIB196651:VIB196683 VRX196651:VRX196683 WBT196651:WBT196683 WLP196651:WLP196683 WVL196651:WVL196683 D262210:D262242 IZ262187:IZ262219 SV262187:SV262219 ACR262187:ACR262219 AMN262187:AMN262219 AWJ262187:AWJ262219 BGF262187:BGF262219 BQB262187:BQB262219 BZX262187:BZX262219 CJT262187:CJT262219 CTP262187:CTP262219 DDL262187:DDL262219 DNH262187:DNH262219 DXD262187:DXD262219 EGZ262187:EGZ262219 EQV262187:EQV262219 FAR262187:FAR262219 FKN262187:FKN262219 FUJ262187:FUJ262219 GEF262187:GEF262219 GOB262187:GOB262219 GXX262187:GXX262219 HHT262187:HHT262219 HRP262187:HRP262219 IBL262187:IBL262219 ILH262187:ILH262219 IVD262187:IVD262219 JEZ262187:JEZ262219 JOV262187:JOV262219 JYR262187:JYR262219 KIN262187:KIN262219 KSJ262187:KSJ262219 LCF262187:LCF262219 LMB262187:LMB262219 LVX262187:LVX262219 MFT262187:MFT262219 MPP262187:MPP262219 MZL262187:MZL262219 NJH262187:NJH262219 NTD262187:NTD262219 OCZ262187:OCZ262219 OMV262187:OMV262219 OWR262187:OWR262219 PGN262187:PGN262219 PQJ262187:PQJ262219 QAF262187:QAF262219 QKB262187:QKB262219 QTX262187:QTX262219 RDT262187:RDT262219 RNP262187:RNP262219 RXL262187:RXL262219 SHH262187:SHH262219 SRD262187:SRD262219 TAZ262187:TAZ262219 TKV262187:TKV262219 TUR262187:TUR262219 UEN262187:UEN262219 UOJ262187:UOJ262219 UYF262187:UYF262219 VIB262187:VIB262219 VRX262187:VRX262219 WBT262187:WBT262219 WLP262187:WLP262219 WVL262187:WVL262219 D327746:D327778 IZ327723:IZ327755 SV327723:SV327755 ACR327723:ACR327755 AMN327723:AMN327755 AWJ327723:AWJ327755 BGF327723:BGF327755 BQB327723:BQB327755 BZX327723:BZX327755 CJT327723:CJT327755 CTP327723:CTP327755 DDL327723:DDL327755 DNH327723:DNH327755 DXD327723:DXD327755 EGZ327723:EGZ327755 EQV327723:EQV327755 FAR327723:FAR327755 FKN327723:FKN327755 FUJ327723:FUJ327755 GEF327723:GEF327755 GOB327723:GOB327755 GXX327723:GXX327755 HHT327723:HHT327755 HRP327723:HRP327755 IBL327723:IBL327755 ILH327723:ILH327755 IVD327723:IVD327755 JEZ327723:JEZ327755 JOV327723:JOV327755 JYR327723:JYR327755 KIN327723:KIN327755 KSJ327723:KSJ327755 LCF327723:LCF327755 LMB327723:LMB327755 LVX327723:LVX327755 MFT327723:MFT327755 MPP327723:MPP327755 MZL327723:MZL327755 NJH327723:NJH327755 NTD327723:NTD327755 OCZ327723:OCZ327755 OMV327723:OMV327755 OWR327723:OWR327755 PGN327723:PGN327755 PQJ327723:PQJ327755 QAF327723:QAF327755 QKB327723:QKB327755 QTX327723:QTX327755 RDT327723:RDT327755 RNP327723:RNP327755 RXL327723:RXL327755 SHH327723:SHH327755 SRD327723:SRD327755 TAZ327723:TAZ327755 TKV327723:TKV327755 TUR327723:TUR327755 UEN327723:UEN327755 UOJ327723:UOJ327755 UYF327723:UYF327755 VIB327723:VIB327755 VRX327723:VRX327755 WBT327723:WBT327755 WLP327723:WLP327755 WVL327723:WVL327755 D393282:D393314 IZ393259:IZ393291 SV393259:SV393291 ACR393259:ACR393291 AMN393259:AMN393291 AWJ393259:AWJ393291 BGF393259:BGF393291 BQB393259:BQB393291 BZX393259:BZX393291 CJT393259:CJT393291 CTP393259:CTP393291 DDL393259:DDL393291 DNH393259:DNH393291 DXD393259:DXD393291 EGZ393259:EGZ393291 EQV393259:EQV393291 FAR393259:FAR393291 FKN393259:FKN393291 FUJ393259:FUJ393291 GEF393259:GEF393291 GOB393259:GOB393291 GXX393259:GXX393291 HHT393259:HHT393291 HRP393259:HRP393291 IBL393259:IBL393291 ILH393259:ILH393291 IVD393259:IVD393291 JEZ393259:JEZ393291 JOV393259:JOV393291 JYR393259:JYR393291 KIN393259:KIN393291 KSJ393259:KSJ393291 LCF393259:LCF393291 LMB393259:LMB393291 LVX393259:LVX393291 MFT393259:MFT393291 MPP393259:MPP393291 MZL393259:MZL393291 NJH393259:NJH393291 NTD393259:NTD393291 OCZ393259:OCZ393291 OMV393259:OMV393291 OWR393259:OWR393291 PGN393259:PGN393291 PQJ393259:PQJ393291 QAF393259:QAF393291 QKB393259:QKB393291 QTX393259:QTX393291 RDT393259:RDT393291 RNP393259:RNP393291 RXL393259:RXL393291 SHH393259:SHH393291 SRD393259:SRD393291 TAZ393259:TAZ393291 TKV393259:TKV393291 TUR393259:TUR393291 UEN393259:UEN393291 UOJ393259:UOJ393291 UYF393259:UYF393291 VIB393259:VIB393291 VRX393259:VRX393291 WBT393259:WBT393291 WLP393259:WLP393291 WVL393259:WVL393291 D458818:D458850 IZ458795:IZ458827 SV458795:SV458827 ACR458795:ACR458827 AMN458795:AMN458827 AWJ458795:AWJ458827 BGF458795:BGF458827 BQB458795:BQB458827 BZX458795:BZX458827 CJT458795:CJT458827 CTP458795:CTP458827 DDL458795:DDL458827 DNH458795:DNH458827 DXD458795:DXD458827 EGZ458795:EGZ458827 EQV458795:EQV458827 FAR458795:FAR458827 FKN458795:FKN458827 FUJ458795:FUJ458827 GEF458795:GEF458827 GOB458795:GOB458827 GXX458795:GXX458827 HHT458795:HHT458827 HRP458795:HRP458827 IBL458795:IBL458827 ILH458795:ILH458827 IVD458795:IVD458827 JEZ458795:JEZ458827 JOV458795:JOV458827 JYR458795:JYR458827 KIN458795:KIN458827 KSJ458795:KSJ458827 LCF458795:LCF458827 LMB458795:LMB458827 LVX458795:LVX458827 MFT458795:MFT458827 MPP458795:MPP458827 MZL458795:MZL458827 NJH458795:NJH458827 NTD458795:NTD458827 OCZ458795:OCZ458827 OMV458795:OMV458827 OWR458795:OWR458827 PGN458795:PGN458827 PQJ458795:PQJ458827 QAF458795:QAF458827 QKB458795:QKB458827 QTX458795:QTX458827 RDT458795:RDT458827 RNP458795:RNP458827 RXL458795:RXL458827 SHH458795:SHH458827 SRD458795:SRD458827 TAZ458795:TAZ458827 TKV458795:TKV458827 TUR458795:TUR458827 UEN458795:UEN458827 UOJ458795:UOJ458827 UYF458795:UYF458827 VIB458795:VIB458827 VRX458795:VRX458827 WBT458795:WBT458827 WLP458795:WLP458827 WVL458795:WVL458827 D524354:D524386 IZ524331:IZ524363 SV524331:SV524363 ACR524331:ACR524363 AMN524331:AMN524363 AWJ524331:AWJ524363 BGF524331:BGF524363 BQB524331:BQB524363 BZX524331:BZX524363 CJT524331:CJT524363 CTP524331:CTP524363 DDL524331:DDL524363 DNH524331:DNH524363 DXD524331:DXD524363 EGZ524331:EGZ524363 EQV524331:EQV524363 FAR524331:FAR524363 FKN524331:FKN524363 FUJ524331:FUJ524363 GEF524331:GEF524363 GOB524331:GOB524363 GXX524331:GXX524363 HHT524331:HHT524363 HRP524331:HRP524363 IBL524331:IBL524363 ILH524331:ILH524363 IVD524331:IVD524363 JEZ524331:JEZ524363 JOV524331:JOV524363 JYR524331:JYR524363 KIN524331:KIN524363 KSJ524331:KSJ524363 LCF524331:LCF524363 LMB524331:LMB524363 LVX524331:LVX524363 MFT524331:MFT524363 MPP524331:MPP524363 MZL524331:MZL524363 NJH524331:NJH524363 NTD524331:NTD524363 OCZ524331:OCZ524363 OMV524331:OMV524363 OWR524331:OWR524363 PGN524331:PGN524363 PQJ524331:PQJ524363 QAF524331:QAF524363 QKB524331:QKB524363 QTX524331:QTX524363 RDT524331:RDT524363 RNP524331:RNP524363 RXL524331:RXL524363 SHH524331:SHH524363 SRD524331:SRD524363 TAZ524331:TAZ524363 TKV524331:TKV524363 TUR524331:TUR524363 UEN524331:UEN524363 UOJ524331:UOJ524363 UYF524331:UYF524363 VIB524331:VIB524363 VRX524331:VRX524363 WBT524331:WBT524363 WLP524331:WLP524363 WVL524331:WVL524363 D589890:D589922 IZ589867:IZ589899 SV589867:SV589899 ACR589867:ACR589899 AMN589867:AMN589899 AWJ589867:AWJ589899 BGF589867:BGF589899 BQB589867:BQB589899 BZX589867:BZX589899 CJT589867:CJT589899 CTP589867:CTP589899 DDL589867:DDL589899 DNH589867:DNH589899 DXD589867:DXD589899 EGZ589867:EGZ589899 EQV589867:EQV589899 FAR589867:FAR589899 FKN589867:FKN589899 FUJ589867:FUJ589899 GEF589867:GEF589899 GOB589867:GOB589899 GXX589867:GXX589899 HHT589867:HHT589899 HRP589867:HRP589899 IBL589867:IBL589899 ILH589867:ILH589899 IVD589867:IVD589899 JEZ589867:JEZ589899 JOV589867:JOV589899 JYR589867:JYR589899 KIN589867:KIN589899 KSJ589867:KSJ589899 LCF589867:LCF589899 LMB589867:LMB589899 LVX589867:LVX589899 MFT589867:MFT589899 MPP589867:MPP589899 MZL589867:MZL589899 NJH589867:NJH589899 NTD589867:NTD589899 OCZ589867:OCZ589899 OMV589867:OMV589899 OWR589867:OWR589899 PGN589867:PGN589899 PQJ589867:PQJ589899 QAF589867:QAF589899 QKB589867:QKB589899 QTX589867:QTX589899 RDT589867:RDT589899 RNP589867:RNP589899 RXL589867:RXL589899 SHH589867:SHH589899 SRD589867:SRD589899 TAZ589867:TAZ589899 TKV589867:TKV589899 TUR589867:TUR589899 UEN589867:UEN589899 UOJ589867:UOJ589899 UYF589867:UYF589899 VIB589867:VIB589899 VRX589867:VRX589899 WBT589867:WBT589899 WLP589867:WLP589899 WVL589867:WVL589899 D655426:D655458 IZ655403:IZ655435 SV655403:SV655435 ACR655403:ACR655435 AMN655403:AMN655435 AWJ655403:AWJ655435 BGF655403:BGF655435 BQB655403:BQB655435 BZX655403:BZX655435 CJT655403:CJT655435 CTP655403:CTP655435 DDL655403:DDL655435 DNH655403:DNH655435 DXD655403:DXD655435 EGZ655403:EGZ655435 EQV655403:EQV655435 FAR655403:FAR655435 FKN655403:FKN655435 FUJ655403:FUJ655435 GEF655403:GEF655435 GOB655403:GOB655435 GXX655403:GXX655435 HHT655403:HHT655435 HRP655403:HRP655435 IBL655403:IBL655435 ILH655403:ILH655435 IVD655403:IVD655435 JEZ655403:JEZ655435 JOV655403:JOV655435 JYR655403:JYR655435 KIN655403:KIN655435 KSJ655403:KSJ655435 LCF655403:LCF655435 LMB655403:LMB655435 LVX655403:LVX655435 MFT655403:MFT655435 MPP655403:MPP655435 MZL655403:MZL655435 NJH655403:NJH655435 NTD655403:NTD655435 OCZ655403:OCZ655435 OMV655403:OMV655435 OWR655403:OWR655435 PGN655403:PGN655435 PQJ655403:PQJ655435 QAF655403:QAF655435 QKB655403:QKB655435 QTX655403:QTX655435 RDT655403:RDT655435 RNP655403:RNP655435 RXL655403:RXL655435 SHH655403:SHH655435 SRD655403:SRD655435 TAZ655403:TAZ655435 TKV655403:TKV655435 TUR655403:TUR655435 UEN655403:UEN655435 UOJ655403:UOJ655435 UYF655403:UYF655435 VIB655403:VIB655435 VRX655403:VRX655435 WBT655403:WBT655435 WLP655403:WLP655435 WVL655403:WVL655435 D720962:D720994 IZ720939:IZ720971 SV720939:SV720971 ACR720939:ACR720971 AMN720939:AMN720971 AWJ720939:AWJ720971 BGF720939:BGF720971 BQB720939:BQB720971 BZX720939:BZX720971 CJT720939:CJT720971 CTP720939:CTP720971 DDL720939:DDL720971 DNH720939:DNH720971 DXD720939:DXD720971 EGZ720939:EGZ720971 EQV720939:EQV720971 FAR720939:FAR720971 FKN720939:FKN720971 FUJ720939:FUJ720971 GEF720939:GEF720971 GOB720939:GOB720971 GXX720939:GXX720971 HHT720939:HHT720971 HRP720939:HRP720971 IBL720939:IBL720971 ILH720939:ILH720971 IVD720939:IVD720971 JEZ720939:JEZ720971 JOV720939:JOV720971 JYR720939:JYR720971 KIN720939:KIN720971 KSJ720939:KSJ720971 LCF720939:LCF720971 LMB720939:LMB720971 LVX720939:LVX720971 MFT720939:MFT720971 MPP720939:MPP720971 MZL720939:MZL720971 NJH720939:NJH720971 NTD720939:NTD720971 OCZ720939:OCZ720971 OMV720939:OMV720971 OWR720939:OWR720971 PGN720939:PGN720971 PQJ720939:PQJ720971 QAF720939:QAF720971 QKB720939:QKB720971 QTX720939:QTX720971 RDT720939:RDT720971 RNP720939:RNP720971 RXL720939:RXL720971 SHH720939:SHH720971 SRD720939:SRD720971 TAZ720939:TAZ720971 TKV720939:TKV720971 TUR720939:TUR720971 UEN720939:UEN720971 UOJ720939:UOJ720971 UYF720939:UYF720971 VIB720939:VIB720971 VRX720939:VRX720971 WBT720939:WBT720971 WLP720939:WLP720971 WVL720939:WVL720971 D786498:D786530 IZ786475:IZ786507 SV786475:SV786507 ACR786475:ACR786507 AMN786475:AMN786507 AWJ786475:AWJ786507 BGF786475:BGF786507 BQB786475:BQB786507 BZX786475:BZX786507 CJT786475:CJT786507 CTP786475:CTP786507 DDL786475:DDL786507 DNH786475:DNH786507 DXD786475:DXD786507 EGZ786475:EGZ786507 EQV786475:EQV786507 FAR786475:FAR786507 FKN786475:FKN786507 FUJ786475:FUJ786507 GEF786475:GEF786507 GOB786475:GOB786507 GXX786475:GXX786507 HHT786475:HHT786507 HRP786475:HRP786507 IBL786475:IBL786507 ILH786475:ILH786507 IVD786475:IVD786507 JEZ786475:JEZ786507 JOV786475:JOV786507 JYR786475:JYR786507 KIN786475:KIN786507 KSJ786475:KSJ786507 LCF786475:LCF786507 LMB786475:LMB786507 LVX786475:LVX786507 MFT786475:MFT786507 MPP786475:MPP786507 MZL786475:MZL786507 NJH786475:NJH786507 NTD786475:NTD786507 OCZ786475:OCZ786507 OMV786475:OMV786507 OWR786475:OWR786507 PGN786475:PGN786507 PQJ786475:PQJ786507 QAF786475:QAF786507 QKB786475:QKB786507 QTX786475:QTX786507 RDT786475:RDT786507 RNP786475:RNP786507 RXL786475:RXL786507 SHH786475:SHH786507 SRD786475:SRD786507 TAZ786475:TAZ786507 TKV786475:TKV786507 TUR786475:TUR786507 UEN786475:UEN786507 UOJ786475:UOJ786507 UYF786475:UYF786507 VIB786475:VIB786507 VRX786475:VRX786507 WBT786475:WBT786507 WLP786475:WLP786507 WVL786475:WVL786507 D852034:D852066 IZ852011:IZ852043 SV852011:SV852043 ACR852011:ACR852043 AMN852011:AMN852043 AWJ852011:AWJ852043 BGF852011:BGF852043 BQB852011:BQB852043 BZX852011:BZX852043 CJT852011:CJT852043 CTP852011:CTP852043 DDL852011:DDL852043 DNH852011:DNH852043 DXD852011:DXD852043 EGZ852011:EGZ852043 EQV852011:EQV852043 FAR852011:FAR852043 FKN852011:FKN852043 FUJ852011:FUJ852043 GEF852011:GEF852043 GOB852011:GOB852043 GXX852011:GXX852043 HHT852011:HHT852043 HRP852011:HRP852043 IBL852011:IBL852043 ILH852011:ILH852043 IVD852011:IVD852043 JEZ852011:JEZ852043 JOV852011:JOV852043 JYR852011:JYR852043 KIN852011:KIN852043 KSJ852011:KSJ852043 LCF852011:LCF852043 LMB852011:LMB852043 LVX852011:LVX852043 MFT852011:MFT852043 MPP852011:MPP852043 MZL852011:MZL852043 NJH852011:NJH852043 NTD852011:NTD852043 OCZ852011:OCZ852043 OMV852011:OMV852043 OWR852011:OWR852043 PGN852011:PGN852043 PQJ852011:PQJ852043 QAF852011:QAF852043 QKB852011:QKB852043 QTX852011:QTX852043 RDT852011:RDT852043 RNP852011:RNP852043 RXL852011:RXL852043 SHH852011:SHH852043 SRD852011:SRD852043 TAZ852011:TAZ852043 TKV852011:TKV852043 TUR852011:TUR852043 UEN852011:UEN852043 UOJ852011:UOJ852043 UYF852011:UYF852043 VIB852011:VIB852043 VRX852011:VRX852043 WBT852011:WBT852043 WLP852011:WLP852043 WVL852011:WVL852043 D917570:D917602 IZ917547:IZ917579 SV917547:SV917579 ACR917547:ACR917579 AMN917547:AMN917579 AWJ917547:AWJ917579 BGF917547:BGF917579 BQB917547:BQB917579 BZX917547:BZX917579 CJT917547:CJT917579 CTP917547:CTP917579 DDL917547:DDL917579 DNH917547:DNH917579 DXD917547:DXD917579 EGZ917547:EGZ917579 EQV917547:EQV917579 FAR917547:FAR917579 FKN917547:FKN917579 FUJ917547:FUJ917579 GEF917547:GEF917579 GOB917547:GOB917579 GXX917547:GXX917579 HHT917547:HHT917579 HRP917547:HRP917579 IBL917547:IBL917579 ILH917547:ILH917579 IVD917547:IVD917579 JEZ917547:JEZ917579 JOV917547:JOV917579 JYR917547:JYR917579 KIN917547:KIN917579 KSJ917547:KSJ917579 LCF917547:LCF917579 LMB917547:LMB917579 LVX917547:LVX917579 MFT917547:MFT917579 MPP917547:MPP917579 MZL917547:MZL917579 NJH917547:NJH917579 NTD917547:NTD917579 OCZ917547:OCZ917579 OMV917547:OMV917579 OWR917547:OWR917579 PGN917547:PGN917579 PQJ917547:PQJ917579 QAF917547:QAF917579 QKB917547:QKB917579 QTX917547:QTX917579 RDT917547:RDT917579 RNP917547:RNP917579 RXL917547:RXL917579 SHH917547:SHH917579 SRD917547:SRD917579 TAZ917547:TAZ917579 TKV917547:TKV917579 TUR917547:TUR917579 UEN917547:UEN917579 UOJ917547:UOJ917579 UYF917547:UYF917579 VIB917547:VIB917579 VRX917547:VRX917579 WBT917547:WBT917579 WLP917547:WLP917579 WVL917547:WVL917579 D983106:D983138 IZ983083:IZ983115 SV983083:SV983115 ACR983083:ACR983115 AMN983083:AMN983115 AWJ983083:AWJ983115 BGF983083:BGF983115 BQB983083:BQB983115 BZX983083:BZX983115 CJT983083:CJT983115 CTP983083:CTP983115 DDL983083:DDL983115 DNH983083:DNH983115 DXD983083:DXD983115 EGZ983083:EGZ983115 EQV983083:EQV983115 FAR983083:FAR983115 FKN983083:FKN983115 FUJ983083:FUJ983115 GEF983083:GEF983115 GOB983083:GOB983115 GXX983083:GXX983115 HHT983083:HHT983115 HRP983083:HRP983115 IBL983083:IBL983115 ILH983083:ILH983115 IVD983083:IVD983115 JEZ983083:JEZ983115 JOV983083:JOV983115 JYR983083:JYR983115 KIN983083:KIN983115 KSJ983083:KSJ983115 LCF983083:LCF983115 LMB983083:LMB983115 LVX983083:LVX983115 MFT983083:MFT983115 MPP983083:MPP983115 MZL983083:MZL983115 NJH983083:NJH983115 NTD983083:NTD983115 OCZ983083:OCZ983115 OMV983083:OMV983115 OWR983083:OWR983115 PGN983083:PGN983115 PQJ983083:PQJ983115 QAF983083:QAF983115 QKB983083:QKB983115 QTX983083:QTX983115 RDT983083:RDT983115 RNP983083:RNP983115 RXL983083:RXL983115 SHH983083:SHH983115 SRD983083:SRD983115 TAZ983083:TAZ983115 TKV983083:TKV983115 TUR983083:TUR983115 UEN983083:UEN983115 UOJ983083:UOJ983115 UYF983083:UYF983115 VIB983083:VIB983115 VRX983083:VRX983115 WBT983083:WBT983115 WLP983083:WLP983115 WVL983083:WVL983115 I114:I118 JE114:JE118 TA114:TA118 ACW114:ACW118 AMS114:AMS118 AWO114:AWO118 BGK114:BGK118 BQG114:BQG118 CAC114:CAC118 CJY114:CJY118 CTU114:CTU118 DDQ114:DDQ118 DNM114:DNM118 DXI114:DXI118 EHE114:EHE118 ERA114:ERA118 FAW114:FAW118 FKS114:FKS118 FUO114:FUO118 GEK114:GEK118 GOG114:GOG118 GYC114:GYC118 HHY114:HHY118 HRU114:HRU118 IBQ114:IBQ118 ILM114:ILM118 IVI114:IVI118 JFE114:JFE118 JPA114:JPA118 JYW114:JYW118 KIS114:KIS118 KSO114:KSO118 LCK114:LCK118 LMG114:LMG118 LWC114:LWC118 MFY114:MFY118 MPU114:MPU118 MZQ114:MZQ118 NJM114:NJM118 NTI114:NTI118 ODE114:ODE118 ONA114:ONA118 OWW114:OWW118 PGS114:PGS118 PQO114:PQO118 QAK114:QAK118 QKG114:QKG118 QUC114:QUC118 RDY114:RDY118 RNU114:RNU118 RXQ114:RXQ118 SHM114:SHM118 SRI114:SRI118 TBE114:TBE118 TLA114:TLA118 TUW114:TUW118 UES114:UES118 UOO114:UOO118 UYK114:UYK118 VIG114:VIG118 VSC114:VSC118 WBY114:WBY118 WLU114:WLU118 WVQ114:WVQ118 I65675:I65679 JE65652:JE65656 TA65652:TA65656 ACW65652:ACW65656 AMS65652:AMS65656 AWO65652:AWO65656 BGK65652:BGK65656 BQG65652:BQG65656 CAC65652:CAC65656 CJY65652:CJY65656 CTU65652:CTU65656 DDQ65652:DDQ65656 DNM65652:DNM65656 DXI65652:DXI65656 EHE65652:EHE65656 ERA65652:ERA65656 FAW65652:FAW65656 FKS65652:FKS65656 FUO65652:FUO65656 GEK65652:GEK65656 GOG65652:GOG65656 GYC65652:GYC65656 HHY65652:HHY65656 HRU65652:HRU65656 IBQ65652:IBQ65656 ILM65652:ILM65656 IVI65652:IVI65656 JFE65652:JFE65656 JPA65652:JPA65656 JYW65652:JYW65656 KIS65652:KIS65656 KSO65652:KSO65656 LCK65652:LCK65656 LMG65652:LMG65656 LWC65652:LWC65656 MFY65652:MFY65656 MPU65652:MPU65656 MZQ65652:MZQ65656 NJM65652:NJM65656 NTI65652:NTI65656 ODE65652:ODE65656 ONA65652:ONA65656 OWW65652:OWW65656 PGS65652:PGS65656 PQO65652:PQO65656 QAK65652:QAK65656 QKG65652:QKG65656 QUC65652:QUC65656 RDY65652:RDY65656 RNU65652:RNU65656 RXQ65652:RXQ65656 SHM65652:SHM65656 SRI65652:SRI65656 TBE65652:TBE65656 TLA65652:TLA65656 TUW65652:TUW65656 UES65652:UES65656 UOO65652:UOO65656 UYK65652:UYK65656 VIG65652:VIG65656 VSC65652:VSC65656 WBY65652:WBY65656 WLU65652:WLU65656 WVQ65652:WVQ65656 I131211:I131215 JE131188:JE131192 TA131188:TA131192 ACW131188:ACW131192 AMS131188:AMS131192 AWO131188:AWO131192 BGK131188:BGK131192 BQG131188:BQG131192 CAC131188:CAC131192 CJY131188:CJY131192 CTU131188:CTU131192 DDQ131188:DDQ131192 DNM131188:DNM131192 DXI131188:DXI131192 EHE131188:EHE131192 ERA131188:ERA131192 FAW131188:FAW131192 FKS131188:FKS131192 FUO131188:FUO131192 GEK131188:GEK131192 GOG131188:GOG131192 GYC131188:GYC131192 HHY131188:HHY131192 HRU131188:HRU131192 IBQ131188:IBQ131192 ILM131188:ILM131192 IVI131188:IVI131192 JFE131188:JFE131192 JPA131188:JPA131192 JYW131188:JYW131192 KIS131188:KIS131192 KSO131188:KSO131192 LCK131188:LCK131192 LMG131188:LMG131192 LWC131188:LWC131192 MFY131188:MFY131192 MPU131188:MPU131192 MZQ131188:MZQ131192 NJM131188:NJM131192 NTI131188:NTI131192 ODE131188:ODE131192 ONA131188:ONA131192 OWW131188:OWW131192 PGS131188:PGS131192 PQO131188:PQO131192 QAK131188:QAK131192 QKG131188:QKG131192 QUC131188:QUC131192 RDY131188:RDY131192 RNU131188:RNU131192 RXQ131188:RXQ131192 SHM131188:SHM131192 SRI131188:SRI131192 TBE131188:TBE131192 TLA131188:TLA131192 TUW131188:TUW131192 UES131188:UES131192 UOO131188:UOO131192 UYK131188:UYK131192 VIG131188:VIG131192 VSC131188:VSC131192 WBY131188:WBY131192 WLU131188:WLU131192 WVQ131188:WVQ131192 I196747:I196751 JE196724:JE196728 TA196724:TA196728 ACW196724:ACW196728 AMS196724:AMS196728 AWO196724:AWO196728 BGK196724:BGK196728 BQG196724:BQG196728 CAC196724:CAC196728 CJY196724:CJY196728 CTU196724:CTU196728 DDQ196724:DDQ196728 DNM196724:DNM196728 DXI196724:DXI196728 EHE196724:EHE196728 ERA196724:ERA196728 FAW196724:FAW196728 FKS196724:FKS196728 FUO196724:FUO196728 GEK196724:GEK196728 GOG196724:GOG196728 GYC196724:GYC196728 HHY196724:HHY196728 HRU196724:HRU196728 IBQ196724:IBQ196728 ILM196724:ILM196728 IVI196724:IVI196728 JFE196724:JFE196728 JPA196724:JPA196728 JYW196724:JYW196728 KIS196724:KIS196728 KSO196724:KSO196728 LCK196724:LCK196728 LMG196724:LMG196728 LWC196724:LWC196728 MFY196724:MFY196728 MPU196724:MPU196728 MZQ196724:MZQ196728 NJM196724:NJM196728 NTI196724:NTI196728 ODE196724:ODE196728 ONA196724:ONA196728 OWW196724:OWW196728 PGS196724:PGS196728 PQO196724:PQO196728 QAK196724:QAK196728 QKG196724:QKG196728 QUC196724:QUC196728 RDY196724:RDY196728 RNU196724:RNU196728 RXQ196724:RXQ196728 SHM196724:SHM196728 SRI196724:SRI196728 TBE196724:TBE196728 TLA196724:TLA196728 TUW196724:TUW196728 UES196724:UES196728 UOO196724:UOO196728 UYK196724:UYK196728 VIG196724:VIG196728 VSC196724:VSC196728 WBY196724:WBY196728 WLU196724:WLU196728 WVQ196724:WVQ196728 I262283:I262287 JE262260:JE262264 TA262260:TA262264 ACW262260:ACW262264 AMS262260:AMS262264 AWO262260:AWO262264 BGK262260:BGK262264 BQG262260:BQG262264 CAC262260:CAC262264 CJY262260:CJY262264 CTU262260:CTU262264 DDQ262260:DDQ262264 DNM262260:DNM262264 DXI262260:DXI262264 EHE262260:EHE262264 ERA262260:ERA262264 FAW262260:FAW262264 FKS262260:FKS262264 FUO262260:FUO262264 GEK262260:GEK262264 GOG262260:GOG262264 GYC262260:GYC262264 HHY262260:HHY262264 HRU262260:HRU262264 IBQ262260:IBQ262264 ILM262260:ILM262264 IVI262260:IVI262264 JFE262260:JFE262264 JPA262260:JPA262264 JYW262260:JYW262264 KIS262260:KIS262264 KSO262260:KSO262264 LCK262260:LCK262264 LMG262260:LMG262264 LWC262260:LWC262264 MFY262260:MFY262264 MPU262260:MPU262264 MZQ262260:MZQ262264 NJM262260:NJM262264 NTI262260:NTI262264 ODE262260:ODE262264 ONA262260:ONA262264 OWW262260:OWW262264 PGS262260:PGS262264 PQO262260:PQO262264 QAK262260:QAK262264 QKG262260:QKG262264 QUC262260:QUC262264 RDY262260:RDY262264 RNU262260:RNU262264 RXQ262260:RXQ262264 SHM262260:SHM262264 SRI262260:SRI262264 TBE262260:TBE262264 TLA262260:TLA262264 TUW262260:TUW262264 UES262260:UES262264 UOO262260:UOO262264 UYK262260:UYK262264 VIG262260:VIG262264 VSC262260:VSC262264 WBY262260:WBY262264 WLU262260:WLU262264 WVQ262260:WVQ262264 I327819:I327823 JE327796:JE327800 TA327796:TA327800 ACW327796:ACW327800 AMS327796:AMS327800 AWO327796:AWO327800 BGK327796:BGK327800 BQG327796:BQG327800 CAC327796:CAC327800 CJY327796:CJY327800 CTU327796:CTU327800 DDQ327796:DDQ327800 DNM327796:DNM327800 DXI327796:DXI327800 EHE327796:EHE327800 ERA327796:ERA327800 FAW327796:FAW327800 FKS327796:FKS327800 FUO327796:FUO327800 GEK327796:GEK327800 GOG327796:GOG327800 GYC327796:GYC327800 HHY327796:HHY327800 HRU327796:HRU327800 IBQ327796:IBQ327800 ILM327796:ILM327800 IVI327796:IVI327800 JFE327796:JFE327800 JPA327796:JPA327800 JYW327796:JYW327800 KIS327796:KIS327800 KSO327796:KSO327800 LCK327796:LCK327800 LMG327796:LMG327800 LWC327796:LWC327800 MFY327796:MFY327800 MPU327796:MPU327800 MZQ327796:MZQ327800 NJM327796:NJM327800 NTI327796:NTI327800 ODE327796:ODE327800 ONA327796:ONA327800 OWW327796:OWW327800 PGS327796:PGS327800 PQO327796:PQO327800 QAK327796:QAK327800 QKG327796:QKG327800 QUC327796:QUC327800 RDY327796:RDY327800 RNU327796:RNU327800 RXQ327796:RXQ327800 SHM327796:SHM327800 SRI327796:SRI327800 TBE327796:TBE327800 TLA327796:TLA327800 TUW327796:TUW327800 UES327796:UES327800 UOO327796:UOO327800 UYK327796:UYK327800 VIG327796:VIG327800 VSC327796:VSC327800 WBY327796:WBY327800 WLU327796:WLU327800 WVQ327796:WVQ327800 I393355:I393359 JE393332:JE393336 TA393332:TA393336 ACW393332:ACW393336 AMS393332:AMS393336 AWO393332:AWO393336 BGK393332:BGK393336 BQG393332:BQG393336 CAC393332:CAC393336 CJY393332:CJY393336 CTU393332:CTU393336 DDQ393332:DDQ393336 DNM393332:DNM393336 DXI393332:DXI393336 EHE393332:EHE393336 ERA393332:ERA393336 FAW393332:FAW393336 FKS393332:FKS393336 FUO393332:FUO393336 GEK393332:GEK393336 GOG393332:GOG393336 GYC393332:GYC393336 HHY393332:HHY393336 HRU393332:HRU393336 IBQ393332:IBQ393336 ILM393332:ILM393336 IVI393332:IVI393336 JFE393332:JFE393336 JPA393332:JPA393336 JYW393332:JYW393336 KIS393332:KIS393336 KSO393332:KSO393336 LCK393332:LCK393336 LMG393332:LMG393336 LWC393332:LWC393336 MFY393332:MFY393336 MPU393332:MPU393336 MZQ393332:MZQ393336 NJM393332:NJM393336 NTI393332:NTI393336 ODE393332:ODE393336 ONA393332:ONA393336 OWW393332:OWW393336 PGS393332:PGS393336 PQO393332:PQO393336 QAK393332:QAK393336 QKG393332:QKG393336 QUC393332:QUC393336 RDY393332:RDY393336 RNU393332:RNU393336 RXQ393332:RXQ393336 SHM393332:SHM393336 SRI393332:SRI393336 TBE393332:TBE393336 TLA393332:TLA393336 TUW393332:TUW393336 UES393332:UES393336 UOO393332:UOO393336 UYK393332:UYK393336 VIG393332:VIG393336 VSC393332:VSC393336 WBY393332:WBY393336 WLU393332:WLU393336 WVQ393332:WVQ393336 I458891:I458895 JE458868:JE458872 TA458868:TA458872 ACW458868:ACW458872 AMS458868:AMS458872 AWO458868:AWO458872 BGK458868:BGK458872 BQG458868:BQG458872 CAC458868:CAC458872 CJY458868:CJY458872 CTU458868:CTU458872 DDQ458868:DDQ458872 DNM458868:DNM458872 DXI458868:DXI458872 EHE458868:EHE458872 ERA458868:ERA458872 FAW458868:FAW458872 FKS458868:FKS458872 FUO458868:FUO458872 GEK458868:GEK458872 GOG458868:GOG458872 GYC458868:GYC458872 HHY458868:HHY458872 HRU458868:HRU458872 IBQ458868:IBQ458872 ILM458868:ILM458872 IVI458868:IVI458872 JFE458868:JFE458872 JPA458868:JPA458872 JYW458868:JYW458872 KIS458868:KIS458872 KSO458868:KSO458872 LCK458868:LCK458872 LMG458868:LMG458872 LWC458868:LWC458872 MFY458868:MFY458872 MPU458868:MPU458872 MZQ458868:MZQ458872 NJM458868:NJM458872 NTI458868:NTI458872 ODE458868:ODE458872 ONA458868:ONA458872 OWW458868:OWW458872 PGS458868:PGS458872 PQO458868:PQO458872 QAK458868:QAK458872 QKG458868:QKG458872 QUC458868:QUC458872 RDY458868:RDY458872 RNU458868:RNU458872 RXQ458868:RXQ458872 SHM458868:SHM458872 SRI458868:SRI458872 TBE458868:TBE458872 TLA458868:TLA458872 TUW458868:TUW458872 UES458868:UES458872 UOO458868:UOO458872 UYK458868:UYK458872 VIG458868:VIG458872 VSC458868:VSC458872 WBY458868:WBY458872 WLU458868:WLU458872 WVQ458868:WVQ458872 I524427:I524431 JE524404:JE524408 TA524404:TA524408 ACW524404:ACW524408 AMS524404:AMS524408 AWO524404:AWO524408 BGK524404:BGK524408 BQG524404:BQG524408 CAC524404:CAC524408 CJY524404:CJY524408 CTU524404:CTU524408 DDQ524404:DDQ524408 DNM524404:DNM524408 DXI524404:DXI524408 EHE524404:EHE524408 ERA524404:ERA524408 FAW524404:FAW524408 FKS524404:FKS524408 FUO524404:FUO524408 GEK524404:GEK524408 GOG524404:GOG524408 GYC524404:GYC524408 HHY524404:HHY524408 HRU524404:HRU524408 IBQ524404:IBQ524408 ILM524404:ILM524408 IVI524404:IVI524408 JFE524404:JFE524408 JPA524404:JPA524408 JYW524404:JYW524408 KIS524404:KIS524408 KSO524404:KSO524408 LCK524404:LCK524408 LMG524404:LMG524408 LWC524404:LWC524408 MFY524404:MFY524408 MPU524404:MPU524408 MZQ524404:MZQ524408 NJM524404:NJM524408 NTI524404:NTI524408 ODE524404:ODE524408 ONA524404:ONA524408 OWW524404:OWW524408 PGS524404:PGS524408 PQO524404:PQO524408 QAK524404:QAK524408 QKG524404:QKG524408 QUC524404:QUC524408 RDY524404:RDY524408 RNU524404:RNU524408 RXQ524404:RXQ524408 SHM524404:SHM524408 SRI524404:SRI524408 TBE524404:TBE524408 TLA524404:TLA524408 TUW524404:TUW524408 UES524404:UES524408 UOO524404:UOO524408 UYK524404:UYK524408 VIG524404:VIG524408 VSC524404:VSC524408 WBY524404:WBY524408 WLU524404:WLU524408 WVQ524404:WVQ524408 I589963:I589967 JE589940:JE589944 TA589940:TA589944 ACW589940:ACW589944 AMS589940:AMS589944 AWO589940:AWO589944 BGK589940:BGK589944 BQG589940:BQG589944 CAC589940:CAC589944 CJY589940:CJY589944 CTU589940:CTU589944 DDQ589940:DDQ589944 DNM589940:DNM589944 DXI589940:DXI589944 EHE589940:EHE589944 ERA589940:ERA589944 FAW589940:FAW589944 FKS589940:FKS589944 FUO589940:FUO589944 GEK589940:GEK589944 GOG589940:GOG589944 GYC589940:GYC589944 HHY589940:HHY589944 HRU589940:HRU589944 IBQ589940:IBQ589944 ILM589940:ILM589944 IVI589940:IVI589944 JFE589940:JFE589944 JPA589940:JPA589944 JYW589940:JYW589944 KIS589940:KIS589944 KSO589940:KSO589944 LCK589940:LCK589944 LMG589940:LMG589944 LWC589940:LWC589944 MFY589940:MFY589944 MPU589940:MPU589944 MZQ589940:MZQ589944 NJM589940:NJM589944 NTI589940:NTI589944 ODE589940:ODE589944 ONA589940:ONA589944 OWW589940:OWW589944 PGS589940:PGS589944 PQO589940:PQO589944 QAK589940:QAK589944 QKG589940:QKG589944 QUC589940:QUC589944 RDY589940:RDY589944 RNU589940:RNU589944 RXQ589940:RXQ589944 SHM589940:SHM589944 SRI589940:SRI589944 TBE589940:TBE589944 TLA589940:TLA589944 TUW589940:TUW589944 UES589940:UES589944 UOO589940:UOO589944 UYK589940:UYK589944 VIG589940:VIG589944 VSC589940:VSC589944 WBY589940:WBY589944 WLU589940:WLU589944 WVQ589940:WVQ589944 I655499:I655503 JE655476:JE655480 TA655476:TA655480 ACW655476:ACW655480 AMS655476:AMS655480 AWO655476:AWO655480 BGK655476:BGK655480 BQG655476:BQG655480 CAC655476:CAC655480 CJY655476:CJY655480 CTU655476:CTU655480 DDQ655476:DDQ655480 DNM655476:DNM655480 DXI655476:DXI655480 EHE655476:EHE655480 ERA655476:ERA655480 FAW655476:FAW655480 FKS655476:FKS655480 FUO655476:FUO655480 GEK655476:GEK655480 GOG655476:GOG655480 GYC655476:GYC655480 HHY655476:HHY655480 HRU655476:HRU655480 IBQ655476:IBQ655480 ILM655476:ILM655480 IVI655476:IVI655480 JFE655476:JFE655480 JPA655476:JPA655480 JYW655476:JYW655480 KIS655476:KIS655480 KSO655476:KSO655480 LCK655476:LCK655480 LMG655476:LMG655480 LWC655476:LWC655480 MFY655476:MFY655480 MPU655476:MPU655480 MZQ655476:MZQ655480 NJM655476:NJM655480 NTI655476:NTI655480 ODE655476:ODE655480 ONA655476:ONA655480 OWW655476:OWW655480 PGS655476:PGS655480 PQO655476:PQO655480 QAK655476:QAK655480 QKG655476:QKG655480 QUC655476:QUC655480 RDY655476:RDY655480 RNU655476:RNU655480 RXQ655476:RXQ655480 SHM655476:SHM655480 SRI655476:SRI655480 TBE655476:TBE655480 TLA655476:TLA655480 TUW655476:TUW655480 UES655476:UES655480 UOO655476:UOO655480 UYK655476:UYK655480 VIG655476:VIG655480 VSC655476:VSC655480 WBY655476:WBY655480 WLU655476:WLU655480 WVQ655476:WVQ655480 I721035:I721039 JE721012:JE721016 TA721012:TA721016 ACW721012:ACW721016 AMS721012:AMS721016 AWO721012:AWO721016 BGK721012:BGK721016 BQG721012:BQG721016 CAC721012:CAC721016 CJY721012:CJY721016 CTU721012:CTU721016 DDQ721012:DDQ721016 DNM721012:DNM721016 DXI721012:DXI721016 EHE721012:EHE721016 ERA721012:ERA721016 FAW721012:FAW721016 FKS721012:FKS721016 FUO721012:FUO721016 GEK721012:GEK721016 GOG721012:GOG721016 GYC721012:GYC721016 HHY721012:HHY721016 HRU721012:HRU721016 IBQ721012:IBQ721016 ILM721012:ILM721016 IVI721012:IVI721016 JFE721012:JFE721016 JPA721012:JPA721016 JYW721012:JYW721016 KIS721012:KIS721016 KSO721012:KSO721016 LCK721012:LCK721016 LMG721012:LMG721016 LWC721012:LWC721016 MFY721012:MFY721016 MPU721012:MPU721016 MZQ721012:MZQ721016 NJM721012:NJM721016 NTI721012:NTI721016 ODE721012:ODE721016 ONA721012:ONA721016 OWW721012:OWW721016 PGS721012:PGS721016 PQO721012:PQO721016 QAK721012:QAK721016 QKG721012:QKG721016 QUC721012:QUC721016 RDY721012:RDY721016 RNU721012:RNU721016 RXQ721012:RXQ721016 SHM721012:SHM721016 SRI721012:SRI721016 TBE721012:TBE721016 TLA721012:TLA721016 TUW721012:TUW721016 UES721012:UES721016 UOO721012:UOO721016 UYK721012:UYK721016 VIG721012:VIG721016 VSC721012:VSC721016 WBY721012:WBY721016 WLU721012:WLU721016 WVQ721012:WVQ721016 I786571:I786575 JE786548:JE786552 TA786548:TA786552 ACW786548:ACW786552 AMS786548:AMS786552 AWO786548:AWO786552 BGK786548:BGK786552 BQG786548:BQG786552 CAC786548:CAC786552 CJY786548:CJY786552 CTU786548:CTU786552 DDQ786548:DDQ786552 DNM786548:DNM786552 DXI786548:DXI786552 EHE786548:EHE786552 ERA786548:ERA786552 FAW786548:FAW786552 FKS786548:FKS786552 FUO786548:FUO786552 GEK786548:GEK786552 GOG786548:GOG786552 GYC786548:GYC786552 HHY786548:HHY786552 HRU786548:HRU786552 IBQ786548:IBQ786552 ILM786548:ILM786552 IVI786548:IVI786552 JFE786548:JFE786552 JPA786548:JPA786552 JYW786548:JYW786552 KIS786548:KIS786552 KSO786548:KSO786552 LCK786548:LCK786552 LMG786548:LMG786552 LWC786548:LWC786552 MFY786548:MFY786552 MPU786548:MPU786552 MZQ786548:MZQ786552 NJM786548:NJM786552 NTI786548:NTI786552 ODE786548:ODE786552 ONA786548:ONA786552 OWW786548:OWW786552 PGS786548:PGS786552 PQO786548:PQO786552 QAK786548:QAK786552 QKG786548:QKG786552 QUC786548:QUC786552 RDY786548:RDY786552 RNU786548:RNU786552 RXQ786548:RXQ786552 SHM786548:SHM786552 SRI786548:SRI786552 TBE786548:TBE786552 TLA786548:TLA786552 TUW786548:TUW786552 UES786548:UES786552 UOO786548:UOO786552 UYK786548:UYK786552 VIG786548:VIG786552 VSC786548:VSC786552 WBY786548:WBY786552 WLU786548:WLU786552 WVQ786548:WVQ786552 I852107:I852111 JE852084:JE852088 TA852084:TA852088 ACW852084:ACW852088 AMS852084:AMS852088 AWO852084:AWO852088 BGK852084:BGK852088 BQG852084:BQG852088 CAC852084:CAC852088 CJY852084:CJY852088 CTU852084:CTU852088 DDQ852084:DDQ852088 DNM852084:DNM852088 DXI852084:DXI852088 EHE852084:EHE852088 ERA852084:ERA852088 FAW852084:FAW852088 FKS852084:FKS852088 FUO852084:FUO852088 GEK852084:GEK852088 GOG852084:GOG852088 GYC852084:GYC852088 HHY852084:HHY852088 HRU852084:HRU852088 IBQ852084:IBQ852088 ILM852084:ILM852088 IVI852084:IVI852088 JFE852084:JFE852088 JPA852084:JPA852088 JYW852084:JYW852088 KIS852084:KIS852088 KSO852084:KSO852088 LCK852084:LCK852088 LMG852084:LMG852088 LWC852084:LWC852088 MFY852084:MFY852088 MPU852084:MPU852088 MZQ852084:MZQ852088 NJM852084:NJM852088 NTI852084:NTI852088 ODE852084:ODE852088 ONA852084:ONA852088 OWW852084:OWW852088 PGS852084:PGS852088 PQO852084:PQO852088 QAK852084:QAK852088 QKG852084:QKG852088 QUC852084:QUC852088 RDY852084:RDY852088 RNU852084:RNU852088 RXQ852084:RXQ852088 SHM852084:SHM852088 SRI852084:SRI852088 TBE852084:TBE852088 TLA852084:TLA852088 TUW852084:TUW852088 UES852084:UES852088 UOO852084:UOO852088 UYK852084:UYK852088 VIG852084:VIG852088 VSC852084:VSC852088 WBY852084:WBY852088 WLU852084:WLU852088 WVQ852084:WVQ852088 I917643:I917647 JE917620:JE917624 TA917620:TA917624 ACW917620:ACW917624 AMS917620:AMS917624 AWO917620:AWO917624 BGK917620:BGK917624 BQG917620:BQG917624 CAC917620:CAC917624 CJY917620:CJY917624 CTU917620:CTU917624 DDQ917620:DDQ917624 DNM917620:DNM917624 DXI917620:DXI917624 EHE917620:EHE917624 ERA917620:ERA917624 FAW917620:FAW917624 FKS917620:FKS917624 FUO917620:FUO917624 GEK917620:GEK917624 GOG917620:GOG917624 GYC917620:GYC917624 HHY917620:HHY917624 HRU917620:HRU917624 IBQ917620:IBQ917624 ILM917620:ILM917624 IVI917620:IVI917624 JFE917620:JFE917624 JPA917620:JPA917624 JYW917620:JYW917624 KIS917620:KIS917624 KSO917620:KSO917624 LCK917620:LCK917624 LMG917620:LMG917624 LWC917620:LWC917624 MFY917620:MFY917624 MPU917620:MPU917624 MZQ917620:MZQ917624 NJM917620:NJM917624 NTI917620:NTI917624 ODE917620:ODE917624 ONA917620:ONA917624 OWW917620:OWW917624 PGS917620:PGS917624 PQO917620:PQO917624 QAK917620:QAK917624 QKG917620:QKG917624 QUC917620:QUC917624 RDY917620:RDY917624 RNU917620:RNU917624 RXQ917620:RXQ917624 SHM917620:SHM917624 SRI917620:SRI917624 TBE917620:TBE917624 TLA917620:TLA917624 TUW917620:TUW917624 UES917620:UES917624 UOO917620:UOO917624 UYK917620:UYK917624 VIG917620:VIG917624 VSC917620:VSC917624 WBY917620:WBY917624 WLU917620:WLU917624 WVQ917620:WVQ917624 I983179:I983183 JE983156:JE983160 TA983156:TA983160 ACW983156:ACW983160 AMS983156:AMS983160 AWO983156:AWO983160 BGK983156:BGK983160 BQG983156:BQG983160 CAC983156:CAC983160 CJY983156:CJY983160 CTU983156:CTU983160 DDQ983156:DDQ983160 DNM983156:DNM983160 DXI983156:DXI983160 EHE983156:EHE983160 ERA983156:ERA983160 FAW983156:FAW983160 FKS983156:FKS983160 FUO983156:FUO983160 GEK983156:GEK983160 GOG983156:GOG983160 GYC983156:GYC983160 HHY983156:HHY983160 HRU983156:HRU983160 IBQ983156:IBQ983160 ILM983156:ILM983160 IVI983156:IVI983160 JFE983156:JFE983160 JPA983156:JPA983160 JYW983156:JYW983160 KIS983156:KIS983160 KSO983156:KSO983160 LCK983156:LCK983160 LMG983156:LMG983160 LWC983156:LWC983160 MFY983156:MFY983160 MPU983156:MPU983160 MZQ983156:MZQ983160 NJM983156:NJM983160 NTI983156:NTI983160 ODE983156:ODE983160 ONA983156:ONA983160 OWW983156:OWW983160 PGS983156:PGS983160 PQO983156:PQO983160 QAK983156:QAK983160 QKG983156:QKG983160 QUC983156:QUC983160 RDY983156:RDY983160 RNU983156:RNU983160 RXQ983156:RXQ983160 SHM983156:SHM983160 SRI983156:SRI983160 TBE983156:TBE983160 TLA983156:TLA983160 TUW983156:TUW983160 UES983156:UES983160 UOO983156:UOO983160 UYK983156:UYK983160 VIG983156:VIG983160 VSC983156:VSC983160 WBY983156:WBY983160 D72 JE40:JK72 WVL40:WVL72 WLP40:WLP72 WBT40:WBT72 VRX40:VRX72 VIB40:VIB72 UYF40:UYF72 UOJ40:UOJ72 UEN40:UEN72 TUR40:TUR72 TKV40:TKV72 TAZ40:TAZ72 SRD40:SRD72 SHH40:SHH72 RXL40:RXL72 RNP40:RNP72 RDT40:RDT72 QTX40:QTX72 QKB40:QKB72 QAF40:QAF72 PQJ40:PQJ72 PGN40:PGN72 OWR40:OWR72 OMV40:OMV72 OCZ40:OCZ72 NTD40:NTD72 NJH40:NJH72 MZL40:MZL72 MPP40:MPP72 MFT40:MFT72 LVX40:LVX72 LMB40:LMB72 LCF40:LCF72 KSJ40:KSJ72 KIN40:KIN72 JYR40:JYR72 JOV40:JOV72 JEZ40:JEZ72 IVD40:IVD72 ILH40:ILH72 IBL40:IBL72 HRP40:HRP72 HHT40:HHT72 GXX40:GXX72 GOB40:GOB72 GEF40:GEF72 FUJ40:FUJ72 FKN40:FKN72 FAR40:FAR72 EQV40:EQV72 EGZ40:EGZ72 DXD40:DXD72 DNH40:DNH72 DDL40:DDL72 CTP40:CTP72 CJT40:CJT72 BZX40:BZX72 BQB40:BQB72 BGF40:BGF72 AWJ40:AWJ72 AMN40:AMN72 ACR40:ACR72 SV40:SV72 IZ40:IZ72 WVQ40:WVW72 WLU40:WMA72 WBY40:WCE72 VSC40:VSI72 VIG40:VIM72 UYK40:UYQ72 UOO40:UOU72 UES40:UEY72 TUW40:TVC72 TLA40:TLG72 TBE40:TBK72 SRI40:SRO72 SHM40:SHS72 RXQ40:RXW72 RNU40:ROA72 RDY40:REE72 QUC40:QUI72 QKG40:QKM72 QAK40:QAQ72 PQO40:PQU72 PGS40:PGY72 OWW40:OXC72 ONA40:ONG72 ODE40:ODK72 NTI40:NTO72 NJM40:NJS72 MZQ40:MZW72 MPU40:MQA72 MFY40:MGE72 LWC40:LWI72 LMG40:LMM72 LCK40:LCQ72 KSO40:KSU72 KIS40:KIY72 JYW40:JZC72 JPA40:JPG72 JFE40:JFK72 IVI40:IVO72 ILM40:ILS72 IBQ40:IBW72 HRU40:HSA72 HHY40:HIE72 GYC40:GYI72 GOG40:GOM72 GEK40:GEQ72 FUO40:FUU72 FKS40:FKY72 FAW40:FBC72 ERA40:ERG72 EHE40:EHK72 DXI40:DXO72 DNM40:DNS72 DDQ40:DDW72 CTU40:CUA72 CJY40:CKE72 CAC40:CAI72 BQG40:BQM72 BGK40:BGQ72 AWO40:AWU72 AMS40:AMY72 ACW40:ADC72 TA40:TG72 I40:O72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B1:BK439"/>
  <sheetViews>
    <sheetView view="pageBreakPreview" topLeftCell="A4" zoomScale="80" zoomScaleNormal="75" zoomScaleSheetLayoutView="80" workbookViewId="0">
      <selection activeCell="AU4" sqref="AU4:BH12"/>
    </sheetView>
  </sheetViews>
  <sheetFormatPr defaultRowHeight="13.2"/>
  <cols>
    <col min="1" max="1" width="1.44140625" style="3" customWidth="1"/>
    <col min="2" max="6" width="2.88671875" style="3" customWidth="1"/>
    <col min="7" max="7" width="2.77734375" style="3" customWidth="1"/>
    <col min="8" max="23" width="2.88671875" style="3" customWidth="1"/>
    <col min="24" max="24" width="3.109375" style="3" customWidth="1"/>
    <col min="25" max="43" width="2.88671875" style="3" customWidth="1"/>
    <col min="44" max="44" width="2.6640625" style="3" customWidth="1"/>
    <col min="45" max="48" width="2.88671875" style="3" customWidth="1"/>
    <col min="49" max="49" width="3" style="3" customWidth="1"/>
    <col min="50" max="55" width="2.88671875" style="3" customWidth="1"/>
    <col min="56" max="56" width="2.6640625" style="3" customWidth="1"/>
    <col min="57" max="60" width="2.88671875" style="3" customWidth="1"/>
    <col min="61" max="256" width="9" style="3"/>
    <col min="257" max="257" width="1.44140625" style="3" customWidth="1"/>
    <col min="258" max="262" width="2.88671875" style="3" customWidth="1"/>
    <col min="263" max="263" width="2.77734375" style="3" customWidth="1"/>
    <col min="264" max="279" width="2.88671875" style="3" customWidth="1"/>
    <col min="280" max="280" width="3.109375" style="3" customWidth="1"/>
    <col min="281" max="299" width="2.88671875" style="3" customWidth="1"/>
    <col min="300" max="300" width="2.6640625" style="3" customWidth="1"/>
    <col min="301" max="304" width="2.88671875" style="3" customWidth="1"/>
    <col min="305" max="305" width="3" style="3" customWidth="1"/>
    <col min="306" max="311" width="2.88671875" style="3" customWidth="1"/>
    <col min="312" max="312" width="2.6640625" style="3" customWidth="1"/>
    <col min="313" max="316" width="2.88671875" style="3" customWidth="1"/>
    <col min="317" max="512" width="9" style="3"/>
    <col min="513" max="513" width="1.44140625" style="3" customWidth="1"/>
    <col min="514" max="518" width="2.88671875" style="3" customWidth="1"/>
    <col min="519" max="519" width="2.77734375" style="3" customWidth="1"/>
    <col min="520" max="535" width="2.88671875" style="3" customWidth="1"/>
    <col min="536" max="536" width="3.109375" style="3" customWidth="1"/>
    <col min="537" max="555" width="2.88671875" style="3" customWidth="1"/>
    <col min="556" max="556" width="2.6640625" style="3" customWidth="1"/>
    <col min="557" max="560" width="2.88671875" style="3" customWidth="1"/>
    <col min="561" max="561" width="3" style="3" customWidth="1"/>
    <col min="562" max="567" width="2.88671875" style="3" customWidth="1"/>
    <col min="568" max="568" width="2.6640625" style="3" customWidth="1"/>
    <col min="569" max="572" width="2.88671875" style="3" customWidth="1"/>
    <col min="573" max="768" width="9" style="3"/>
    <col min="769" max="769" width="1.44140625" style="3" customWidth="1"/>
    <col min="770" max="774" width="2.88671875" style="3" customWidth="1"/>
    <col min="775" max="775" width="2.77734375" style="3" customWidth="1"/>
    <col min="776" max="791" width="2.88671875" style="3" customWidth="1"/>
    <col min="792" max="792" width="3.109375" style="3" customWidth="1"/>
    <col min="793" max="811" width="2.88671875" style="3" customWidth="1"/>
    <col min="812" max="812" width="2.6640625" style="3" customWidth="1"/>
    <col min="813" max="816" width="2.88671875" style="3" customWidth="1"/>
    <col min="817" max="817" width="3" style="3" customWidth="1"/>
    <col min="818" max="823" width="2.88671875" style="3" customWidth="1"/>
    <col min="824" max="824" width="2.6640625" style="3" customWidth="1"/>
    <col min="825" max="828" width="2.88671875" style="3" customWidth="1"/>
    <col min="829" max="1024" width="9" style="3"/>
    <col min="1025" max="1025" width="1.44140625" style="3" customWidth="1"/>
    <col min="1026" max="1030" width="2.88671875" style="3" customWidth="1"/>
    <col min="1031" max="1031" width="2.77734375" style="3" customWidth="1"/>
    <col min="1032" max="1047" width="2.88671875" style="3" customWidth="1"/>
    <col min="1048" max="1048" width="3.109375" style="3" customWidth="1"/>
    <col min="1049" max="1067" width="2.88671875" style="3" customWidth="1"/>
    <col min="1068" max="1068" width="2.6640625" style="3" customWidth="1"/>
    <col min="1069" max="1072" width="2.88671875" style="3" customWidth="1"/>
    <col min="1073" max="1073" width="3" style="3" customWidth="1"/>
    <col min="1074" max="1079" width="2.88671875" style="3" customWidth="1"/>
    <col min="1080" max="1080" width="2.6640625" style="3" customWidth="1"/>
    <col min="1081" max="1084" width="2.88671875" style="3" customWidth="1"/>
    <col min="1085" max="1280" width="9" style="3"/>
    <col min="1281" max="1281" width="1.44140625" style="3" customWidth="1"/>
    <col min="1282" max="1286" width="2.88671875" style="3" customWidth="1"/>
    <col min="1287" max="1287" width="2.77734375" style="3" customWidth="1"/>
    <col min="1288" max="1303" width="2.88671875" style="3" customWidth="1"/>
    <col min="1304" max="1304" width="3.109375" style="3" customWidth="1"/>
    <col min="1305" max="1323" width="2.88671875" style="3" customWidth="1"/>
    <col min="1324" max="1324" width="2.6640625" style="3" customWidth="1"/>
    <col min="1325" max="1328" width="2.88671875" style="3" customWidth="1"/>
    <col min="1329" max="1329" width="3" style="3" customWidth="1"/>
    <col min="1330" max="1335" width="2.88671875" style="3" customWidth="1"/>
    <col min="1336" max="1336" width="2.6640625" style="3" customWidth="1"/>
    <col min="1337" max="1340" width="2.88671875" style="3" customWidth="1"/>
    <col min="1341" max="1536" width="9" style="3"/>
    <col min="1537" max="1537" width="1.44140625" style="3" customWidth="1"/>
    <col min="1538" max="1542" width="2.88671875" style="3" customWidth="1"/>
    <col min="1543" max="1543" width="2.77734375" style="3" customWidth="1"/>
    <col min="1544" max="1559" width="2.88671875" style="3" customWidth="1"/>
    <col min="1560" max="1560" width="3.109375" style="3" customWidth="1"/>
    <col min="1561" max="1579" width="2.88671875" style="3" customWidth="1"/>
    <col min="1580" max="1580" width="2.6640625" style="3" customWidth="1"/>
    <col min="1581" max="1584" width="2.88671875" style="3" customWidth="1"/>
    <col min="1585" max="1585" width="3" style="3" customWidth="1"/>
    <col min="1586" max="1591" width="2.88671875" style="3" customWidth="1"/>
    <col min="1592" max="1592" width="2.6640625" style="3" customWidth="1"/>
    <col min="1593" max="1596" width="2.88671875" style="3" customWidth="1"/>
    <col min="1597" max="1792" width="9" style="3"/>
    <col min="1793" max="1793" width="1.44140625" style="3" customWidth="1"/>
    <col min="1794" max="1798" width="2.88671875" style="3" customWidth="1"/>
    <col min="1799" max="1799" width="2.77734375" style="3" customWidth="1"/>
    <col min="1800" max="1815" width="2.88671875" style="3" customWidth="1"/>
    <col min="1816" max="1816" width="3.109375" style="3" customWidth="1"/>
    <col min="1817" max="1835" width="2.88671875" style="3" customWidth="1"/>
    <col min="1836" max="1836" width="2.6640625" style="3" customWidth="1"/>
    <col min="1837" max="1840" width="2.88671875" style="3" customWidth="1"/>
    <col min="1841" max="1841" width="3" style="3" customWidth="1"/>
    <col min="1842" max="1847" width="2.88671875" style="3" customWidth="1"/>
    <col min="1848" max="1848" width="2.6640625" style="3" customWidth="1"/>
    <col min="1849" max="1852" width="2.88671875" style="3" customWidth="1"/>
    <col min="1853" max="2048" width="9" style="3"/>
    <col min="2049" max="2049" width="1.44140625" style="3" customWidth="1"/>
    <col min="2050" max="2054" width="2.88671875" style="3" customWidth="1"/>
    <col min="2055" max="2055" width="2.77734375" style="3" customWidth="1"/>
    <col min="2056" max="2071" width="2.88671875" style="3" customWidth="1"/>
    <col min="2072" max="2072" width="3.109375" style="3" customWidth="1"/>
    <col min="2073" max="2091" width="2.88671875" style="3" customWidth="1"/>
    <col min="2092" max="2092" width="2.6640625" style="3" customWidth="1"/>
    <col min="2093" max="2096" width="2.88671875" style="3" customWidth="1"/>
    <col min="2097" max="2097" width="3" style="3" customWidth="1"/>
    <col min="2098" max="2103" width="2.88671875" style="3" customWidth="1"/>
    <col min="2104" max="2104" width="2.6640625" style="3" customWidth="1"/>
    <col min="2105" max="2108" width="2.88671875" style="3" customWidth="1"/>
    <col min="2109" max="2304" width="9" style="3"/>
    <col min="2305" max="2305" width="1.44140625" style="3" customWidth="1"/>
    <col min="2306" max="2310" width="2.88671875" style="3" customWidth="1"/>
    <col min="2311" max="2311" width="2.77734375" style="3" customWidth="1"/>
    <col min="2312" max="2327" width="2.88671875" style="3" customWidth="1"/>
    <col min="2328" max="2328" width="3.109375" style="3" customWidth="1"/>
    <col min="2329" max="2347" width="2.88671875" style="3" customWidth="1"/>
    <col min="2348" max="2348" width="2.6640625" style="3" customWidth="1"/>
    <col min="2349" max="2352" width="2.88671875" style="3" customWidth="1"/>
    <col min="2353" max="2353" width="3" style="3" customWidth="1"/>
    <col min="2354" max="2359" width="2.88671875" style="3" customWidth="1"/>
    <col min="2360" max="2360" width="2.6640625" style="3" customWidth="1"/>
    <col min="2361" max="2364" width="2.88671875" style="3" customWidth="1"/>
    <col min="2365" max="2560" width="9" style="3"/>
    <col min="2561" max="2561" width="1.44140625" style="3" customWidth="1"/>
    <col min="2562" max="2566" width="2.88671875" style="3" customWidth="1"/>
    <col min="2567" max="2567" width="2.77734375" style="3" customWidth="1"/>
    <col min="2568" max="2583" width="2.88671875" style="3" customWidth="1"/>
    <col min="2584" max="2584" width="3.109375" style="3" customWidth="1"/>
    <col min="2585" max="2603" width="2.88671875" style="3" customWidth="1"/>
    <col min="2604" max="2604" width="2.6640625" style="3" customWidth="1"/>
    <col min="2605" max="2608" width="2.88671875" style="3" customWidth="1"/>
    <col min="2609" max="2609" width="3" style="3" customWidth="1"/>
    <col min="2610" max="2615" width="2.88671875" style="3" customWidth="1"/>
    <col min="2616" max="2616" width="2.6640625" style="3" customWidth="1"/>
    <col min="2617" max="2620" width="2.88671875" style="3" customWidth="1"/>
    <col min="2621" max="2816" width="9" style="3"/>
    <col min="2817" max="2817" width="1.44140625" style="3" customWidth="1"/>
    <col min="2818" max="2822" width="2.88671875" style="3" customWidth="1"/>
    <col min="2823" max="2823" width="2.77734375" style="3" customWidth="1"/>
    <col min="2824" max="2839" width="2.88671875" style="3" customWidth="1"/>
    <col min="2840" max="2840" width="3.109375" style="3" customWidth="1"/>
    <col min="2841" max="2859" width="2.88671875" style="3" customWidth="1"/>
    <col min="2860" max="2860" width="2.6640625" style="3" customWidth="1"/>
    <col min="2861" max="2864" width="2.88671875" style="3" customWidth="1"/>
    <col min="2865" max="2865" width="3" style="3" customWidth="1"/>
    <col min="2866" max="2871" width="2.88671875" style="3" customWidth="1"/>
    <col min="2872" max="2872" width="2.6640625" style="3" customWidth="1"/>
    <col min="2873" max="2876" width="2.88671875" style="3" customWidth="1"/>
    <col min="2877" max="3072" width="9" style="3"/>
    <col min="3073" max="3073" width="1.44140625" style="3" customWidth="1"/>
    <col min="3074" max="3078" width="2.88671875" style="3" customWidth="1"/>
    <col min="3079" max="3079" width="2.77734375" style="3" customWidth="1"/>
    <col min="3080" max="3095" width="2.88671875" style="3" customWidth="1"/>
    <col min="3096" max="3096" width="3.109375" style="3" customWidth="1"/>
    <col min="3097" max="3115" width="2.88671875" style="3" customWidth="1"/>
    <col min="3116" max="3116" width="2.6640625" style="3" customWidth="1"/>
    <col min="3117" max="3120" width="2.88671875" style="3" customWidth="1"/>
    <col min="3121" max="3121" width="3" style="3" customWidth="1"/>
    <col min="3122" max="3127" width="2.88671875" style="3" customWidth="1"/>
    <col min="3128" max="3128" width="2.6640625" style="3" customWidth="1"/>
    <col min="3129" max="3132" width="2.88671875" style="3" customWidth="1"/>
    <col min="3133" max="3328" width="9" style="3"/>
    <col min="3329" max="3329" width="1.44140625" style="3" customWidth="1"/>
    <col min="3330" max="3334" width="2.88671875" style="3" customWidth="1"/>
    <col min="3335" max="3335" width="2.77734375" style="3" customWidth="1"/>
    <col min="3336" max="3351" width="2.88671875" style="3" customWidth="1"/>
    <col min="3352" max="3352" width="3.109375" style="3" customWidth="1"/>
    <col min="3353" max="3371" width="2.88671875" style="3" customWidth="1"/>
    <col min="3372" max="3372" width="2.6640625" style="3" customWidth="1"/>
    <col min="3373" max="3376" width="2.88671875" style="3" customWidth="1"/>
    <col min="3377" max="3377" width="3" style="3" customWidth="1"/>
    <col min="3378" max="3383" width="2.88671875" style="3" customWidth="1"/>
    <col min="3384" max="3384" width="2.6640625" style="3" customWidth="1"/>
    <col min="3385" max="3388" width="2.88671875" style="3" customWidth="1"/>
    <col min="3389" max="3584" width="9" style="3"/>
    <col min="3585" max="3585" width="1.44140625" style="3" customWidth="1"/>
    <col min="3586" max="3590" width="2.88671875" style="3" customWidth="1"/>
    <col min="3591" max="3591" width="2.77734375" style="3" customWidth="1"/>
    <col min="3592" max="3607" width="2.88671875" style="3" customWidth="1"/>
    <col min="3608" max="3608" width="3.109375" style="3" customWidth="1"/>
    <col min="3609" max="3627" width="2.88671875" style="3" customWidth="1"/>
    <col min="3628" max="3628" width="2.6640625" style="3" customWidth="1"/>
    <col min="3629" max="3632" width="2.88671875" style="3" customWidth="1"/>
    <col min="3633" max="3633" width="3" style="3" customWidth="1"/>
    <col min="3634" max="3639" width="2.88671875" style="3" customWidth="1"/>
    <col min="3640" max="3640" width="2.6640625" style="3" customWidth="1"/>
    <col min="3641" max="3644" width="2.88671875" style="3" customWidth="1"/>
    <col min="3645" max="3840" width="9" style="3"/>
    <col min="3841" max="3841" width="1.44140625" style="3" customWidth="1"/>
    <col min="3842" max="3846" width="2.88671875" style="3" customWidth="1"/>
    <col min="3847" max="3847" width="2.77734375" style="3" customWidth="1"/>
    <col min="3848" max="3863" width="2.88671875" style="3" customWidth="1"/>
    <col min="3864" max="3864" width="3.109375" style="3" customWidth="1"/>
    <col min="3865" max="3883" width="2.88671875" style="3" customWidth="1"/>
    <col min="3884" max="3884" width="2.6640625" style="3" customWidth="1"/>
    <col min="3885" max="3888" width="2.88671875" style="3" customWidth="1"/>
    <col min="3889" max="3889" width="3" style="3" customWidth="1"/>
    <col min="3890" max="3895" width="2.88671875" style="3" customWidth="1"/>
    <col min="3896" max="3896" width="2.6640625" style="3" customWidth="1"/>
    <col min="3897" max="3900" width="2.88671875" style="3" customWidth="1"/>
    <col min="3901" max="4096" width="9" style="3"/>
    <col min="4097" max="4097" width="1.44140625" style="3" customWidth="1"/>
    <col min="4098" max="4102" width="2.88671875" style="3" customWidth="1"/>
    <col min="4103" max="4103" width="2.77734375" style="3" customWidth="1"/>
    <col min="4104" max="4119" width="2.88671875" style="3" customWidth="1"/>
    <col min="4120" max="4120" width="3.109375" style="3" customWidth="1"/>
    <col min="4121" max="4139" width="2.88671875" style="3" customWidth="1"/>
    <col min="4140" max="4140" width="2.6640625" style="3" customWidth="1"/>
    <col min="4141" max="4144" width="2.88671875" style="3" customWidth="1"/>
    <col min="4145" max="4145" width="3" style="3" customWidth="1"/>
    <col min="4146" max="4151" width="2.88671875" style="3" customWidth="1"/>
    <col min="4152" max="4152" width="2.6640625" style="3" customWidth="1"/>
    <col min="4153" max="4156" width="2.88671875" style="3" customWidth="1"/>
    <col min="4157" max="4352" width="9" style="3"/>
    <col min="4353" max="4353" width="1.44140625" style="3" customWidth="1"/>
    <col min="4354" max="4358" width="2.88671875" style="3" customWidth="1"/>
    <col min="4359" max="4359" width="2.77734375" style="3" customWidth="1"/>
    <col min="4360" max="4375" width="2.88671875" style="3" customWidth="1"/>
    <col min="4376" max="4376" width="3.109375" style="3" customWidth="1"/>
    <col min="4377" max="4395" width="2.88671875" style="3" customWidth="1"/>
    <col min="4396" max="4396" width="2.6640625" style="3" customWidth="1"/>
    <col min="4397" max="4400" width="2.88671875" style="3" customWidth="1"/>
    <col min="4401" max="4401" width="3" style="3" customWidth="1"/>
    <col min="4402" max="4407" width="2.88671875" style="3" customWidth="1"/>
    <col min="4408" max="4408" width="2.6640625" style="3" customWidth="1"/>
    <col min="4409" max="4412" width="2.88671875" style="3" customWidth="1"/>
    <col min="4413" max="4608" width="9" style="3"/>
    <col min="4609" max="4609" width="1.44140625" style="3" customWidth="1"/>
    <col min="4610" max="4614" width="2.88671875" style="3" customWidth="1"/>
    <col min="4615" max="4615" width="2.77734375" style="3" customWidth="1"/>
    <col min="4616" max="4631" width="2.88671875" style="3" customWidth="1"/>
    <col min="4632" max="4632" width="3.109375" style="3" customWidth="1"/>
    <col min="4633" max="4651" width="2.88671875" style="3" customWidth="1"/>
    <col min="4652" max="4652" width="2.6640625" style="3" customWidth="1"/>
    <col min="4653" max="4656" width="2.88671875" style="3" customWidth="1"/>
    <col min="4657" max="4657" width="3" style="3" customWidth="1"/>
    <col min="4658" max="4663" width="2.88671875" style="3" customWidth="1"/>
    <col min="4664" max="4664" width="2.6640625" style="3" customWidth="1"/>
    <col min="4665" max="4668" width="2.88671875" style="3" customWidth="1"/>
    <col min="4669" max="4864" width="9" style="3"/>
    <col min="4865" max="4865" width="1.44140625" style="3" customWidth="1"/>
    <col min="4866" max="4870" width="2.88671875" style="3" customWidth="1"/>
    <col min="4871" max="4871" width="2.77734375" style="3" customWidth="1"/>
    <col min="4872" max="4887" width="2.88671875" style="3" customWidth="1"/>
    <col min="4888" max="4888" width="3.109375" style="3" customWidth="1"/>
    <col min="4889" max="4907" width="2.88671875" style="3" customWidth="1"/>
    <col min="4908" max="4908" width="2.6640625" style="3" customWidth="1"/>
    <col min="4909" max="4912" width="2.88671875" style="3" customWidth="1"/>
    <col min="4913" max="4913" width="3" style="3" customWidth="1"/>
    <col min="4914" max="4919" width="2.88671875" style="3" customWidth="1"/>
    <col min="4920" max="4920" width="2.6640625" style="3" customWidth="1"/>
    <col min="4921" max="4924" width="2.88671875" style="3" customWidth="1"/>
    <col min="4925" max="5120" width="9" style="3"/>
    <col min="5121" max="5121" width="1.44140625" style="3" customWidth="1"/>
    <col min="5122" max="5126" width="2.88671875" style="3" customWidth="1"/>
    <col min="5127" max="5127" width="2.77734375" style="3" customWidth="1"/>
    <col min="5128" max="5143" width="2.88671875" style="3" customWidth="1"/>
    <col min="5144" max="5144" width="3.109375" style="3" customWidth="1"/>
    <col min="5145" max="5163" width="2.88671875" style="3" customWidth="1"/>
    <col min="5164" max="5164" width="2.6640625" style="3" customWidth="1"/>
    <col min="5165" max="5168" width="2.88671875" style="3" customWidth="1"/>
    <col min="5169" max="5169" width="3" style="3" customWidth="1"/>
    <col min="5170" max="5175" width="2.88671875" style="3" customWidth="1"/>
    <col min="5176" max="5176" width="2.6640625" style="3" customWidth="1"/>
    <col min="5177" max="5180" width="2.88671875" style="3" customWidth="1"/>
    <col min="5181" max="5376" width="9" style="3"/>
    <col min="5377" max="5377" width="1.44140625" style="3" customWidth="1"/>
    <col min="5378" max="5382" width="2.88671875" style="3" customWidth="1"/>
    <col min="5383" max="5383" width="2.77734375" style="3" customWidth="1"/>
    <col min="5384" max="5399" width="2.88671875" style="3" customWidth="1"/>
    <col min="5400" max="5400" width="3.109375" style="3" customWidth="1"/>
    <col min="5401" max="5419" width="2.88671875" style="3" customWidth="1"/>
    <col min="5420" max="5420" width="2.6640625" style="3" customWidth="1"/>
    <col min="5421" max="5424" width="2.88671875" style="3" customWidth="1"/>
    <col min="5425" max="5425" width="3" style="3" customWidth="1"/>
    <col min="5426" max="5431" width="2.88671875" style="3" customWidth="1"/>
    <col min="5432" max="5432" width="2.6640625" style="3" customWidth="1"/>
    <col min="5433" max="5436" width="2.88671875" style="3" customWidth="1"/>
    <col min="5437" max="5632" width="9" style="3"/>
    <col min="5633" max="5633" width="1.44140625" style="3" customWidth="1"/>
    <col min="5634" max="5638" width="2.88671875" style="3" customWidth="1"/>
    <col min="5639" max="5639" width="2.77734375" style="3" customWidth="1"/>
    <col min="5640" max="5655" width="2.88671875" style="3" customWidth="1"/>
    <col min="5656" max="5656" width="3.109375" style="3" customWidth="1"/>
    <col min="5657" max="5675" width="2.88671875" style="3" customWidth="1"/>
    <col min="5676" max="5676" width="2.6640625" style="3" customWidth="1"/>
    <col min="5677" max="5680" width="2.88671875" style="3" customWidth="1"/>
    <col min="5681" max="5681" width="3" style="3" customWidth="1"/>
    <col min="5682" max="5687" width="2.88671875" style="3" customWidth="1"/>
    <col min="5688" max="5688" width="2.6640625" style="3" customWidth="1"/>
    <col min="5689" max="5692" width="2.88671875" style="3" customWidth="1"/>
    <col min="5693" max="5888" width="9" style="3"/>
    <col min="5889" max="5889" width="1.44140625" style="3" customWidth="1"/>
    <col min="5890" max="5894" width="2.88671875" style="3" customWidth="1"/>
    <col min="5895" max="5895" width="2.77734375" style="3" customWidth="1"/>
    <col min="5896" max="5911" width="2.88671875" style="3" customWidth="1"/>
    <col min="5912" max="5912" width="3.109375" style="3" customWidth="1"/>
    <col min="5913" max="5931" width="2.88671875" style="3" customWidth="1"/>
    <col min="5932" max="5932" width="2.6640625" style="3" customWidth="1"/>
    <col min="5933" max="5936" width="2.88671875" style="3" customWidth="1"/>
    <col min="5937" max="5937" width="3" style="3" customWidth="1"/>
    <col min="5938" max="5943" width="2.88671875" style="3" customWidth="1"/>
    <col min="5944" max="5944" width="2.6640625" style="3" customWidth="1"/>
    <col min="5945" max="5948" width="2.88671875" style="3" customWidth="1"/>
    <col min="5949" max="6144" width="9" style="3"/>
    <col min="6145" max="6145" width="1.44140625" style="3" customWidth="1"/>
    <col min="6146" max="6150" width="2.88671875" style="3" customWidth="1"/>
    <col min="6151" max="6151" width="2.77734375" style="3" customWidth="1"/>
    <col min="6152" max="6167" width="2.88671875" style="3" customWidth="1"/>
    <col min="6168" max="6168" width="3.109375" style="3" customWidth="1"/>
    <col min="6169" max="6187" width="2.88671875" style="3" customWidth="1"/>
    <col min="6188" max="6188" width="2.6640625" style="3" customWidth="1"/>
    <col min="6189" max="6192" width="2.88671875" style="3" customWidth="1"/>
    <col min="6193" max="6193" width="3" style="3" customWidth="1"/>
    <col min="6194" max="6199" width="2.88671875" style="3" customWidth="1"/>
    <col min="6200" max="6200" width="2.6640625" style="3" customWidth="1"/>
    <col min="6201" max="6204" width="2.88671875" style="3" customWidth="1"/>
    <col min="6205" max="6400" width="9" style="3"/>
    <col min="6401" max="6401" width="1.44140625" style="3" customWidth="1"/>
    <col min="6402" max="6406" width="2.88671875" style="3" customWidth="1"/>
    <col min="6407" max="6407" width="2.77734375" style="3" customWidth="1"/>
    <col min="6408" max="6423" width="2.88671875" style="3" customWidth="1"/>
    <col min="6424" max="6424" width="3.109375" style="3" customWidth="1"/>
    <col min="6425" max="6443" width="2.88671875" style="3" customWidth="1"/>
    <col min="6444" max="6444" width="2.6640625" style="3" customWidth="1"/>
    <col min="6445" max="6448" width="2.88671875" style="3" customWidth="1"/>
    <col min="6449" max="6449" width="3" style="3" customWidth="1"/>
    <col min="6450" max="6455" width="2.88671875" style="3" customWidth="1"/>
    <col min="6456" max="6456" width="2.6640625" style="3" customWidth="1"/>
    <col min="6457" max="6460" width="2.88671875" style="3" customWidth="1"/>
    <col min="6461" max="6656" width="9" style="3"/>
    <col min="6657" max="6657" width="1.44140625" style="3" customWidth="1"/>
    <col min="6658" max="6662" width="2.88671875" style="3" customWidth="1"/>
    <col min="6663" max="6663" width="2.77734375" style="3" customWidth="1"/>
    <col min="6664" max="6679" width="2.88671875" style="3" customWidth="1"/>
    <col min="6680" max="6680" width="3.109375" style="3" customWidth="1"/>
    <col min="6681" max="6699" width="2.88671875" style="3" customWidth="1"/>
    <col min="6700" max="6700" width="2.6640625" style="3" customWidth="1"/>
    <col min="6701" max="6704" width="2.88671875" style="3" customWidth="1"/>
    <col min="6705" max="6705" width="3" style="3" customWidth="1"/>
    <col min="6706" max="6711" width="2.88671875" style="3" customWidth="1"/>
    <col min="6712" max="6712" width="2.6640625" style="3" customWidth="1"/>
    <col min="6713" max="6716" width="2.88671875" style="3" customWidth="1"/>
    <col min="6717" max="6912" width="9" style="3"/>
    <col min="6913" max="6913" width="1.44140625" style="3" customWidth="1"/>
    <col min="6914" max="6918" width="2.88671875" style="3" customWidth="1"/>
    <col min="6919" max="6919" width="2.77734375" style="3" customWidth="1"/>
    <col min="6920" max="6935" width="2.88671875" style="3" customWidth="1"/>
    <col min="6936" max="6936" width="3.109375" style="3" customWidth="1"/>
    <col min="6937" max="6955" width="2.88671875" style="3" customWidth="1"/>
    <col min="6956" max="6956" width="2.6640625" style="3" customWidth="1"/>
    <col min="6957" max="6960" width="2.88671875" style="3" customWidth="1"/>
    <col min="6961" max="6961" width="3" style="3" customWidth="1"/>
    <col min="6962" max="6967" width="2.88671875" style="3" customWidth="1"/>
    <col min="6968" max="6968" width="2.6640625" style="3" customWidth="1"/>
    <col min="6969" max="6972" width="2.88671875" style="3" customWidth="1"/>
    <col min="6973" max="7168" width="9" style="3"/>
    <col min="7169" max="7169" width="1.44140625" style="3" customWidth="1"/>
    <col min="7170" max="7174" width="2.88671875" style="3" customWidth="1"/>
    <col min="7175" max="7175" width="2.77734375" style="3" customWidth="1"/>
    <col min="7176" max="7191" width="2.88671875" style="3" customWidth="1"/>
    <col min="7192" max="7192" width="3.109375" style="3" customWidth="1"/>
    <col min="7193" max="7211" width="2.88671875" style="3" customWidth="1"/>
    <col min="7212" max="7212" width="2.6640625" style="3" customWidth="1"/>
    <col min="7213" max="7216" width="2.88671875" style="3" customWidth="1"/>
    <col min="7217" max="7217" width="3" style="3" customWidth="1"/>
    <col min="7218" max="7223" width="2.88671875" style="3" customWidth="1"/>
    <col min="7224" max="7224" width="2.6640625" style="3" customWidth="1"/>
    <col min="7225" max="7228" width="2.88671875" style="3" customWidth="1"/>
    <col min="7229" max="7424" width="9" style="3"/>
    <col min="7425" max="7425" width="1.44140625" style="3" customWidth="1"/>
    <col min="7426" max="7430" width="2.88671875" style="3" customWidth="1"/>
    <col min="7431" max="7431" width="2.77734375" style="3" customWidth="1"/>
    <col min="7432" max="7447" width="2.88671875" style="3" customWidth="1"/>
    <col min="7448" max="7448" width="3.109375" style="3" customWidth="1"/>
    <col min="7449" max="7467" width="2.88671875" style="3" customWidth="1"/>
    <col min="7468" max="7468" width="2.6640625" style="3" customWidth="1"/>
    <col min="7469" max="7472" width="2.88671875" style="3" customWidth="1"/>
    <col min="7473" max="7473" width="3" style="3" customWidth="1"/>
    <col min="7474" max="7479" width="2.88671875" style="3" customWidth="1"/>
    <col min="7480" max="7480" width="2.6640625" style="3" customWidth="1"/>
    <col min="7481" max="7484" width="2.88671875" style="3" customWidth="1"/>
    <col min="7485" max="7680" width="9" style="3"/>
    <col min="7681" max="7681" width="1.44140625" style="3" customWidth="1"/>
    <col min="7682" max="7686" width="2.88671875" style="3" customWidth="1"/>
    <col min="7687" max="7687" width="2.77734375" style="3" customWidth="1"/>
    <col min="7688" max="7703" width="2.88671875" style="3" customWidth="1"/>
    <col min="7704" max="7704" width="3.109375" style="3" customWidth="1"/>
    <col min="7705" max="7723" width="2.88671875" style="3" customWidth="1"/>
    <col min="7724" max="7724" width="2.6640625" style="3" customWidth="1"/>
    <col min="7725" max="7728" width="2.88671875" style="3" customWidth="1"/>
    <col min="7729" max="7729" width="3" style="3" customWidth="1"/>
    <col min="7730" max="7735" width="2.88671875" style="3" customWidth="1"/>
    <col min="7736" max="7736" width="2.6640625" style="3" customWidth="1"/>
    <col min="7737" max="7740" width="2.88671875" style="3" customWidth="1"/>
    <col min="7741" max="7936" width="9" style="3"/>
    <col min="7937" max="7937" width="1.44140625" style="3" customWidth="1"/>
    <col min="7938" max="7942" width="2.88671875" style="3" customWidth="1"/>
    <col min="7943" max="7943" width="2.77734375" style="3" customWidth="1"/>
    <col min="7944" max="7959" width="2.88671875" style="3" customWidth="1"/>
    <col min="7960" max="7960" width="3.109375" style="3" customWidth="1"/>
    <col min="7961" max="7979" width="2.88671875" style="3" customWidth="1"/>
    <col min="7980" max="7980" width="2.6640625" style="3" customWidth="1"/>
    <col min="7981" max="7984" width="2.88671875" style="3" customWidth="1"/>
    <col min="7985" max="7985" width="3" style="3" customWidth="1"/>
    <col min="7986" max="7991" width="2.88671875" style="3" customWidth="1"/>
    <col min="7992" max="7992" width="2.6640625" style="3" customWidth="1"/>
    <col min="7993" max="7996" width="2.88671875" style="3" customWidth="1"/>
    <col min="7997" max="8192" width="9" style="3"/>
    <col min="8193" max="8193" width="1.44140625" style="3" customWidth="1"/>
    <col min="8194" max="8198" width="2.88671875" style="3" customWidth="1"/>
    <col min="8199" max="8199" width="2.77734375" style="3" customWidth="1"/>
    <col min="8200" max="8215" width="2.88671875" style="3" customWidth="1"/>
    <col min="8216" max="8216" width="3.109375" style="3" customWidth="1"/>
    <col min="8217" max="8235" width="2.88671875" style="3" customWidth="1"/>
    <col min="8236" max="8236" width="2.6640625" style="3" customWidth="1"/>
    <col min="8237" max="8240" width="2.88671875" style="3" customWidth="1"/>
    <col min="8241" max="8241" width="3" style="3" customWidth="1"/>
    <col min="8242" max="8247" width="2.88671875" style="3" customWidth="1"/>
    <col min="8248" max="8248" width="2.6640625" style="3" customWidth="1"/>
    <col min="8249" max="8252" width="2.88671875" style="3" customWidth="1"/>
    <col min="8253" max="8448" width="9" style="3"/>
    <col min="8449" max="8449" width="1.44140625" style="3" customWidth="1"/>
    <col min="8450" max="8454" width="2.88671875" style="3" customWidth="1"/>
    <col min="8455" max="8455" width="2.77734375" style="3" customWidth="1"/>
    <col min="8456" max="8471" width="2.88671875" style="3" customWidth="1"/>
    <col min="8472" max="8472" width="3.109375" style="3" customWidth="1"/>
    <col min="8473" max="8491" width="2.88671875" style="3" customWidth="1"/>
    <col min="8492" max="8492" width="2.6640625" style="3" customWidth="1"/>
    <col min="8493" max="8496" width="2.88671875" style="3" customWidth="1"/>
    <col min="8497" max="8497" width="3" style="3" customWidth="1"/>
    <col min="8498" max="8503" width="2.88671875" style="3" customWidth="1"/>
    <col min="8504" max="8504" width="2.6640625" style="3" customWidth="1"/>
    <col min="8505" max="8508" width="2.88671875" style="3" customWidth="1"/>
    <col min="8509" max="8704" width="9" style="3"/>
    <col min="8705" max="8705" width="1.44140625" style="3" customWidth="1"/>
    <col min="8706" max="8710" width="2.88671875" style="3" customWidth="1"/>
    <col min="8711" max="8711" width="2.77734375" style="3" customWidth="1"/>
    <col min="8712" max="8727" width="2.88671875" style="3" customWidth="1"/>
    <col min="8728" max="8728" width="3.109375" style="3" customWidth="1"/>
    <col min="8729" max="8747" width="2.88671875" style="3" customWidth="1"/>
    <col min="8748" max="8748" width="2.6640625" style="3" customWidth="1"/>
    <col min="8749" max="8752" width="2.88671875" style="3" customWidth="1"/>
    <col min="8753" max="8753" width="3" style="3" customWidth="1"/>
    <col min="8754" max="8759" width="2.88671875" style="3" customWidth="1"/>
    <col min="8760" max="8760" width="2.6640625" style="3" customWidth="1"/>
    <col min="8761" max="8764" width="2.88671875" style="3" customWidth="1"/>
    <col min="8765" max="8960" width="9" style="3"/>
    <col min="8961" max="8961" width="1.44140625" style="3" customWidth="1"/>
    <col min="8962" max="8966" width="2.88671875" style="3" customWidth="1"/>
    <col min="8967" max="8967" width="2.77734375" style="3" customWidth="1"/>
    <col min="8968" max="8983" width="2.88671875" style="3" customWidth="1"/>
    <col min="8984" max="8984" width="3.109375" style="3" customWidth="1"/>
    <col min="8985" max="9003" width="2.88671875" style="3" customWidth="1"/>
    <col min="9004" max="9004" width="2.6640625" style="3" customWidth="1"/>
    <col min="9005" max="9008" width="2.88671875" style="3" customWidth="1"/>
    <col min="9009" max="9009" width="3" style="3" customWidth="1"/>
    <col min="9010" max="9015" width="2.88671875" style="3" customWidth="1"/>
    <col min="9016" max="9016" width="2.6640625" style="3" customWidth="1"/>
    <col min="9017" max="9020" width="2.88671875" style="3" customWidth="1"/>
    <col min="9021" max="9216" width="9" style="3"/>
    <col min="9217" max="9217" width="1.44140625" style="3" customWidth="1"/>
    <col min="9218" max="9222" width="2.88671875" style="3" customWidth="1"/>
    <col min="9223" max="9223" width="2.77734375" style="3" customWidth="1"/>
    <col min="9224" max="9239" width="2.88671875" style="3" customWidth="1"/>
    <col min="9240" max="9240" width="3.109375" style="3" customWidth="1"/>
    <col min="9241" max="9259" width="2.88671875" style="3" customWidth="1"/>
    <col min="9260" max="9260" width="2.6640625" style="3" customWidth="1"/>
    <col min="9261" max="9264" width="2.88671875" style="3" customWidth="1"/>
    <col min="9265" max="9265" width="3" style="3" customWidth="1"/>
    <col min="9266" max="9271" width="2.88671875" style="3" customWidth="1"/>
    <col min="9272" max="9272" width="2.6640625" style="3" customWidth="1"/>
    <col min="9273" max="9276" width="2.88671875" style="3" customWidth="1"/>
    <col min="9277" max="9472" width="9" style="3"/>
    <col min="9473" max="9473" width="1.44140625" style="3" customWidth="1"/>
    <col min="9474" max="9478" width="2.88671875" style="3" customWidth="1"/>
    <col min="9479" max="9479" width="2.77734375" style="3" customWidth="1"/>
    <col min="9480" max="9495" width="2.88671875" style="3" customWidth="1"/>
    <col min="9496" max="9496" width="3.109375" style="3" customWidth="1"/>
    <col min="9497" max="9515" width="2.88671875" style="3" customWidth="1"/>
    <col min="9516" max="9516" width="2.6640625" style="3" customWidth="1"/>
    <col min="9517" max="9520" width="2.88671875" style="3" customWidth="1"/>
    <col min="9521" max="9521" width="3" style="3" customWidth="1"/>
    <col min="9522" max="9527" width="2.88671875" style="3" customWidth="1"/>
    <col min="9528" max="9528" width="2.6640625" style="3" customWidth="1"/>
    <col min="9529" max="9532" width="2.88671875" style="3" customWidth="1"/>
    <col min="9533" max="9728" width="9" style="3"/>
    <col min="9729" max="9729" width="1.44140625" style="3" customWidth="1"/>
    <col min="9730" max="9734" width="2.88671875" style="3" customWidth="1"/>
    <col min="9735" max="9735" width="2.77734375" style="3" customWidth="1"/>
    <col min="9736" max="9751" width="2.88671875" style="3" customWidth="1"/>
    <col min="9752" max="9752" width="3.109375" style="3" customWidth="1"/>
    <col min="9753" max="9771" width="2.88671875" style="3" customWidth="1"/>
    <col min="9772" max="9772" width="2.6640625" style="3" customWidth="1"/>
    <col min="9773" max="9776" width="2.88671875" style="3" customWidth="1"/>
    <col min="9777" max="9777" width="3" style="3" customWidth="1"/>
    <col min="9778" max="9783" width="2.88671875" style="3" customWidth="1"/>
    <col min="9784" max="9784" width="2.6640625" style="3" customWidth="1"/>
    <col min="9785" max="9788" width="2.88671875" style="3" customWidth="1"/>
    <col min="9789" max="9984" width="9" style="3"/>
    <col min="9985" max="9985" width="1.44140625" style="3" customWidth="1"/>
    <col min="9986" max="9990" width="2.88671875" style="3" customWidth="1"/>
    <col min="9991" max="9991" width="2.77734375" style="3" customWidth="1"/>
    <col min="9992" max="10007" width="2.88671875" style="3" customWidth="1"/>
    <col min="10008" max="10008" width="3.109375" style="3" customWidth="1"/>
    <col min="10009" max="10027" width="2.88671875" style="3" customWidth="1"/>
    <col min="10028" max="10028" width="2.6640625" style="3" customWidth="1"/>
    <col min="10029" max="10032" width="2.88671875" style="3" customWidth="1"/>
    <col min="10033" max="10033" width="3" style="3" customWidth="1"/>
    <col min="10034" max="10039" width="2.88671875" style="3" customWidth="1"/>
    <col min="10040" max="10040" width="2.6640625" style="3" customWidth="1"/>
    <col min="10041" max="10044" width="2.88671875" style="3" customWidth="1"/>
    <col min="10045" max="10240" width="9" style="3"/>
    <col min="10241" max="10241" width="1.44140625" style="3" customWidth="1"/>
    <col min="10242" max="10246" width="2.88671875" style="3" customWidth="1"/>
    <col min="10247" max="10247" width="2.77734375" style="3" customWidth="1"/>
    <col min="10248" max="10263" width="2.88671875" style="3" customWidth="1"/>
    <col min="10264" max="10264" width="3.109375" style="3" customWidth="1"/>
    <col min="10265" max="10283" width="2.88671875" style="3" customWidth="1"/>
    <col min="10284" max="10284" width="2.6640625" style="3" customWidth="1"/>
    <col min="10285" max="10288" width="2.88671875" style="3" customWidth="1"/>
    <col min="10289" max="10289" width="3" style="3" customWidth="1"/>
    <col min="10290" max="10295" width="2.88671875" style="3" customWidth="1"/>
    <col min="10296" max="10296" width="2.6640625" style="3" customWidth="1"/>
    <col min="10297" max="10300" width="2.88671875" style="3" customWidth="1"/>
    <col min="10301" max="10496" width="9" style="3"/>
    <col min="10497" max="10497" width="1.44140625" style="3" customWidth="1"/>
    <col min="10498" max="10502" width="2.88671875" style="3" customWidth="1"/>
    <col min="10503" max="10503" width="2.77734375" style="3" customWidth="1"/>
    <col min="10504" max="10519" width="2.88671875" style="3" customWidth="1"/>
    <col min="10520" max="10520" width="3.109375" style="3" customWidth="1"/>
    <col min="10521" max="10539" width="2.88671875" style="3" customWidth="1"/>
    <col min="10540" max="10540" width="2.6640625" style="3" customWidth="1"/>
    <col min="10541" max="10544" width="2.88671875" style="3" customWidth="1"/>
    <col min="10545" max="10545" width="3" style="3" customWidth="1"/>
    <col min="10546" max="10551" width="2.88671875" style="3" customWidth="1"/>
    <col min="10552" max="10552" width="2.6640625" style="3" customWidth="1"/>
    <col min="10553" max="10556" width="2.88671875" style="3" customWidth="1"/>
    <col min="10557" max="10752" width="9" style="3"/>
    <col min="10753" max="10753" width="1.44140625" style="3" customWidth="1"/>
    <col min="10754" max="10758" width="2.88671875" style="3" customWidth="1"/>
    <col min="10759" max="10759" width="2.77734375" style="3" customWidth="1"/>
    <col min="10760" max="10775" width="2.88671875" style="3" customWidth="1"/>
    <col min="10776" max="10776" width="3.109375" style="3" customWidth="1"/>
    <col min="10777" max="10795" width="2.88671875" style="3" customWidth="1"/>
    <col min="10796" max="10796" width="2.6640625" style="3" customWidth="1"/>
    <col min="10797" max="10800" width="2.88671875" style="3" customWidth="1"/>
    <col min="10801" max="10801" width="3" style="3" customWidth="1"/>
    <col min="10802" max="10807" width="2.88671875" style="3" customWidth="1"/>
    <col min="10808" max="10808" width="2.6640625" style="3" customWidth="1"/>
    <col min="10809" max="10812" width="2.88671875" style="3" customWidth="1"/>
    <col min="10813" max="11008" width="9" style="3"/>
    <col min="11009" max="11009" width="1.44140625" style="3" customWidth="1"/>
    <col min="11010" max="11014" width="2.88671875" style="3" customWidth="1"/>
    <col min="11015" max="11015" width="2.77734375" style="3" customWidth="1"/>
    <col min="11016" max="11031" width="2.88671875" style="3" customWidth="1"/>
    <col min="11032" max="11032" width="3.109375" style="3" customWidth="1"/>
    <col min="11033" max="11051" width="2.88671875" style="3" customWidth="1"/>
    <col min="11052" max="11052" width="2.6640625" style="3" customWidth="1"/>
    <col min="11053" max="11056" width="2.88671875" style="3" customWidth="1"/>
    <col min="11057" max="11057" width="3" style="3" customWidth="1"/>
    <col min="11058" max="11063" width="2.88671875" style="3" customWidth="1"/>
    <col min="11064" max="11064" width="2.6640625" style="3" customWidth="1"/>
    <col min="11065" max="11068" width="2.88671875" style="3" customWidth="1"/>
    <col min="11069" max="11264" width="9" style="3"/>
    <col min="11265" max="11265" width="1.44140625" style="3" customWidth="1"/>
    <col min="11266" max="11270" width="2.88671875" style="3" customWidth="1"/>
    <col min="11271" max="11271" width="2.77734375" style="3" customWidth="1"/>
    <col min="11272" max="11287" width="2.88671875" style="3" customWidth="1"/>
    <col min="11288" max="11288" width="3.109375" style="3" customWidth="1"/>
    <col min="11289" max="11307" width="2.88671875" style="3" customWidth="1"/>
    <col min="11308" max="11308" width="2.6640625" style="3" customWidth="1"/>
    <col min="11309" max="11312" width="2.88671875" style="3" customWidth="1"/>
    <col min="11313" max="11313" width="3" style="3" customWidth="1"/>
    <col min="11314" max="11319" width="2.88671875" style="3" customWidth="1"/>
    <col min="11320" max="11320" width="2.6640625" style="3" customWidth="1"/>
    <col min="11321" max="11324" width="2.88671875" style="3" customWidth="1"/>
    <col min="11325" max="11520" width="9" style="3"/>
    <col min="11521" max="11521" width="1.44140625" style="3" customWidth="1"/>
    <col min="11522" max="11526" width="2.88671875" style="3" customWidth="1"/>
    <col min="11527" max="11527" width="2.77734375" style="3" customWidth="1"/>
    <col min="11528" max="11543" width="2.88671875" style="3" customWidth="1"/>
    <col min="11544" max="11544" width="3.109375" style="3" customWidth="1"/>
    <col min="11545" max="11563" width="2.88671875" style="3" customWidth="1"/>
    <col min="11564" max="11564" width="2.6640625" style="3" customWidth="1"/>
    <col min="11565" max="11568" width="2.88671875" style="3" customWidth="1"/>
    <col min="11569" max="11569" width="3" style="3" customWidth="1"/>
    <col min="11570" max="11575" width="2.88671875" style="3" customWidth="1"/>
    <col min="11576" max="11576" width="2.6640625" style="3" customWidth="1"/>
    <col min="11577" max="11580" width="2.88671875" style="3" customWidth="1"/>
    <col min="11581" max="11776" width="9" style="3"/>
    <col min="11777" max="11777" width="1.44140625" style="3" customWidth="1"/>
    <col min="11778" max="11782" width="2.88671875" style="3" customWidth="1"/>
    <col min="11783" max="11783" width="2.77734375" style="3" customWidth="1"/>
    <col min="11784" max="11799" width="2.88671875" style="3" customWidth="1"/>
    <col min="11800" max="11800" width="3.109375" style="3" customWidth="1"/>
    <col min="11801" max="11819" width="2.88671875" style="3" customWidth="1"/>
    <col min="11820" max="11820" width="2.6640625" style="3" customWidth="1"/>
    <col min="11821" max="11824" width="2.88671875" style="3" customWidth="1"/>
    <col min="11825" max="11825" width="3" style="3" customWidth="1"/>
    <col min="11826" max="11831" width="2.88671875" style="3" customWidth="1"/>
    <col min="11832" max="11832" width="2.6640625" style="3" customWidth="1"/>
    <col min="11833" max="11836" width="2.88671875" style="3" customWidth="1"/>
    <col min="11837" max="12032" width="9" style="3"/>
    <col min="12033" max="12033" width="1.44140625" style="3" customWidth="1"/>
    <col min="12034" max="12038" width="2.88671875" style="3" customWidth="1"/>
    <col min="12039" max="12039" width="2.77734375" style="3" customWidth="1"/>
    <col min="12040" max="12055" width="2.88671875" style="3" customWidth="1"/>
    <col min="12056" max="12056" width="3.109375" style="3" customWidth="1"/>
    <col min="12057" max="12075" width="2.88671875" style="3" customWidth="1"/>
    <col min="12076" max="12076" width="2.6640625" style="3" customWidth="1"/>
    <col min="12077" max="12080" width="2.88671875" style="3" customWidth="1"/>
    <col min="12081" max="12081" width="3" style="3" customWidth="1"/>
    <col min="12082" max="12087" width="2.88671875" style="3" customWidth="1"/>
    <col min="12088" max="12088" width="2.6640625" style="3" customWidth="1"/>
    <col min="12089" max="12092" width="2.88671875" style="3" customWidth="1"/>
    <col min="12093" max="12288" width="9" style="3"/>
    <col min="12289" max="12289" width="1.44140625" style="3" customWidth="1"/>
    <col min="12290" max="12294" width="2.88671875" style="3" customWidth="1"/>
    <col min="12295" max="12295" width="2.77734375" style="3" customWidth="1"/>
    <col min="12296" max="12311" width="2.88671875" style="3" customWidth="1"/>
    <col min="12312" max="12312" width="3.109375" style="3" customWidth="1"/>
    <col min="12313" max="12331" width="2.88671875" style="3" customWidth="1"/>
    <col min="12332" max="12332" width="2.6640625" style="3" customWidth="1"/>
    <col min="12333" max="12336" width="2.88671875" style="3" customWidth="1"/>
    <col min="12337" max="12337" width="3" style="3" customWidth="1"/>
    <col min="12338" max="12343" width="2.88671875" style="3" customWidth="1"/>
    <col min="12344" max="12344" width="2.6640625" style="3" customWidth="1"/>
    <col min="12345" max="12348" width="2.88671875" style="3" customWidth="1"/>
    <col min="12349" max="12544" width="9" style="3"/>
    <col min="12545" max="12545" width="1.44140625" style="3" customWidth="1"/>
    <col min="12546" max="12550" width="2.88671875" style="3" customWidth="1"/>
    <col min="12551" max="12551" width="2.77734375" style="3" customWidth="1"/>
    <col min="12552" max="12567" width="2.88671875" style="3" customWidth="1"/>
    <col min="12568" max="12568" width="3.109375" style="3" customWidth="1"/>
    <col min="12569" max="12587" width="2.88671875" style="3" customWidth="1"/>
    <col min="12588" max="12588" width="2.6640625" style="3" customWidth="1"/>
    <col min="12589" max="12592" width="2.88671875" style="3" customWidth="1"/>
    <col min="12593" max="12593" width="3" style="3" customWidth="1"/>
    <col min="12594" max="12599" width="2.88671875" style="3" customWidth="1"/>
    <col min="12600" max="12600" width="2.6640625" style="3" customWidth="1"/>
    <col min="12601" max="12604" width="2.88671875" style="3" customWidth="1"/>
    <col min="12605" max="12800" width="9" style="3"/>
    <col min="12801" max="12801" width="1.44140625" style="3" customWidth="1"/>
    <col min="12802" max="12806" width="2.88671875" style="3" customWidth="1"/>
    <col min="12807" max="12807" width="2.77734375" style="3" customWidth="1"/>
    <col min="12808" max="12823" width="2.88671875" style="3" customWidth="1"/>
    <col min="12824" max="12824" width="3.109375" style="3" customWidth="1"/>
    <col min="12825" max="12843" width="2.88671875" style="3" customWidth="1"/>
    <col min="12844" max="12844" width="2.6640625" style="3" customWidth="1"/>
    <col min="12845" max="12848" width="2.88671875" style="3" customWidth="1"/>
    <col min="12849" max="12849" width="3" style="3" customWidth="1"/>
    <col min="12850" max="12855" width="2.88671875" style="3" customWidth="1"/>
    <col min="12856" max="12856" width="2.6640625" style="3" customWidth="1"/>
    <col min="12857" max="12860" width="2.88671875" style="3" customWidth="1"/>
    <col min="12861" max="13056" width="9" style="3"/>
    <col min="13057" max="13057" width="1.44140625" style="3" customWidth="1"/>
    <col min="13058" max="13062" width="2.88671875" style="3" customWidth="1"/>
    <col min="13063" max="13063" width="2.77734375" style="3" customWidth="1"/>
    <col min="13064" max="13079" width="2.88671875" style="3" customWidth="1"/>
    <col min="13080" max="13080" width="3.109375" style="3" customWidth="1"/>
    <col min="13081" max="13099" width="2.88671875" style="3" customWidth="1"/>
    <col min="13100" max="13100" width="2.6640625" style="3" customWidth="1"/>
    <col min="13101" max="13104" width="2.88671875" style="3" customWidth="1"/>
    <col min="13105" max="13105" width="3" style="3" customWidth="1"/>
    <col min="13106" max="13111" width="2.88671875" style="3" customWidth="1"/>
    <col min="13112" max="13112" width="2.6640625" style="3" customWidth="1"/>
    <col min="13113" max="13116" width="2.88671875" style="3" customWidth="1"/>
    <col min="13117" max="13312" width="9" style="3"/>
    <col min="13313" max="13313" width="1.44140625" style="3" customWidth="1"/>
    <col min="13314" max="13318" width="2.88671875" style="3" customWidth="1"/>
    <col min="13319" max="13319" width="2.77734375" style="3" customWidth="1"/>
    <col min="13320" max="13335" width="2.88671875" style="3" customWidth="1"/>
    <col min="13336" max="13336" width="3.109375" style="3" customWidth="1"/>
    <col min="13337" max="13355" width="2.88671875" style="3" customWidth="1"/>
    <col min="13356" max="13356" width="2.6640625" style="3" customWidth="1"/>
    <col min="13357" max="13360" width="2.88671875" style="3" customWidth="1"/>
    <col min="13361" max="13361" width="3" style="3" customWidth="1"/>
    <col min="13362" max="13367" width="2.88671875" style="3" customWidth="1"/>
    <col min="13368" max="13368" width="2.6640625" style="3" customWidth="1"/>
    <col min="13369" max="13372" width="2.88671875" style="3" customWidth="1"/>
    <col min="13373" max="13568" width="9" style="3"/>
    <col min="13569" max="13569" width="1.44140625" style="3" customWidth="1"/>
    <col min="13570" max="13574" width="2.88671875" style="3" customWidth="1"/>
    <col min="13575" max="13575" width="2.77734375" style="3" customWidth="1"/>
    <col min="13576" max="13591" width="2.88671875" style="3" customWidth="1"/>
    <col min="13592" max="13592" width="3.109375" style="3" customWidth="1"/>
    <col min="13593" max="13611" width="2.88671875" style="3" customWidth="1"/>
    <col min="13612" max="13612" width="2.6640625" style="3" customWidth="1"/>
    <col min="13613" max="13616" width="2.88671875" style="3" customWidth="1"/>
    <col min="13617" max="13617" width="3" style="3" customWidth="1"/>
    <col min="13618" max="13623" width="2.88671875" style="3" customWidth="1"/>
    <col min="13624" max="13624" width="2.6640625" style="3" customWidth="1"/>
    <col min="13625" max="13628" width="2.88671875" style="3" customWidth="1"/>
    <col min="13629" max="13824" width="9" style="3"/>
    <col min="13825" max="13825" width="1.44140625" style="3" customWidth="1"/>
    <col min="13826" max="13830" width="2.88671875" style="3" customWidth="1"/>
    <col min="13831" max="13831" width="2.77734375" style="3" customWidth="1"/>
    <col min="13832" max="13847" width="2.88671875" style="3" customWidth="1"/>
    <col min="13848" max="13848" width="3.109375" style="3" customWidth="1"/>
    <col min="13849" max="13867" width="2.88671875" style="3" customWidth="1"/>
    <col min="13868" max="13868" width="2.6640625" style="3" customWidth="1"/>
    <col min="13869" max="13872" width="2.88671875" style="3" customWidth="1"/>
    <col min="13873" max="13873" width="3" style="3" customWidth="1"/>
    <col min="13874" max="13879" width="2.88671875" style="3" customWidth="1"/>
    <col min="13880" max="13880" width="2.6640625" style="3" customWidth="1"/>
    <col min="13881" max="13884" width="2.88671875" style="3" customWidth="1"/>
    <col min="13885" max="14080" width="9" style="3"/>
    <col min="14081" max="14081" width="1.44140625" style="3" customWidth="1"/>
    <col min="14082" max="14086" width="2.88671875" style="3" customWidth="1"/>
    <col min="14087" max="14087" width="2.77734375" style="3" customWidth="1"/>
    <col min="14088" max="14103" width="2.88671875" style="3" customWidth="1"/>
    <col min="14104" max="14104" width="3.109375" style="3" customWidth="1"/>
    <col min="14105" max="14123" width="2.88671875" style="3" customWidth="1"/>
    <col min="14124" max="14124" width="2.6640625" style="3" customWidth="1"/>
    <col min="14125" max="14128" width="2.88671875" style="3" customWidth="1"/>
    <col min="14129" max="14129" width="3" style="3" customWidth="1"/>
    <col min="14130" max="14135" width="2.88671875" style="3" customWidth="1"/>
    <col min="14136" max="14136" width="2.6640625" style="3" customWidth="1"/>
    <col min="14137" max="14140" width="2.88671875" style="3" customWidth="1"/>
    <col min="14141" max="14336" width="9" style="3"/>
    <col min="14337" max="14337" width="1.44140625" style="3" customWidth="1"/>
    <col min="14338" max="14342" width="2.88671875" style="3" customWidth="1"/>
    <col min="14343" max="14343" width="2.77734375" style="3" customWidth="1"/>
    <col min="14344" max="14359" width="2.88671875" style="3" customWidth="1"/>
    <col min="14360" max="14360" width="3.109375" style="3" customWidth="1"/>
    <col min="14361" max="14379" width="2.88671875" style="3" customWidth="1"/>
    <col min="14380" max="14380" width="2.6640625" style="3" customWidth="1"/>
    <col min="14381" max="14384" width="2.88671875" style="3" customWidth="1"/>
    <col min="14385" max="14385" width="3" style="3" customWidth="1"/>
    <col min="14386" max="14391" width="2.88671875" style="3" customWidth="1"/>
    <col min="14392" max="14392" width="2.6640625" style="3" customWidth="1"/>
    <col min="14393" max="14396" width="2.88671875" style="3" customWidth="1"/>
    <col min="14397" max="14592" width="9" style="3"/>
    <col min="14593" max="14593" width="1.44140625" style="3" customWidth="1"/>
    <col min="14594" max="14598" width="2.88671875" style="3" customWidth="1"/>
    <col min="14599" max="14599" width="2.77734375" style="3" customWidth="1"/>
    <col min="14600" max="14615" width="2.88671875" style="3" customWidth="1"/>
    <col min="14616" max="14616" width="3.109375" style="3" customWidth="1"/>
    <col min="14617" max="14635" width="2.88671875" style="3" customWidth="1"/>
    <col min="14636" max="14636" width="2.6640625" style="3" customWidth="1"/>
    <col min="14637" max="14640" width="2.88671875" style="3" customWidth="1"/>
    <col min="14641" max="14641" width="3" style="3" customWidth="1"/>
    <col min="14642" max="14647" width="2.88671875" style="3" customWidth="1"/>
    <col min="14648" max="14648" width="2.6640625" style="3" customWidth="1"/>
    <col min="14649" max="14652" width="2.88671875" style="3" customWidth="1"/>
    <col min="14653" max="14848" width="9" style="3"/>
    <col min="14849" max="14849" width="1.44140625" style="3" customWidth="1"/>
    <col min="14850" max="14854" width="2.88671875" style="3" customWidth="1"/>
    <col min="14855" max="14855" width="2.77734375" style="3" customWidth="1"/>
    <col min="14856" max="14871" width="2.88671875" style="3" customWidth="1"/>
    <col min="14872" max="14872" width="3.109375" style="3" customWidth="1"/>
    <col min="14873" max="14891" width="2.88671875" style="3" customWidth="1"/>
    <col min="14892" max="14892" width="2.6640625" style="3" customWidth="1"/>
    <col min="14893" max="14896" width="2.88671875" style="3" customWidth="1"/>
    <col min="14897" max="14897" width="3" style="3" customWidth="1"/>
    <col min="14898" max="14903" width="2.88671875" style="3" customWidth="1"/>
    <col min="14904" max="14904" width="2.6640625" style="3" customWidth="1"/>
    <col min="14905" max="14908" width="2.88671875" style="3" customWidth="1"/>
    <col min="14909" max="15104" width="9" style="3"/>
    <col min="15105" max="15105" width="1.44140625" style="3" customWidth="1"/>
    <col min="15106" max="15110" width="2.88671875" style="3" customWidth="1"/>
    <col min="15111" max="15111" width="2.77734375" style="3" customWidth="1"/>
    <col min="15112" max="15127" width="2.88671875" style="3" customWidth="1"/>
    <col min="15128" max="15128" width="3.109375" style="3" customWidth="1"/>
    <col min="15129" max="15147" width="2.88671875" style="3" customWidth="1"/>
    <col min="15148" max="15148" width="2.6640625" style="3" customWidth="1"/>
    <col min="15149" max="15152" width="2.88671875" style="3" customWidth="1"/>
    <col min="15153" max="15153" width="3" style="3" customWidth="1"/>
    <col min="15154" max="15159" width="2.88671875" style="3" customWidth="1"/>
    <col min="15160" max="15160" width="2.6640625" style="3" customWidth="1"/>
    <col min="15161" max="15164" width="2.88671875" style="3" customWidth="1"/>
    <col min="15165" max="15360" width="9" style="3"/>
    <col min="15361" max="15361" width="1.44140625" style="3" customWidth="1"/>
    <col min="15362" max="15366" width="2.88671875" style="3" customWidth="1"/>
    <col min="15367" max="15367" width="2.77734375" style="3" customWidth="1"/>
    <col min="15368" max="15383" width="2.88671875" style="3" customWidth="1"/>
    <col min="15384" max="15384" width="3.109375" style="3" customWidth="1"/>
    <col min="15385" max="15403" width="2.88671875" style="3" customWidth="1"/>
    <col min="15404" max="15404" width="2.6640625" style="3" customWidth="1"/>
    <col min="15405" max="15408" width="2.88671875" style="3" customWidth="1"/>
    <col min="15409" max="15409" width="3" style="3" customWidth="1"/>
    <col min="15410" max="15415" width="2.88671875" style="3" customWidth="1"/>
    <col min="15416" max="15416" width="2.6640625" style="3" customWidth="1"/>
    <col min="15417" max="15420" width="2.88671875" style="3" customWidth="1"/>
    <col min="15421" max="15616" width="9" style="3"/>
    <col min="15617" max="15617" width="1.44140625" style="3" customWidth="1"/>
    <col min="15618" max="15622" width="2.88671875" style="3" customWidth="1"/>
    <col min="15623" max="15623" width="2.77734375" style="3" customWidth="1"/>
    <col min="15624" max="15639" width="2.88671875" style="3" customWidth="1"/>
    <col min="15640" max="15640" width="3.109375" style="3" customWidth="1"/>
    <col min="15641" max="15659" width="2.88671875" style="3" customWidth="1"/>
    <col min="15660" max="15660" width="2.6640625" style="3" customWidth="1"/>
    <col min="15661" max="15664" width="2.88671875" style="3" customWidth="1"/>
    <col min="15665" max="15665" width="3" style="3" customWidth="1"/>
    <col min="15666" max="15671" width="2.88671875" style="3" customWidth="1"/>
    <col min="15672" max="15672" width="2.6640625" style="3" customWidth="1"/>
    <col min="15673" max="15676" width="2.88671875" style="3" customWidth="1"/>
    <col min="15677" max="15872" width="9" style="3"/>
    <col min="15873" max="15873" width="1.44140625" style="3" customWidth="1"/>
    <col min="15874" max="15878" width="2.88671875" style="3" customWidth="1"/>
    <col min="15879" max="15879" width="2.77734375" style="3" customWidth="1"/>
    <col min="15880" max="15895" width="2.88671875" style="3" customWidth="1"/>
    <col min="15896" max="15896" width="3.109375" style="3" customWidth="1"/>
    <col min="15897" max="15915" width="2.88671875" style="3" customWidth="1"/>
    <col min="15916" max="15916" width="2.6640625" style="3" customWidth="1"/>
    <col min="15917" max="15920" width="2.88671875" style="3" customWidth="1"/>
    <col min="15921" max="15921" width="3" style="3" customWidth="1"/>
    <col min="15922" max="15927" width="2.88671875" style="3" customWidth="1"/>
    <col min="15928" max="15928" width="2.6640625" style="3" customWidth="1"/>
    <col min="15929" max="15932" width="2.88671875" style="3" customWidth="1"/>
    <col min="15933" max="16128" width="9" style="3"/>
    <col min="16129" max="16129" width="1.44140625" style="3" customWidth="1"/>
    <col min="16130" max="16134" width="2.88671875" style="3" customWidth="1"/>
    <col min="16135" max="16135" width="2.77734375" style="3" customWidth="1"/>
    <col min="16136" max="16151" width="2.88671875" style="3" customWidth="1"/>
    <col min="16152" max="16152" width="3.109375" style="3" customWidth="1"/>
    <col min="16153" max="16171" width="2.88671875" style="3" customWidth="1"/>
    <col min="16172" max="16172" width="2.6640625" style="3" customWidth="1"/>
    <col min="16173" max="16176" width="2.88671875" style="3" customWidth="1"/>
    <col min="16177" max="16177" width="3" style="3" customWidth="1"/>
    <col min="16178" max="16183" width="2.88671875" style="3" customWidth="1"/>
    <col min="16184" max="16184" width="2.6640625" style="3" customWidth="1"/>
    <col min="16185" max="16188" width="2.88671875" style="3" customWidth="1"/>
    <col min="16189" max="16384" width="9" style="3"/>
  </cols>
  <sheetData>
    <row r="1" spans="2:62" ht="21.9" customHeight="1" thickBot="1">
      <c r="B1" s="156" t="s">
        <v>858</v>
      </c>
      <c r="C1" s="71"/>
      <c r="D1" s="71"/>
      <c r="E1" s="71"/>
      <c r="F1" s="71"/>
      <c r="G1" s="71"/>
      <c r="H1" s="71"/>
      <c r="I1" s="71"/>
      <c r="J1" s="71"/>
      <c r="K1" s="71"/>
      <c r="L1" s="71"/>
      <c r="O1" s="71"/>
      <c r="P1" s="3" t="s">
        <v>859</v>
      </c>
      <c r="Q1" s="71"/>
      <c r="R1" s="71"/>
      <c r="S1" s="71"/>
      <c r="T1" s="71"/>
      <c r="U1" s="71"/>
      <c r="V1" s="1340" t="s">
        <v>2191</v>
      </c>
      <c r="W1" s="1341"/>
      <c r="X1" s="1341"/>
      <c r="Y1" s="1341"/>
      <c r="Z1" s="1342" t="str">
        <f>'02入力票（その２）'!I166</f>
        <v/>
      </c>
      <c r="AA1" s="1343"/>
      <c r="AB1" s="1343"/>
      <c r="AC1" s="1343"/>
      <c r="AD1" s="1344"/>
      <c r="AE1" s="72"/>
      <c r="AF1" s="72"/>
      <c r="AG1" s="72"/>
      <c r="AH1" s="72"/>
      <c r="AI1" s="72"/>
      <c r="AJ1" s="72"/>
      <c r="AK1" s="72"/>
      <c r="AL1" s="72"/>
      <c r="AM1" s="72"/>
      <c r="AN1" s="72"/>
      <c r="AO1" s="72"/>
      <c r="AP1" s="72"/>
      <c r="AQ1" s="72"/>
      <c r="AR1" s="72"/>
      <c r="AS1" s="72"/>
      <c r="AT1" s="72"/>
      <c r="AU1" s="72"/>
      <c r="AV1" s="72"/>
      <c r="AW1" s="72"/>
      <c r="AX1" s="72"/>
      <c r="BD1" s="102"/>
      <c r="BE1" s="102"/>
      <c r="BF1" s="102"/>
      <c r="BG1" s="243" t="str">
        <f>P127</f>
        <v/>
      </c>
      <c r="BH1" s="102"/>
      <c r="BI1" s="72"/>
      <c r="BJ1" s="72"/>
    </row>
    <row r="2" spans="2:62" ht="5.25" customHeight="1" thickBot="1">
      <c r="C2" s="104"/>
      <c r="E2" s="104"/>
      <c r="F2" s="104"/>
      <c r="G2" s="104"/>
      <c r="H2" s="104"/>
      <c r="I2" s="104"/>
      <c r="J2" s="104"/>
      <c r="K2" s="104"/>
      <c r="L2" s="104"/>
      <c r="M2" s="104"/>
      <c r="N2" s="104"/>
      <c r="O2" s="104"/>
      <c r="P2" s="104"/>
      <c r="Q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Z2" s="252"/>
      <c r="BA2" s="252"/>
      <c r="BB2" s="252"/>
      <c r="BC2" s="252"/>
      <c r="BD2" s="252"/>
      <c r="BE2" s="252"/>
      <c r="BF2" s="252"/>
      <c r="BH2" s="252"/>
      <c r="BI2" s="72"/>
      <c r="BJ2" s="72"/>
    </row>
    <row r="3" spans="2:62" ht="25.5" customHeight="1">
      <c r="B3" s="951" t="s">
        <v>594</v>
      </c>
      <c r="C3" s="952"/>
      <c r="D3" s="952"/>
      <c r="E3" s="952"/>
      <c r="F3" s="952"/>
      <c r="G3" s="952"/>
      <c r="H3" s="952"/>
      <c r="I3" s="952"/>
      <c r="J3" s="953"/>
      <c r="K3" s="803"/>
      <c r="L3" s="803"/>
      <c r="M3" s="803"/>
      <c r="N3" s="803"/>
      <c r="O3" s="803"/>
      <c r="P3" s="803"/>
      <c r="Q3" s="803"/>
      <c r="R3" s="803"/>
      <c r="S3" s="803"/>
      <c r="T3" s="803"/>
      <c r="U3" s="803"/>
      <c r="V3" s="954" t="s">
        <v>595</v>
      </c>
      <c r="W3" s="952"/>
      <c r="X3" s="952"/>
      <c r="Y3" s="952"/>
      <c r="Z3" s="952"/>
      <c r="AA3" s="952"/>
      <c r="AB3" s="952"/>
      <c r="AC3" s="952"/>
      <c r="AD3" s="953"/>
      <c r="AE3" s="776"/>
      <c r="AF3" s="777"/>
      <c r="AG3" s="777"/>
      <c r="AH3" s="777"/>
      <c r="AI3" s="777"/>
      <c r="AJ3" s="777"/>
      <c r="AK3" s="777"/>
      <c r="AL3" s="777"/>
      <c r="AM3" s="777"/>
      <c r="AN3" s="777"/>
      <c r="AO3" s="777"/>
      <c r="AP3" s="777"/>
      <c r="AQ3" s="777"/>
      <c r="AR3" s="777"/>
      <c r="AS3" s="777"/>
      <c r="AT3" s="955"/>
      <c r="AU3" s="776" t="s">
        <v>596</v>
      </c>
      <c r="AV3" s="777"/>
      <c r="AW3" s="777"/>
      <c r="AX3" s="777"/>
      <c r="AY3" s="777"/>
      <c r="AZ3" s="777"/>
      <c r="BA3" s="777"/>
      <c r="BB3" s="777"/>
      <c r="BC3" s="777"/>
      <c r="BD3" s="777"/>
      <c r="BE3" s="777"/>
      <c r="BF3" s="777"/>
      <c r="BG3" s="777"/>
      <c r="BH3" s="959"/>
      <c r="BI3" s="72"/>
      <c r="BJ3" s="72"/>
    </row>
    <row r="4" spans="2:62" ht="18" customHeight="1">
      <c r="B4" s="960" t="s">
        <v>597</v>
      </c>
      <c r="C4" s="961"/>
      <c r="D4" s="961"/>
      <c r="E4" s="961"/>
      <c r="F4" s="961"/>
      <c r="G4" s="961"/>
      <c r="H4" s="961"/>
      <c r="I4" s="961"/>
      <c r="J4" s="961"/>
      <c r="K4" s="641">
        <v>14001</v>
      </c>
      <c r="L4" s="641"/>
      <c r="M4" s="641"/>
      <c r="N4" s="641"/>
      <c r="O4" s="641"/>
      <c r="P4" s="641">
        <v>14002</v>
      </c>
      <c r="Q4" s="641"/>
      <c r="R4" s="641"/>
      <c r="S4" s="641"/>
      <c r="T4" s="641"/>
      <c r="U4" s="641">
        <v>9000</v>
      </c>
      <c r="V4" s="641"/>
      <c r="W4" s="641"/>
      <c r="X4" s="641"/>
      <c r="Y4" s="641"/>
      <c r="Z4" s="641">
        <v>9001</v>
      </c>
      <c r="AA4" s="641"/>
      <c r="AB4" s="641"/>
      <c r="AC4" s="641"/>
      <c r="AD4" s="641"/>
      <c r="AE4" s="641">
        <v>9002</v>
      </c>
      <c r="AF4" s="641"/>
      <c r="AG4" s="641"/>
      <c r="AH4" s="641"/>
      <c r="AI4" s="641"/>
      <c r="AJ4" s="641"/>
      <c r="AK4" s="641">
        <v>9003</v>
      </c>
      <c r="AL4" s="641"/>
      <c r="AM4" s="641"/>
      <c r="AN4" s="641"/>
      <c r="AO4" s="641"/>
      <c r="AP4" s="641">
        <v>9004</v>
      </c>
      <c r="AQ4" s="641"/>
      <c r="AR4" s="641"/>
      <c r="AS4" s="641"/>
      <c r="AT4" s="641"/>
      <c r="AU4" s="965"/>
      <c r="AV4" s="665"/>
      <c r="AW4" s="665"/>
      <c r="AX4" s="665"/>
      <c r="AY4" s="665"/>
      <c r="AZ4" s="665"/>
      <c r="BA4" s="665"/>
      <c r="BB4" s="665"/>
      <c r="BC4" s="665"/>
      <c r="BD4" s="665"/>
      <c r="BE4" s="665"/>
      <c r="BF4" s="665"/>
      <c r="BG4" s="665"/>
      <c r="BH4" s="666"/>
      <c r="BI4" s="72"/>
      <c r="BJ4" s="72"/>
    </row>
    <row r="5" spans="2:62" ht="29.25" customHeight="1">
      <c r="B5" s="960"/>
      <c r="C5" s="961"/>
      <c r="D5" s="961"/>
      <c r="E5" s="961"/>
      <c r="F5" s="961"/>
      <c r="G5" s="961"/>
      <c r="H5" s="961"/>
      <c r="I5" s="961"/>
      <c r="J5" s="961"/>
      <c r="K5" s="641" t="str">
        <f>'02入力票（その２）'!I58</f>
        <v>　</v>
      </c>
      <c r="L5" s="641"/>
      <c r="M5" s="641"/>
      <c r="N5" s="641"/>
      <c r="O5" s="641"/>
      <c r="P5" s="641" t="str">
        <f>'02入力票（その２）'!I59</f>
        <v>　</v>
      </c>
      <c r="Q5" s="641"/>
      <c r="R5" s="641"/>
      <c r="S5" s="641"/>
      <c r="T5" s="641"/>
      <c r="U5" s="641" t="str">
        <f>'02入力票（その２）'!I60</f>
        <v>　</v>
      </c>
      <c r="V5" s="641"/>
      <c r="W5" s="641"/>
      <c r="X5" s="641"/>
      <c r="Y5" s="641"/>
      <c r="Z5" s="641" t="str">
        <f>'02入力票（その２）'!I61</f>
        <v>　</v>
      </c>
      <c r="AA5" s="641"/>
      <c r="AB5" s="641"/>
      <c r="AC5" s="641"/>
      <c r="AD5" s="641"/>
      <c r="AE5" s="641" t="str">
        <f>'02入力票（その２）'!I62</f>
        <v>　</v>
      </c>
      <c r="AF5" s="641"/>
      <c r="AG5" s="641"/>
      <c r="AH5" s="641"/>
      <c r="AI5" s="641"/>
      <c r="AJ5" s="641"/>
      <c r="AK5" s="641" t="str">
        <f>'02入力票（その２）'!I63</f>
        <v>　</v>
      </c>
      <c r="AL5" s="641"/>
      <c r="AM5" s="641"/>
      <c r="AN5" s="641"/>
      <c r="AO5" s="641"/>
      <c r="AP5" s="641" t="str">
        <f>'02入力票（その２）'!I64</f>
        <v>　</v>
      </c>
      <c r="AQ5" s="641"/>
      <c r="AR5" s="641"/>
      <c r="AS5" s="641"/>
      <c r="AT5" s="641"/>
      <c r="AU5" s="965"/>
      <c r="AV5" s="665"/>
      <c r="AW5" s="665"/>
      <c r="AX5" s="665"/>
      <c r="AY5" s="665"/>
      <c r="AZ5" s="665"/>
      <c r="BA5" s="665"/>
      <c r="BB5" s="665"/>
      <c r="BC5" s="665"/>
      <c r="BD5" s="665"/>
      <c r="BE5" s="665"/>
      <c r="BF5" s="665"/>
      <c r="BG5" s="665"/>
      <c r="BH5" s="666"/>
      <c r="BI5" s="72"/>
      <c r="BJ5" s="72"/>
    </row>
    <row r="6" spans="2:62" ht="18" customHeight="1">
      <c r="B6" s="962" t="s">
        <v>164</v>
      </c>
      <c r="C6" s="641"/>
      <c r="D6" s="641"/>
      <c r="E6" s="641"/>
      <c r="F6" s="963" t="s">
        <v>598</v>
      </c>
      <c r="G6" s="963"/>
      <c r="H6" s="963"/>
      <c r="I6" s="963"/>
      <c r="J6" s="963"/>
      <c r="K6" s="641" t="s">
        <v>167</v>
      </c>
      <c r="L6" s="641"/>
      <c r="M6" s="641"/>
      <c r="N6" s="641"/>
      <c r="O6" s="641" t="s">
        <v>171</v>
      </c>
      <c r="P6" s="641"/>
      <c r="Q6" s="641"/>
      <c r="R6" s="641"/>
      <c r="S6" s="641" t="s">
        <v>860</v>
      </c>
      <c r="T6" s="641"/>
      <c r="U6" s="641"/>
      <c r="V6" s="641"/>
      <c r="W6" s="641" t="s">
        <v>177</v>
      </c>
      <c r="X6" s="641"/>
      <c r="Y6" s="641"/>
      <c r="Z6" s="641"/>
      <c r="AA6" s="641" t="s">
        <v>180</v>
      </c>
      <c r="AB6" s="641"/>
      <c r="AC6" s="641"/>
      <c r="AD6" s="641"/>
      <c r="AE6" s="964" t="s">
        <v>861</v>
      </c>
      <c r="AF6" s="964"/>
      <c r="AG6" s="964"/>
      <c r="AH6" s="964"/>
      <c r="AI6" s="758" t="s">
        <v>862</v>
      </c>
      <c r="AJ6" s="770"/>
      <c r="AK6" s="770"/>
      <c r="AL6" s="839"/>
      <c r="AM6" s="758" t="s">
        <v>863</v>
      </c>
      <c r="AN6" s="770"/>
      <c r="AO6" s="770"/>
      <c r="AP6" s="839"/>
      <c r="AQ6" s="641" t="s">
        <v>192</v>
      </c>
      <c r="AR6" s="641"/>
      <c r="AS6" s="641"/>
      <c r="AT6" s="641"/>
      <c r="AU6" s="965"/>
      <c r="AV6" s="665"/>
      <c r="AW6" s="665"/>
      <c r="AX6" s="665"/>
      <c r="AY6" s="665"/>
      <c r="AZ6" s="665"/>
      <c r="BA6" s="665"/>
      <c r="BB6" s="665"/>
      <c r="BC6" s="665"/>
      <c r="BD6" s="665"/>
      <c r="BE6" s="665"/>
      <c r="BF6" s="665"/>
      <c r="BG6" s="665"/>
      <c r="BH6" s="666"/>
      <c r="BI6" s="72"/>
      <c r="BJ6" s="72"/>
    </row>
    <row r="7" spans="2:62" ht="18" customHeight="1">
      <c r="B7" s="962"/>
      <c r="C7" s="641"/>
      <c r="D7" s="641"/>
      <c r="E7" s="641"/>
      <c r="F7" s="930" t="s">
        <v>2497</v>
      </c>
      <c r="G7" s="930"/>
      <c r="H7" s="930"/>
      <c r="I7" s="930"/>
      <c r="J7" s="930"/>
      <c r="K7" s="931" t="str">
        <f>'02入力票（その２）'!I65</f>
        <v>　</v>
      </c>
      <c r="L7" s="931"/>
      <c r="M7" s="931"/>
      <c r="N7" s="931"/>
      <c r="O7" s="931" t="str">
        <f>'02入力票（その２）'!I67</f>
        <v>　</v>
      </c>
      <c r="P7" s="931"/>
      <c r="Q7" s="931"/>
      <c r="R7" s="931"/>
      <c r="S7" s="931" t="str">
        <f>'02入力票（その２）'!I69</f>
        <v>　</v>
      </c>
      <c r="T7" s="931"/>
      <c r="U7" s="931"/>
      <c r="V7" s="931"/>
      <c r="W7" s="931" t="str">
        <f>'02入力票（その２）'!I71</f>
        <v>　</v>
      </c>
      <c r="X7" s="931"/>
      <c r="Y7" s="931"/>
      <c r="Z7" s="931"/>
      <c r="AA7" s="931" t="str">
        <f>'02入力票（その２）'!I73</f>
        <v>　</v>
      </c>
      <c r="AB7" s="931"/>
      <c r="AC7" s="931"/>
      <c r="AD7" s="931"/>
      <c r="AE7" s="931" t="str">
        <f>'02入力票（その２）'!I75</f>
        <v>　</v>
      </c>
      <c r="AF7" s="931"/>
      <c r="AG7" s="931"/>
      <c r="AH7" s="931"/>
      <c r="AI7" s="931" t="str">
        <f>'02入力票（その２）'!I77</f>
        <v>　</v>
      </c>
      <c r="AJ7" s="931"/>
      <c r="AK7" s="931"/>
      <c r="AL7" s="931"/>
      <c r="AM7" s="931" t="str">
        <f>'02入力票（その２）'!I79</f>
        <v>　</v>
      </c>
      <c r="AN7" s="931"/>
      <c r="AO7" s="931"/>
      <c r="AP7" s="931"/>
      <c r="AQ7" s="931" t="str">
        <f>'02入力票（その２）'!I81</f>
        <v>　</v>
      </c>
      <c r="AR7" s="931"/>
      <c r="AS7" s="931"/>
      <c r="AT7" s="931"/>
      <c r="AU7" s="965"/>
      <c r="AV7" s="665"/>
      <c r="AW7" s="665"/>
      <c r="AX7" s="665"/>
      <c r="AY7" s="665"/>
      <c r="AZ7" s="665"/>
      <c r="BA7" s="665"/>
      <c r="BB7" s="665"/>
      <c r="BC7" s="665"/>
      <c r="BD7" s="665"/>
      <c r="BE7" s="665"/>
      <c r="BF7" s="665"/>
      <c r="BG7" s="665"/>
      <c r="BH7" s="666"/>
      <c r="BI7" s="72"/>
      <c r="BJ7" s="72"/>
    </row>
    <row r="8" spans="2:62" ht="18" customHeight="1">
      <c r="B8" s="962"/>
      <c r="C8" s="641"/>
      <c r="D8" s="641"/>
      <c r="E8" s="641"/>
      <c r="F8" s="930" t="s">
        <v>864</v>
      </c>
      <c r="G8" s="930"/>
      <c r="H8" s="930"/>
      <c r="I8" s="930"/>
      <c r="J8" s="930"/>
      <c r="K8" s="931" t="str">
        <f>'02入力票（その２）'!I66</f>
        <v>－</v>
      </c>
      <c r="L8" s="931"/>
      <c r="M8" s="931"/>
      <c r="N8" s="931"/>
      <c r="O8" s="931" t="str">
        <f>'02入力票（その２）'!I68</f>
        <v>－</v>
      </c>
      <c r="P8" s="931"/>
      <c r="Q8" s="931"/>
      <c r="R8" s="931"/>
      <c r="S8" s="931" t="str">
        <f>'02入力票（その２）'!I70</f>
        <v>－</v>
      </c>
      <c r="T8" s="931"/>
      <c r="U8" s="931"/>
      <c r="V8" s="931"/>
      <c r="W8" s="931" t="str">
        <f>'02入力票（その２）'!I72</f>
        <v>－</v>
      </c>
      <c r="X8" s="931"/>
      <c r="Y8" s="931"/>
      <c r="Z8" s="931"/>
      <c r="AA8" s="931" t="str">
        <f>'02入力票（その２）'!I74</f>
        <v>－</v>
      </c>
      <c r="AB8" s="931"/>
      <c r="AC8" s="931"/>
      <c r="AD8" s="931"/>
      <c r="AE8" s="931" t="str">
        <f>'02入力票（その２）'!I76</f>
        <v>－</v>
      </c>
      <c r="AF8" s="931"/>
      <c r="AG8" s="931"/>
      <c r="AH8" s="931"/>
      <c r="AI8" s="931" t="str">
        <f>'02入力票（その２）'!I78</f>
        <v>－</v>
      </c>
      <c r="AJ8" s="931"/>
      <c r="AK8" s="931"/>
      <c r="AL8" s="931"/>
      <c r="AM8" s="931" t="str">
        <f>'02入力票（その２）'!I80</f>
        <v>－</v>
      </c>
      <c r="AN8" s="931"/>
      <c r="AO8" s="931"/>
      <c r="AP8" s="931"/>
      <c r="AQ8" s="931" t="str">
        <f>'02入力票（その２）'!I82</f>
        <v>－</v>
      </c>
      <c r="AR8" s="931"/>
      <c r="AS8" s="931"/>
      <c r="AT8" s="931"/>
      <c r="AU8" s="965"/>
      <c r="AV8" s="665"/>
      <c r="AW8" s="665"/>
      <c r="AX8" s="665"/>
      <c r="AY8" s="665"/>
      <c r="AZ8" s="665"/>
      <c r="BA8" s="665"/>
      <c r="BB8" s="665"/>
      <c r="BC8" s="665"/>
      <c r="BD8" s="665"/>
      <c r="BE8" s="665"/>
      <c r="BF8" s="665"/>
      <c r="BG8" s="665"/>
      <c r="BH8" s="666"/>
      <c r="BI8" s="72"/>
      <c r="BJ8" s="72"/>
    </row>
    <row r="9" spans="2:62" ht="18" customHeight="1">
      <c r="B9" s="697" t="s">
        <v>865</v>
      </c>
      <c r="C9" s="698"/>
      <c r="D9" s="698"/>
      <c r="E9" s="698"/>
      <c r="F9" s="698"/>
      <c r="G9" s="698"/>
      <c r="H9" s="698"/>
      <c r="I9" s="698"/>
      <c r="J9" s="698"/>
      <c r="K9" s="641" t="s">
        <v>603</v>
      </c>
      <c r="L9" s="641"/>
      <c r="M9" s="641"/>
      <c r="N9" s="641"/>
      <c r="O9" s="824" t="s">
        <v>866</v>
      </c>
      <c r="P9" s="824"/>
      <c r="Q9" s="824"/>
      <c r="R9" s="824"/>
      <c r="S9" s="824"/>
      <c r="T9" s="824"/>
      <c r="U9" s="824"/>
      <c r="V9" s="824"/>
      <c r="W9" s="824"/>
      <c r="X9" s="824"/>
      <c r="Y9" s="824"/>
      <c r="Z9" s="743" t="s">
        <v>867</v>
      </c>
      <c r="AA9" s="754"/>
      <c r="AB9" s="754"/>
      <c r="AC9" s="754"/>
      <c r="AD9" s="754"/>
      <c r="AE9" s="754"/>
      <c r="AF9" s="754"/>
      <c r="AG9" s="754"/>
      <c r="AH9" s="754"/>
      <c r="AI9" s="754"/>
      <c r="AJ9" s="754"/>
      <c r="AK9" s="754"/>
      <c r="AL9" s="754"/>
      <c r="AM9" s="754"/>
      <c r="AN9" s="754"/>
      <c r="AO9" s="754"/>
      <c r="AP9" s="754"/>
      <c r="AQ9" s="754"/>
      <c r="AR9" s="754"/>
      <c r="AS9" s="754"/>
      <c r="AT9" s="744"/>
      <c r="AU9" s="965"/>
      <c r="AV9" s="665"/>
      <c r="AW9" s="665"/>
      <c r="AX9" s="665"/>
      <c r="AY9" s="665"/>
      <c r="AZ9" s="665"/>
      <c r="BA9" s="665"/>
      <c r="BB9" s="665"/>
      <c r="BC9" s="665"/>
      <c r="BD9" s="665"/>
      <c r="BE9" s="665"/>
      <c r="BF9" s="665"/>
      <c r="BG9" s="665"/>
      <c r="BH9" s="666"/>
      <c r="BI9" s="72"/>
      <c r="BJ9" s="72"/>
    </row>
    <row r="10" spans="2:62" ht="18" customHeight="1">
      <c r="B10" s="697"/>
      <c r="C10" s="698"/>
      <c r="D10" s="698"/>
      <c r="E10" s="698"/>
      <c r="F10" s="698"/>
      <c r="G10" s="698"/>
      <c r="H10" s="698"/>
      <c r="I10" s="698"/>
      <c r="J10" s="698"/>
      <c r="K10" s="641">
        <v>1</v>
      </c>
      <c r="L10" s="641"/>
      <c r="M10" s="641"/>
      <c r="N10" s="758"/>
      <c r="O10" s="641" t="str">
        <f>'02入力票（その２）'!I6</f>
        <v>　</v>
      </c>
      <c r="P10" s="641"/>
      <c r="Q10" s="641"/>
      <c r="R10" s="641"/>
      <c r="S10" s="641"/>
      <c r="T10" s="641"/>
      <c r="U10" s="641"/>
      <c r="V10" s="641"/>
      <c r="W10" s="641"/>
      <c r="X10" s="641"/>
      <c r="Y10" s="641"/>
      <c r="Z10" s="956" t="s">
        <v>555</v>
      </c>
      <c r="AA10" s="957"/>
      <c r="AB10" s="957"/>
      <c r="AC10" s="957"/>
      <c r="AD10" s="957"/>
      <c r="AE10" s="957"/>
      <c r="AF10" s="957"/>
      <c r="AG10" s="957"/>
      <c r="AH10" s="957"/>
      <c r="AI10" s="957"/>
      <c r="AJ10" s="957"/>
      <c r="AK10" s="957"/>
      <c r="AL10" s="957"/>
      <c r="AM10" s="957"/>
      <c r="AN10" s="957"/>
      <c r="AO10" s="957"/>
      <c r="AP10" s="957"/>
      <c r="AQ10" s="957"/>
      <c r="AR10" s="957"/>
      <c r="AS10" s="957"/>
      <c r="AT10" s="958"/>
      <c r="AU10" s="966"/>
      <c r="AV10" s="665"/>
      <c r="AW10" s="665"/>
      <c r="AX10" s="665"/>
      <c r="AY10" s="665"/>
      <c r="AZ10" s="665"/>
      <c r="BA10" s="665"/>
      <c r="BB10" s="665"/>
      <c r="BC10" s="665"/>
      <c r="BD10" s="665"/>
      <c r="BE10" s="665"/>
      <c r="BF10" s="665"/>
      <c r="BG10" s="665"/>
      <c r="BH10" s="666"/>
      <c r="BI10" s="72"/>
      <c r="BJ10" s="72"/>
    </row>
    <row r="11" spans="2:62" ht="18" customHeight="1">
      <c r="B11" s="697"/>
      <c r="C11" s="698"/>
      <c r="D11" s="698"/>
      <c r="E11" s="698"/>
      <c r="F11" s="698"/>
      <c r="G11" s="698"/>
      <c r="H11" s="698"/>
      <c r="I11" s="698"/>
      <c r="J11" s="698"/>
      <c r="K11" s="641">
        <v>2</v>
      </c>
      <c r="L11" s="641"/>
      <c r="M11" s="641"/>
      <c r="N11" s="641"/>
      <c r="O11" s="788" t="s">
        <v>555</v>
      </c>
      <c r="P11" s="788"/>
      <c r="Q11" s="788"/>
      <c r="R11" s="788"/>
      <c r="S11" s="788"/>
      <c r="T11" s="788"/>
      <c r="U11" s="788"/>
      <c r="V11" s="788"/>
      <c r="W11" s="788"/>
      <c r="X11" s="788"/>
      <c r="Y11" s="788"/>
      <c r="Z11" s="831" t="s">
        <v>555</v>
      </c>
      <c r="AA11" s="832"/>
      <c r="AB11" s="832"/>
      <c r="AC11" s="832"/>
      <c r="AD11" s="832"/>
      <c r="AE11" s="832"/>
      <c r="AF11" s="832"/>
      <c r="AG11" s="832"/>
      <c r="AH11" s="832"/>
      <c r="AI11" s="832"/>
      <c r="AJ11" s="832"/>
      <c r="AK11" s="832"/>
      <c r="AL11" s="832"/>
      <c r="AM11" s="832"/>
      <c r="AN11" s="832"/>
      <c r="AO11" s="832"/>
      <c r="AP11" s="832"/>
      <c r="AQ11" s="832"/>
      <c r="AR11" s="832"/>
      <c r="AS11" s="832"/>
      <c r="AT11" s="833"/>
      <c r="AU11" s="965"/>
      <c r="AV11" s="665"/>
      <c r="AW11" s="665"/>
      <c r="AX11" s="665"/>
      <c r="AY11" s="665"/>
      <c r="AZ11" s="665"/>
      <c r="BA11" s="665"/>
      <c r="BB11" s="665"/>
      <c r="BC11" s="665"/>
      <c r="BD11" s="665"/>
      <c r="BE11" s="665"/>
      <c r="BF11" s="665"/>
      <c r="BG11" s="665"/>
      <c r="BH11" s="666"/>
      <c r="BI11" s="72"/>
      <c r="BJ11" s="72"/>
    </row>
    <row r="12" spans="2:62" ht="18" customHeight="1" thickBot="1">
      <c r="B12" s="699"/>
      <c r="C12" s="700"/>
      <c r="D12" s="700"/>
      <c r="E12" s="700"/>
      <c r="F12" s="700"/>
      <c r="G12" s="700"/>
      <c r="H12" s="700"/>
      <c r="I12" s="700"/>
      <c r="J12" s="700"/>
      <c r="K12" s="766">
        <v>3</v>
      </c>
      <c r="L12" s="766"/>
      <c r="M12" s="766"/>
      <c r="N12" s="766"/>
      <c r="O12" s="932" t="s">
        <v>555</v>
      </c>
      <c r="P12" s="932"/>
      <c r="Q12" s="932"/>
      <c r="R12" s="932"/>
      <c r="S12" s="932"/>
      <c r="T12" s="932"/>
      <c r="U12" s="932"/>
      <c r="V12" s="932"/>
      <c r="W12" s="932"/>
      <c r="X12" s="932"/>
      <c r="Y12" s="932"/>
      <c r="Z12" s="933" t="s">
        <v>555</v>
      </c>
      <c r="AA12" s="934"/>
      <c r="AB12" s="934"/>
      <c r="AC12" s="934"/>
      <c r="AD12" s="934"/>
      <c r="AE12" s="934"/>
      <c r="AF12" s="934"/>
      <c r="AG12" s="934"/>
      <c r="AH12" s="934"/>
      <c r="AI12" s="934"/>
      <c r="AJ12" s="934"/>
      <c r="AK12" s="934"/>
      <c r="AL12" s="934"/>
      <c r="AM12" s="934"/>
      <c r="AN12" s="934"/>
      <c r="AO12" s="934"/>
      <c r="AP12" s="934"/>
      <c r="AQ12" s="934"/>
      <c r="AR12" s="934"/>
      <c r="AS12" s="934"/>
      <c r="AT12" s="935"/>
      <c r="AU12" s="967"/>
      <c r="AV12" s="668"/>
      <c r="AW12" s="668"/>
      <c r="AX12" s="668"/>
      <c r="AY12" s="668"/>
      <c r="AZ12" s="668"/>
      <c r="BA12" s="668"/>
      <c r="BB12" s="668"/>
      <c r="BC12" s="668"/>
      <c r="BD12" s="668"/>
      <c r="BE12" s="668"/>
      <c r="BF12" s="668"/>
      <c r="BG12" s="668"/>
      <c r="BH12" s="669"/>
      <c r="BI12" s="72"/>
      <c r="BJ12" s="72"/>
    </row>
    <row r="13" spans="2:62" ht="14.25" customHeight="1" thickBot="1">
      <c r="B13" s="253"/>
      <c r="C13" s="253"/>
      <c r="D13" s="253"/>
      <c r="E13" s="253"/>
      <c r="F13" s="253"/>
      <c r="G13" s="253"/>
      <c r="H13" s="253"/>
      <c r="I13" s="253"/>
      <c r="J13" s="253"/>
      <c r="K13" s="253"/>
      <c r="L13" s="253"/>
      <c r="M13" s="253"/>
      <c r="N13" s="253"/>
      <c r="O13" s="253"/>
      <c r="P13" s="253"/>
      <c r="Q13" s="253"/>
      <c r="R13" s="253"/>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72"/>
      <c r="BJ13" s="72"/>
    </row>
    <row r="14" spans="2:62" ht="30.75" customHeight="1">
      <c r="B14" s="989" t="s">
        <v>868</v>
      </c>
      <c r="C14" s="777"/>
      <c r="D14" s="777"/>
      <c r="E14" s="777"/>
      <c r="F14" s="777"/>
      <c r="G14" s="777"/>
      <c r="H14" s="777"/>
      <c r="I14" s="777"/>
      <c r="J14" s="777"/>
      <c r="K14" s="777"/>
      <c r="L14" s="777"/>
      <c r="M14" s="777"/>
      <c r="N14" s="777"/>
      <c r="O14" s="777"/>
      <c r="P14" s="777"/>
      <c r="Q14" s="777"/>
      <c r="R14" s="777"/>
      <c r="S14" s="777"/>
      <c r="T14" s="777"/>
      <c r="U14" s="777"/>
      <c r="V14" s="777"/>
      <c r="W14" s="777"/>
      <c r="X14" s="777"/>
      <c r="Y14" s="777"/>
      <c r="Z14" s="777"/>
      <c r="AA14" s="777"/>
      <c r="AB14" s="777"/>
      <c r="AC14" s="990"/>
      <c r="AD14" s="991" t="s">
        <v>869</v>
      </c>
      <c r="AE14" s="992"/>
      <c r="AF14" s="992"/>
      <c r="AG14" s="992"/>
      <c r="AH14" s="992"/>
      <c r="AI14" s="992"/>
      <c r="AJ14" s="992"/>
      <c r="AK14" s="992"/>
      <c r="AL14" s="992"/>
      <c r="AM14" s="992"/>
      <c r="AN14" s="992"/>
      <c r="AO14" s="992"/>
      <c r="AP14" s="992"/>
      <c r="AQ14" s="992"/>
      <c r="AR14" s="992"/>
      <c r="AS14" s="992"/>
      <c r="AT14" s="992"/>
      <c r="AU14" s="992"/>
      <c r="AV14" s="992"/>
      <c r="AW14" s="992"/>
      <c r="AX14" s="968" t="s">
        <v>608</v>
      </c>
      <c r="AY14" s="968"/>
      <c r="AZ14" s="968"/>
      <c r="BA14" s="968"/>
      <c r="BB14" s="968"/>
      <c r="BC14" s="968"/>
      <c r="BD14" s="968"/>
      <c r="BE14" s="968"/>
      <c r="BF14" s="968"/>
      <c r="BG14" s="968"/>
      <c r="BH14" s="969"/>
      <c r="BI14" s="72"/>
      <c r="BJ14" s="72"/>
    </row>
    <row r="15" spans="2:62" ht="18" customHeight="1">
      <c r="B15" s="970" t="s">
        <v>870</v>
      </c>
      <c r="C15" s="971"/>
      <c r="D15" s="971"/>
      <c r="E15" s="971"/>
      <c r="F15" s="971"/>
      <c r="G15" s="971"/>
      <c r="H15" s="972"/>
      <c r="I15" s="973" t="str">
        <f>'02入力票（その２）'!I22</f>
        <v/>
      </c>
      <c r="J15" s="973"/>
      <c r="K15" s="973"/>
      <c r="L15" s="973"/>
      <c r="M15" s="973"/>
      <c r="N15" s="973"/>
      <c r="O15" s="973"/>
      <c r="P15" s="973"/>
      <c r="Q15" s="973"/>
      <c r="R15" s="973"/>
      <c r="S15" s="973"/>
      <c r="T15" s="973"/>
      <c r="U15" s="973"/>
      <c r="V15" s="973"/>
      <c r="W15" s="973"/>
      <c r="X15" s="973"/>
      <c r="Y15" s="973"/>
      <c r="Z15" s="973"/>
      <c r="AA15" s="973"/>
      <c r="AB15" s="973"/>
      <c r="AC15" s="974"/>
      <c r="AD15" s="975" t="s">
        <v>870</v>
      </c>
      <c r="AE15" s="971"/>
      <c r="AF15" s="971"/>
      <c r="AG15" s="971"/>
      <c r="AH15" s="971"/>
      <c r="AI15" s="971"/>
      <c r="AJ15" s="971"/>
      <c r="AK15" s="972"/>
      <c r="AL15" s="851" t="str">
        <f>'02入力票（その２）'!I42</f>
        <v/>
      </c>
      <c r="AM15" s="851"/>
      <c r="AN15" s="851"/>
      <c r="AO15" s="851"/>
      <c r="AP15" s="851"/>
      <c r="AQ15" s="851"/>
      <c r="AR15" s="851"/>
      <c r="AS15" s="851"/>
      <c r="AT15" s="851"/>
      <c r="AU15" s="851"/>
      <c r="AV15" s="851"/>
      <c r="AW15" s="851"/>
      <c r="AX15" s="851"/>
      <c r="AY15" s="851"/>
      <c r="AZ15" s="851"/>
      <c r="BA15" s="851"/>
      <c r="BB15" s="851"/>
      <c r="BC15" s="851"/>
      <c r="BD15" s="851"/>
      <c r="BE15" s="851"/>
      <c r="BF15" s="851"/>
      <c r="BG15" s="851"/>
      <c r="BH15" s="976"/>
      <c r="BI15" s="72"/>
      <c r="BJ15" s="72"/>
    </row>
    <row r="16" spans="2:62" ht="18" customHeight="1">
      <c r="B16" s="977" t="s">
        <v>609</v>
      </c>
      <c r="C16" s="978"/>
      <c r="D16" s="978"/>
      <c r="E16" s="978"/>
      <c r="F16" s="978"/>
      <c r="G16" s="978"/>
      <c r="H16" s="979"/>
      <c r="I16" s="980" t="str">
        <f>'02入力票（その２）'!I21</f>
        <v/>
      </c>
      <c r="J16" s="981"/>
      <c r="K16" s="981"/>
      <c r="L16" s="981"/>
      <c r="M16" s="981"/>
      <c r="N16" s="981"/>
      <c r="O16" s="981"/>
      <c r="P16" s="981"/>
      <c r="Q16" s="981"/>
      <c r="R16" s="981"/>
      <c r="S16" s="981"/>
      <c r="T16" s="981"/>
      <c r="U16" s="981"/>
      <c r="V16" s="981"/>
      <c r="W16" s="981"/>
      <c r="X16" s="981"/>
      <c r="Y16" s="981"/>
      <c r="Z16" s="981"/>
      <c r="AA16" s="981"/>
      <c r="AB16" s="981"/>
      <c r="AC16" s="982"/>
      <c r="AD16" s="985" t="s">
        <v>609</v>
      </c>
      <c r="AE16" s="978"/>
      <c r="AF16" s="978"/>
      <c r="AG16" s="978"/>
      <c r="AH16" s="978"/>
      <c r="AI16" s="978"/>
      <c r="AJ16" s="978"/>
      <c r="AK16" s="979"/>
      <c r="AL16" s="980" t="str">
        <f>'02入力票（その２）'!I41</f>
        <v/>
      </c>
      <c r="AM16" s="981"/>
      <c r="AN16" s="981"/>
      <c r="AO16" s="981"/>
      <c r="AP16" s="981"/>
      <c r="AQ16" s="981"/>
      <c r="AR16" s="981"/>
      <c r="AS16" s="981"/>
      <c r="AT16" s="981"/>
      <c r="AU16" s="981"/>
      <c r="AV16" s="981"/>
      <c r="AW16" s="981"/>
      <c r="AX16" s="981"/>
      <c r="AY16" s="981"/>
      <c r="AZ16" s="981"/>
      <c r="BA16" s="981"/>
      <c r="BB16" s="981"/>
      <c r="BC16" s="981"/>
      <c r="BD16" s="981"/>
      <c r="BE16" s="981"/>
      <c r="BF16" s="981"/>
      <c r="BG16" s="981"/>
      <c r="BH16" s="987"/>
      <c r="BI16" s="72"/>
      <c r="BJ16" s="72"/>
    </row>
    <row r="17" spans="2:62" ht="18" customHeight="1">
      <c r="B17" s="945"/>
      <c r="C17" s="946"/>
      <c r="D17" s="946"/>
      <c r="E17" s="946"/>
      <c r="F17" s="946"/>
      <c r="G17" s="946"/>
      <c r="H17" s="790"/>
      <c r="I17" s="745"/>
      <c r="J17" s="983"/>
      <c r="K17" s="983"/>
      <c r="L17" s="983"/>
      <c r="M17" s="983"/>
      <c r="N17" s="983"/>
      <c r="O17" s="983"/>
      <c r="P17" s="983"/>
      <c r="Q17" s="983"/>
      <c r="R17" s="983"/>
      <c r="S17" s="983"/>
      <c r="T17" s="983"/>
      <c r="U17" s="983"/>
      <c r="V17" s="983"/>
      <c r="W17" s="983"/>
      <c r="X17" s="983"/>
      <c r="Y17" s="983"/>
      <c r="Z17" s="983"/>
      <c r="AA17" s="983"/>
      <c r="AB17" s="983"/>
      <c r="AC17" s="984"/>
      <c r="AD17" s="986"/>
      <c r="AE17" s="946"/>
      <c r="AF17" s="946"/>
      <c r="AG17" s="946"/>
      <c r="AH17" s="946"/>
      <c r="AI17" s="946"/>
      <c r="AJ17" s="946"/>
      <c r="AK17" s="790"/>
      <c r="AL17" s="745"/>
      <c r="AM17" s="983"/>
      <c r="AN17" s="983"/>
      <c r="AO17" s="983"/>
      <c r="AP17" s="983"/>
      <c r="AQ17" s="983"/>
      <c r="AR17" s="983"/>
      <c r="AS17" s="983"/>
      <c r="AT17" s="983"/>
      <c r="AU17" s="983"/>
      <c r="AV17" s="983"/>
      <c r="AW17" s="983"/>
      <c r="AX17" s="983"/>
      <c r="AY17" s="983"/>
      <c r="AZ17" s="983"/>
      <c r="BA17" s="983"/>
      <c r="BB17" s="983"/>
      <c r="BC17" s="983"/>
      <c r="BD17" s="983"/>
      <c r="BE17" s="983"/>
      <c r="BF17" s="983"/>
      <c r="BG17" s="983"/>
      <c r="BH17" s="988"/>
      <c r="BI17" s="72"/>
      <c r="BJ17" s="72"/>
    </row>
    <row r="18" spans="2:62" ht="18" customHeight="1">
      <c r="B18" s="942" t="s">
        <v>610</v>
      </c>
      <c r="C18" s="943"/>
      <c r="D18" s="943"/>
      <c r="E18" s="943"/>
      <c r="F18" s="943"/>
      <c r="G18" s="943"/>
      <c r="H18" s="944"/>
      <c r="I18" s="836" t="s">
        <v>611</v>
      </c>
      <c r="J18" s="836"/>
      <c r="K18" s="836"/>
      <c r="L18" s="947"/>
      <c r="M18" s="937" t="str">
        <f>'02入力票（その２）'!I23</f>
        <v/>
      </c>
      <c r="N18" s="937"/>
      <c r="O18" s="937"/>
      <c r="P18" s="937"/>
      <c r="Q18" s="937"/>
      <c r="R18" s="937"/>
      <c r="S18" s="723" t="s">
        <v>871</v>
      </c>
      <c r="T18" s="723"/>
      <c r="U18" s="723"/>
      <c r="V18" s="723"/>
      <c r="W18" s="937" t="str">
        <f>'02入力票（その２）'!I25</f>
        <v/>
      </c>
      <c r="X18" s="937"/>
      <c r="Y18" s="937"/>
      <c r="Z18" s="937"/>
      <c r="AA18" s="937"/>
      <c r="AB18" s="937"/>
      <c r="AC18" s="948"/>
      <c r="AD18" s="949" t="s">
        <v>610</v>
      </c>
      <c r="AE18" s="950"/>
      <c r="AF18" s="950"/>
      <c r="AG18" s="950"/>
      <c r="AH18" s="950"/>
      <c r="AI18" s="950"/>
      <c r="AJ18" s="950"/>
      <c r="AK18" s="825"/>
      <c r="AL18" s="723" t="s">
        <v>611</v>
      </c>
      <c r="AM18" s="723"/>
      <c r="AN18" s="723"/>
      <c r="AO18" s="723"/>
      <c r="AP18" s="937" t="str">
        <f>'02入力票（その２）'!I43</f>
        <v/>
      </c>
      <c r="AQ18" s="937"/>
      <c r="AR18" s="937"/>
      <c r="AS18" s="937"/>
      <c r="AT18" s="937"/>
      <c r="AU18" s="937"/>
      <c r="AV18" s="723" t="s">
        <v>870</v>
      </c>
      <c r="AW18" s="723"/>
      <c r="AX18" s="723"/>
      <c r="AY18" s="723"/>
      <c r="AZ18" s="937" t="str">
        <f>'02入力票（その２）'!I45</f>
        <v/>
      </c>
      <c r="BA18" s="937"/>
      <c r="BB18" s="937"/>
      <c r="BC18" s="937"/>
      <c r="BD18" s="937"/>
      <c r="BE18" s="937"/>
      <c r="BF18" s="937"/>
      <c r="BG18" s="937"/>
      <c r="BH18" s="939"/>
      <c r="BI18" s="72"/>
      <c r="BJ18" s="72"/>
    </row>
    <row r="19" spans="2:62" ht="26.25" customHeight="1">
      <c r="B19" s="945"/>
      <c r="C19" s="946"/>
      <c r="D19" s="946"/>
      <c r="E19" s="946"/>
      <c r="F19" s="946"/>
      <c r="G19" s="946"/>
      <c r="H19" s="790"/>
      <c r="I19" s="946"/>
      <c r="J19" s="946"/>
      <c r="K19" s="946"/>
      <c r="L19" s="790"/>
      <c r="M19" s="938"/>
      <c r="N19" s="938"/>
      <c r="O19" s="938"/>
      <c r="P19" s="938"/>
      <c r="Q19" s="938"/>
      <c r="R19" s="938"/>
      <c r="S19" s="936" t="s">
        <v>76</v>
      </c>
      <c r="T19" s="936"/>
      <c r="U19" s="936"/>
      <c r="V19" s="936"/>
      <c r="W19" s="938" t="str">
        <f>'02入力票（その２）'!I24</f>
        <v/>
      </c>
      <c r="X19" s="938"/>
      <c r="Y19" s="938"/>
      <c r="Z19" s="938"/>
      <c r="AA19" s="938"/>
      <c r="AB19" s="938"/>
      <c r="AC19" s="940"/>
      <c r="AD19" s="949"/>
      <c r="AE19" s="950"/>
      <c r="AF19" s="950"/>
      <c r="AG19" s="950"/>
      <c r="AH19" s="950"/>
      <c r="AI19" s="950"/>
      <c r="AJ19" s="950"/>
      <c r="AK19" s="825"/>
      <c r="AL19" s="936"/>
      <c r="AM19" s="936"/>
      <c r="AN19" s="936"/>
      <c r="AO19" s="936"/>
      <c r="AP19" s="938"/>
      <c r="AQ19" s="938"/>
      <c r="AR19" s="938"/>
      <c r="AS19" s="938"/>
      <c r="AT19" s="938"/>
      <c r="AU19" s="938"/>
      <c r="AV19" s="936" t="s">
        <v>76</v>
      </c>
      <c r="AW19" s="936"/>
      <c r="AX19" s="936"/>
      <c r="AY19" s="936"/>
      <c r="AZ19" s="938" t="str">
        <f>'02入力票（その２）'!I44</f>
        <v/>
      </c>
      <c r="BA19" s="938"/>
      <c r="BB19" s="938"/>
      <c r="BC19" s="938"/>
      <c r="BD19" s="938"/>
      <c r="BE19" s="938"/>
      <c r="BF19" s="938"/>
      <c r="BG19" s="938"/>
      <c r="BH19" s="941"/>
      <c r="BI19" s="72"/>
      <c r="BJ19" s="72"/>
    </row>
    <row r="20" spans="2:62" ht="18" customHeight="1">
      <c r="B20" s="942" t="s">
        <v>612</v>
      </c>
      <c r="C20" s="943"/>
      <c r="D20" s="943"/>
      <c r="E20" s="943"/>
      <c r="F20" s="943"/>
      <c r="G20" s="943"/>
      <c r="H20" s="944"/>
      <c r="I20" s="698" t="s">
        <v>99</v>
      </c>
      <c r="J20" s="698"/>
      <c r="K20" s="698"/>
      <c r="L20" s="698"/>
      <c r="M20" s="837" t="str">
        <f>'02入力票（その２）'!I12</f>
        <v/>
      </c>
      <c r="N20" s="1012"/>
      <c r="O20" s="1012"/>
      <c r="P20" s="1012"/>
      <c r="Q20" s="1012"/>
      <c r="R20" s="838"/>
      <c r="S20" s="973"/>
      <c r="T20" s="973"/>
      <c r="U20" s="973"/>
      <c r="V20" s="973"/>
      <c r="W20" s="973"/>
      <c r="X20" s="973"/>
      <c r="Y20" s="973"/>
      <c r="Z20" s="973"/>
      <c r="AA20" s="973"/>
      <c r="AB20" s="973"/>
      <c r="AC20" s="974"/>
      <c r="AE20" s="199"/>
      <c r="AF20" s="199"/>
      <c r="AG20" s="199"/>
      <c r="AH20" s="199"/>
      <c r="AI20" s="199"/>
      <c r="AJ20" s="199"/>
      <c r="AK20" s="205"/>
      <c r="AL20" s="698" t="s">
        <v>99</v>
      </c>
      <c r="AM20" s="698"/>
      <c r="AN20" s="698"/>
      <c r="AO20" s="698"/>
      <c r="AP20" s="753" t="str">
        <f>'02入力票（その２）'!I31</f>
        <v/>
      </c>
      <c r="AQ20" s="753"/>
      <c r="AR20" s="753"/>
      <c r="AS20" s="753"/>
      <c r="AT20" s="753"/>
      <c r="AU20" s="753"/>
      <c r="AV20" s="973"/>
      <c r="AW20" s="973"/>
      <c r="AX20" s="973"/>
      <c r="AY20" s="973"/>
      <c r="AZ20" s="973"/>
      <c r="BA20" s="973"/>
      <c r="BB20" s="973"/>
      <c r="BC20" s="973"/>
      <c r="BD20" s="973"/>
      <c r="BE20" s="973"/>
      <c r="BF20" s="973"/>
      <c r="BG20" s="973"/>
      <c r="BH20" s="1003"/>
      <c r="BI20" s="72"/>
      <c r="BJ20" s="72"/>
    </row>
    <row r="21" spans="2:62" ht="18" customHeight="1">
      <c r="B21" s="1011"/>
      <c r="C21" s="836"/>
      <c r="D21" s="836"/>
      <c r="E21" s="836"/>
      <c r="F21" s="836"/>
      <c r="G21" s="836"/>
      <c r="H21" s="947"/>
      <c r="I21" s="1004" t="str">
        <f>S216</f>
        <v>※　選択してください。</v>
      </c>
      <c r="J21" s="1005"/>
      <c r="K21" s="1005"/>
      <c r="L21" s="1005"/>
      <c r="M21" s="1005"/>
      <c r="N21" s="1005"/>
      <c r="O21" s="1005"/>
      <c r="P21" s="1005"/>
      <c r="Q21" s="1005"/>
      <c r="R21" s="1005"/>
      <c r="S21" s="1005"/>
      <c r="T21" s="1005"/>
      <c r="U21" s="1005"/>
      <c r="V21" s="1005"/>
      <c r="W21" s="1005"/>
      <c r="X21" s="1005"/>
      <c r="Y21" s="1005"/>
      <c r="Z21" s="1005"/>
      <c r="AA21" s="1005"/>
      <c r="AB21" s="1005"/>
      <c r="AC21" s="1006"/>
      <c r="AD21" s="1007" t="s">
        <v>612</v>
      </c>
      <c r="AE21" s="836"/>
      <c r="AF21" s="836"/>
      <c r="AG21" s="836"/>
      <c r="AH21" s="836"/>
      <c r="AI21" s="836"/>
      <c r="AJ21" s="836"/>
      <c r="AK21" s="947"/>
      <c r="AL21" s="1004" t="str">
        <f>S218</f>
        <v>※　選択してください。</v>
      </c>
      <c r="AM21" s="1005"/>
      <c r="AN21" s="1005"/>
      <c r="AO21" s="1005"/>
      <c r="AP21" s="1005"/>
      <c r="AQ21" s="1005"/>
      <c r="AR21" s="1005"/>
      <c r="AS21" s="1005"/>
      <c r="AT21" s="1005"/>
      <c r="AU21" s="1005"/>
      <c r="AV21" s="1005"/>
      <c r="AW21" s="1005"/>
      <c r="AX21" s="1005"/>
      <c r="AY21" s="1005"/>
      <c r="AZ21" s="1005"/>
      <c r="BA21" s="1005"/>
      <c r="BB21" s="1005"/>
      <c r="BC21" s="1005"/>
      <c r="BD21" s="1005"/>
      <c r="BE21" s="1005"/>
      <c r="BF21" s="1005"/>
      <c r="BG21" s="1005"/>
      <c r="BH21" s="1008"/>
      <c r="BI21" s="72"/>
      <c r="BJ21" s="72"/>
    </row>
    <row r="22" spans="2:62" ht="18" customHeight="1">
      <c r="B22" s="945"/>
      <c r="C22" s="946"/>
      <c r="D22" s="946"/>
      <c r="E22" s="946"/>
      <c r="F22" s="946"/>
      <c r="G22" s="946"/>
      <c r="H22" s="790"/>
      <c r="I22" s="899" t="str">
        <f>'02入力票（その２）'!I20</f>
        <v/>
      </c>
      <c r="J22" s="900"/>
      <c r="K22" s="900"/>
      <c r="L22" s="900"/>
      <c r="M22" s="900"/>
      <c r="N22" s="900"/>
      <c r="O22" s="900"/>
      <c r="P22" s="900"/>
      <c r="Q22" s="900"/>
      <c r="R22" s="900"/>
      <c r="S22" s="900"/>
      <c r="T22" s="900"/>
      <c r="U22" s="900"/>
      <c r="V22" s="900"/>
      <c r="W22" s="900"/>
      <c r="X22" s="900"/>
      <c r="Y22" s="900"/>
      <c r="Z22" s="900"/>
      <c r="AA22" s="900"/>
      <c r="AB22" s="900"/>
      <c r="AC22" s="1009"/>
      <c r="AD22" s="254"/>
      <c r="AE22" s="140"/>
      <c r="AF22" s="140"/>
      <c r="AG22" s="140"/>
      <c r="AH22" s="140"/>
      <c r="AI22" s="140"/>
      <c r="AJ22" s="140"/>
      <c r="AK22" s="209"/>
      <c r="AL22" s="899" t="str">
        <f>'02入力票（その２）'!I39</f>
        <v/>
      </c>
      <c r="AM22" s="900"/>
      <c r="AN22" s="900"/>
      <c r="AO22" s="900"/>
      <c r="AP22" s="900"/>
      <c r="AQ22" s="900"/>
      <c r="AR22" s="900"/>
      <c r="AS22" s="900"/>
      <c r="AT22" s="900"/>
      <c r="AU22" s="900"/>
      <c r="AV22" s="900"/>
      <c r="AW22" s="900"/>
      <c r="AX22" s="900"/>
      <c r="AY22" s="900"/>
      <c r="AZ22" s="900"/>
      <c r="BA22" s="900"/>
      <c r="BB22" s="900"/>
      <c r="BC22" s="900"/>
      <c r="BD22" s="900"/>
      <c r="BE22" s="900"/>
      <c r="BF22" s="900"/>
      <c r="BG22" s="900"/>
      <c r="BH22" s="1010"/>
      <c r="BI22" s="72"/>
      <c r="BJ22" s="72"/>
    </row>
    <row r="23" spans="2:62" ht="18" customHeight="1">
      <c r="B23" s="993" t="s">
        <v>613</v>
      </c>
      <c r="C23" s="950"/>
      <c r="D23" s="950"/>
      <c r="E23" s="950"/>
      <c r="F23" s="950"/>
      <c r="G23" s="950"/>
      <c r="H23" s="825"/>
      <c r="I23" s="758"/>
      <c r="J23" s="770"/>
      <c r="K23" s="770"/>
      <c r="L23" s="770"/>
      <c r="M23" s="770"/>
      <c r="N23" s="770"/>
      <c r="O23" s="770"/>
      <c r="P23" s="770"/>
      <c r="Q23" s="770"/>
      <c r="R23" s="770"/>
      <c r="S23" s="770"/>
      <c r="T23" s="770"/>
      <c r="U23" s="770"/>
      <c r="V23" s="770"/>
      <c r="W23" s="770"/>
      <c r="X23" s="770"/>
      <c r="Y23" s="770"/>
      <c r="Z23" s="770"/>
      <c r="AA23" s="770"/>
      <c r="AB23" s="770"/>
      <c r="AC23" s="994"/>
      <c r="AD23" s="949" t="s">
        <v>613</v>
      </c>
      <c r="AE23" s="950"/>
      <c r="AF23" s="950"/>
      <c r="AG23" s="950"/>
      <c r="AH23" s="950"/>
      <c r="AI23" s="950"/>
      <c r="AJ23" s="950"/>
      <c r="AK23" s="825"/>
      <c r="AL23" s="758"/>
      <c r="AM23" s="770"/>
      <c r="AN23" s="770"/>
      <c r="AO23" s="770"/>
      <c r="AP23" s="770"/>
      <c r="AQ23" s="770"/>
      <c r="AR23" s="770"/>
      <c r="AS23" s="770"/>
      <c r="AT23" s="770"/>
      <c r="AU23" s="770"/>
      <c r="AV23" s="770"/>
      <c r="AW23" s="770"/>
      <c r="AX23" s="770"/>
      <c r="AY23" s="770"/>
      <c r="AZ23" s="770"/>
      <c r="BA23" s="770"/>
      <c r="BB23" s="770"/>
      <c r="BC23" s="770"/>
      <c r="BD23" s="770"/>
      <c r="BE23" s="770"/>
      <c r="BF23" s="770"/>
      <c r="BG23" s="770"/>
      <c r="BH23" s="995"/>
      <c r="BI23" s="72"/>
      <c r="BJ23" s="72"/>
    </row>
    <row r="24" spans="2:62" ht="18" customHeight="1">
      <c r="B24" s="993" t="s">
        <v>614</v>
      </c>
      <c r="C24" s="950"/>
      <c r="D24" s="950"/>
      <c r="E24" s="950"/>
      <c r="F24" s="950"/>
      <c r="G24" s="950"/>
      <c r="H24" s="825"/>
      <c r="I24" s="758" t="str">
        <f>'02入力票（その２）'!I26</f>
        <v/>
      </c>
      <c r="J24" s="770"/>
      <c r="K24" s="770"/>
      <c r="L24" s="770"/>
      <c r="M24" s="770"/>
      <c r="N24" s="770"/>
      <c r="O24" s="770"/>
      <c r="P24" s="770"/>
      <c r="Q24" s="770"/>
      <c r="R24" s="770"/>
      <c r="S24" s="770"/>
      <c r="T24" s="770"/>
      <c r="U24" s="770"/>
      <c r="V24" s="770"/>
      <c r="W24" s="770"/>
      <c r="X24" s="770"/>
      <c r="Y24" s="770"/>
      <c r="Z24" s="770"/>
      <c r="AA24" s="770"/>
      <c r="AB24" s="770"/>
      <c r="AC24" s="994"/>
      <c r="AD24" s="949" t="s">
        <v>614</v>
      </c>
      <c r="AE24" s="950"/>
      <c r="AF24" s="950"/>
      <c r="AG24" s="950"/>
      <c r="AH24" s="950"/>
      <c r="AI24" s="950"/>
      <c r="AJ24" s="950"/>
      <c r="AK24" s="825"/>
      <c r="AL24" s="758" t="str">
        <f>'02入力票（その２）'!I46</f>
        <v/>
      </c>
      <c r="AM24" s="770"/>
      <c r="AN24" s="770"/>
      <c r="AO24" s="770"/>
      <c r="AP24" s="770"/>
      <c r="AQ24" s="770"/>
      <c r="AR24" s="770"/>
      <c r="AS24" s="770"/>
      <c r="AT24" s="770"/>
      <c r="AU24" s="770"/>
      <c r="AV24" s="770"/>
      <c r="AW24" s="770"/>
      <c r="AX24" s="770"/>
      <c r="AY24" s="770"/>
      <c r="AZ24" s="770"/>
      <c r="BA24" s="770"/>
      <c r="BB24" s="770"/>
      <c r="BC24" s="770"/>
      <c r="BD24" s="770"/>
      <c r="BE24" s="770"/>
      <c r="BF24" s="770"/>
      <c r="BG24" s="770"/>
      <c r="BH24" s="995"/>
      <c r="BI24" s="72"/>
      <c r="BJ24" s="72"/>
    </row>
    <row r="25" spans="2:62" ht="18" customHeight="1">
      <c r="B25" s="993" t="s">
        <v>85</v>
      </c>
      <c r="C25" s="950"/>
      <c r="D25" s="950"/>
      <c r="E25" s="950"/>
      <c r="F25" s="950"/>
      <c r="G25" s="950"/>
      <c r="H25" s="825"/>
      <c r="I25" s="758" t="str">
        <f>'02入力票（その２）'!I27</f>
        <v/>
      </c>
      <c r="J25" s="770"/>
      <c r="K25" s="770"/>
      <c r="L25" s="770"/>
      <c r="M25" s="770"/>
      <c r="N25" s="770"/>
      <c r="O25" s="770"/>
      <c r="P25" s="770"/>
      <c r="Q25" s="770"/>
      <c r="R25" s="770"/>
      <c r="S25" s="770"/>
      <c r="T25" s="770"/>
      <c r="U25" s="770"/>
      <c r="V25" s="770"/>
      <c r="W25" s="770"/>
      <c r="X25" s="770"/>
      <c r="Y25" s="770"/>
      <c r="Z25" s="770"/>
      <c r="AA25" s="770"/>
      <c r="AB25" s="770"/>
      <c r="AC25" s="994"/>
      <c r="AD25" s="949" t="s">
        <v>85</v>
      </c>
      <c r="AE25" s="950"/>
      <c r="AF25" s="950"/>
      <c r="AG25" s="950"/>
      <c r="AH25" s="950"/>
      <c r="AI25" s="950"/>
      <c r="AJ25" s="950"/>
      <c r="AK25" s="825"/>
      <c r="AL25" s="758" t="str">
        <f>'02入力票（その２）'!I47</f>
        <v/>
      </c>
      <c r="AM25" s="770"/>
      <c r="AN25" s="770"/>
      <c r="AO25" s="770"/>
      <c r="AP25" s="770"/>
      <c r="AQ25" s="770"/>
      <c r="AR25" s="770"/>
      <c r="AS25" s="770"/>
      <c r="AT25" s="770"/>
      <c r="AU25" s="770"/>
      <c r="AV25" s="770"/>
      <c r="AW25" s="770"/>
      <c r="AX25" s="770"/>
      <c r="AY25" s="770"/>
      <c r="AZ25" s="770"/>
      <c r="BA25" s="770"/>
      <c r="BB25" s="770"/>
      <c r="BC25" s="770"/>
      <c r="BD25" s="770"/>
      <c r="BE25" s="770"/>
      <c r="BF25" s="770"/>
      <c r="BG25" s="770"/>
      <c r="BH25" s="995"/>
      <c r="BI25" s="72"/>
      <c r="BJ25" s="72"/>
    </row>
    <row r="26" spans="2:62" ht="18" customHeight="1" thickBot="1">
      <c r="B26" s="996" t="s">
        <v>792</v>
      </c>
      <c r="C26" s="997"/>
      <c r="D26" s="997"/>
      <c r="E26" s="997"/>
      <c r="F26" s="997"/>
      <c r="G26" s="997"/>
      <c r="H26" s="998"/>
      <c r="I26" s="999" t="str">
        <f>'02入力票（その２）'!I30</f>
        <v/>
      </c>
      <c r="J26" s="999"/>
      <c r="K26" s="999"/>
      <c r="L26" s="999"/>
      <c r="M26" s="999"/>
      <c r="N26" s="999"/>
      <c r="O26" s="999"/>
      <c r="P26" s="999"/>
      <c r="Q26" s="999"/>
      <c r="R26" s="999"/>
      <c r="S26" s="999"/>
      <c r="T26" s="999"/>
      <c r="U26" s="999"/>
      <c r="V26" s="999"/>
      <c r="W26" s="999"/>
      <c r="X26" s="999"/>
      <c r="Y26" s="999"/>
      <c r="Z26" s="999"/>
      <c r="AA26" s="999"/>
      <c r="AB26" s="999"/>
      <c r="AC26" s="1000"/>
      <c r="AD26" s="1001" t="s">
        <v>872</v>
      </c>
      <c r="AE26" s="997"/>
      <c r="AF26" s="997"/>
      <c r="AG26" s="997"/>
      <c r="AH26" s="997"/>
      <c r="AI26" s="997"/>
      <c r="AJ26" s="997"/>
      <c r="AK26" s="998"/>
      <c r="AL26" s="999" t="str">
        <f>'02入力票（その２）'!I49</f>
        <v/>
      </c>
      <c r="AM26" s="999"/>
      <c r="AN26" s="999"/>
      <c r="AO26" s="999"/>
      <c r="AP26" s="999"/>
      <c r="AQ26" s="999"/>
      <c r="AR26" s="999"/>
      <c r="AS26" s="999"/>
      <c r="AT26" s="999"/>
      <c r="AU26" s="999"/>
      <c r="AV26" s="999"/>
      <c r="AW26" s="999"/>
      <c r="AX26" s="999"/>
      <c r="AY26" s="999"/>
      <c r="AZ26" s="999"/>
      <c r="BA26" s="999"/>
      <c r="BB26" s="999"/>
      <c r="BC26" s="999"/>
      <c r="BD26" s="999"/>
      <c r="BE26" s="999"/>
      <c r="BF26" s="999"/>
      <c r="BG26" s="999"/>
      <c r="BH26" s="1002"/>
      <c r="BI26" s="72"/>
      <c r="BJ26" s="72"/>
    </row>
    <row r="27" spans="2:62" ht="18" customHeight="1" thickBot="1">
      <c r="B27" s="690" t="s">
        <v>292</v>
      </c>
      <c r="C27" s="1028"/>
      <c r="D27" s="1028"/>
      <c r="E27" s="1028"/>
      <c r="F27" s="1028"/>
      <c r="G27" s="1028"/>
      <c r="H27" s="1029"/>
      <c r="I27" s="1030">
        <f>+AN192</f>
        <v>0</v>
      </c>
      <c r="J27" s="1031"/>
      <c r="K27" s="1031"/>
      <c r="L27" s="1031"/>
      <c r="M27" s="1031"/>
      <c r="N27" s="1031"/>
      <c r="O27" s="1031"/>
      <c r="P27" s="1031"/>
      <c r="Q27" s="1032"/>
      <c r="R27" s="651" t="s">
        <v>873</v>
      </c>
      <c r="S27" s="652"/>
      <c r="T27" s="691"/>
      <c r="U27" s="1030">
        <f>+AV175</f>
        <v>0</v>
      </c>
      <c r="V27" s="1031"/>
      <c r="W27" s="1031"/>
      <c r="X27" s="1031"/>
      <c r="Y27" s="1031"/>
      <c r="Z27" s="1031"/>
      <c r="AA27" s="1031"/>
      <c r="AB27" s="1031"/>
      <c r="AC27" s="1032"/>
      <c r="AD27" s="1033" t="s">
        <v>294</v>
      </c>
      <c r="AE27" s="1034"/>
      <c r="AF27" s="1034"/>
      <c r="AG27" s="1034"/>
      <c r="AH27" s="1034"/>
      <c r="AI27" s="1034"/>
      <c r="AJ27" s="1034"/>
      <c r="AK27" s="1034"/>
      <c r="AL27" s="1030">
        <f>+AN195</f>
        <v>0</v>
      </c>
      <c r="AM27" s="1031"/>
      <c r="AN27" s="1031"/>
      <c r="AO27" s="1031"/>
      <c r="AP27" s="1031"/>
      <c r="AQ27" s="1031"/>
      <c r="AR27" s="1031"/>
      <c r="AS27" s="1031"/>
      <c r="AT27" s="1031"/>
      <c r="AU27" s="1032"/>
      <c r="AV27" s="651" t="s">
        <v>88</v>
      </c>
      <c r="AW27" s="652"/>
      <c r="AX27" s="652"/>
      <c r="AY27" s="652"/>
      <c r="AZ27" s="691"/>
      <c r="BA27" s="1021" t="str">
        <f>+P201</f>
        <v/>
      </c>
      <c r="BB27" s="1022"/>
      <c r="BC27" s="1022"/>
      <c r="BD27" s="1022"/>
      <c r="BE27" s="1022"/>
      <c r="BF27" s="1022"/>
      <c r="BG27" s="1022"/>
      <c r="BH27" s="1023"/>
      <c r="BI27" s="72"/>
      <c r="BJ27" s="72"/>
    </row>
    <row r="28" spans="2:62" ht="18" customHeight="1" thickBot="1">
      <c r="B28" s="1024" t="s">
        <v>874</v>
      </c>
      <c r="C28" s="1025"/>
      <c r="D28" s="1025"/>
      <c r="E28" s="1025"/>
      <c r="F28" s="1025"/>
      <c r="G28" s="1025"/>
      <c r="H28" s="1025"/>
      <c r="I28" s="1025" t="s">
        <v>875</v>
      </c>
      <c r="J28" s="1025"/>
      <c r="K28" s="1025"/>
      <c r="L28" s="1025"/>
      <c r="M28" s="1025"/>
      <c r="N28" s="1025" t="s">
        <v>876</v>
      </c>
      <c r="O28" s="1025"/>
      <c r="P28" s="1025"/>
      <c r="Q28" s="1025"/>
      <c r="R28" s="1025"/>
      <c r="S28" s="1025"/>
      <c r="T28" s="1013"/>
      <c r="U28" s="1024" t="s">
        <v>874</v>
      </c>
      <c r="V28" s="1025"/>
      <c r="W28" s="1025"/>
      <c r="X28" s="1025"/>
      <c r="Y28" s="1025"/>
      <c r="Z28" s="1025"/>
      <c r="AA28" s="1025"/>
      <c r="AB28" s="1025" t="s">
        <v>875</v>
      </c>
      <c r="AC28" s="1025"/>
      <c r="AD28" s="1025"/>
      <c r="AE28" s="1025"/>
      <c r="AF28" s="1025"/>
      <c r="AG28" s="1025"/>
      <c r="AH28" s="1025" t="s">
        <v>876</v>
      </c>
      <c r="AI28" s="1025"/>
      <c r="AJ28" s="1025"/>
      <c r="AK28" s="1025"/>
      <c r="AL28" s="1025"/>
      <c r="AM28" s="1025"/>
      <c r="AN28" s="1026"/>
      <c r="AO28" s="1027" t="s">
        <v>874</v>
      </c>
      <c r="AP28" s="1025"/>
      <c r="AQ28" s="1025"/>
      <c r="AR28" s="1025"/>
      <c r="AS28" s="1025"/>
      <c r="AT28" s="1025"/>
      <c r="AU28" s="1025"/>
      <c r="AV28" s="1025" t="s">
        <v>875</v>
      </c>
      <c r="AW28" s="1025"/>
      <c r="AX28" s="1025"/>
      <c r="AY28" s="1025"/>
      <c r="AZ28" s="1025"/>
      <c r="BA28" s="1013" t="s">
        <v>876</v>
      </c>
      <c r="BB28" s="1014"/>
      <c r="BC28" s="1014"/>
      <c r="BD28" s="1014"/>
      <c r="BE28" s="1014"/>
      <c r="BF28" s="1014"/>
      <c r="BG28" s="1014"/>
      <c r="BH28" s="1015"/>
      <c r="BI28" s="72"/>
      <c r="BJ28" s="72"/>
    </row>
    <row r="29" spans="2:62" ht="18" customHeight="1" thickTop="1">
      <c r="B29" s="729" t="s">
        <v>261</v>
      </c>
      <c r="C29" s="730"/>
      <c r="D29" s="730"/>
      <c r="E29" s="730"/>
      <c r="F29" s="730"/>
      <c r="G29" s="730"/>
      <c r="H29" s="730"/>
      <c r="I29" s="789" t="str">
        <f>'02入力票（その２）'!I110</f>
        <v/>
      </c>
      <c r="J29" s="789"/>
      <c r="K29" s="789"/>
      <c r="L29" s="789"/>
      <c r="M29" s="789"/>
      <c r="N29" s="1016" t="str">
        <f>'02入力票（その２）'!I111</f>
        <v/>
      </c>
      <c r="O29" s="1016"/>
      <c r="P29" s="1016"/>
      <c r="Q29" s="1016"/>
      <c r="R29" s="1016"/>
      <c r="S29" s="1016"/>
      <c r="T29" s="1017"/>
      <c r="U29" s="729" t="s">
        <v>274</v>
      </c>
      <c r="V29" s="730"/>
      <c r="W29" s="730"/>
      <c r="X29" s="730"/>
      <c r="Y29" s="730"/>
      <c r="Z29" s="730"/>
      <c r="AA29" s="730"/>
      <c r="AB29" s="789" t="str">
        <f>'02入力票（その２）'!I118</f>
        <v/>
      </c>
      <c r="AC29" s="789"/>
      <c r="AD29" s="789"/>
      <c r="AE29" s="789"/>
      <c r="AF29" s="789"/>
      <c r="AG29" s="789"/>
      <c r="AH29" s="1016" t="str">
        <f>'02入力票（その２）'!I119</f>
        <v/>
      </c>
      <c r="AI29" s="1016"/>
      <c r="AJ29" s="1016"/>
      <c r="AK29" s="1016"/>
      <c r="AL29" s="1016"/>
      <c r="AM29" s="1016"/>
      <c r="AN29" s="1018"/>
      <c r="AO29" s="790" t="s">
        <v>286</v>
      </c>
      <c r="AP29" s="730"/>
      <c r="AQ29" s="730"/>
      <c r="AR29" s="730"/>
      <c r="AS29" s="730"/>
      <c r="AT29" s="730"/>
      <c r="AU29" s="730"/>
      <c r="AV29" s="789" t="str">
        <f>'02入力票（その２）'!I126</f>
        <v/>
      </c>
      <c r="AW29" s="789"/>
      <c r="AX29" s="789"/>
      <c r="AY29" s="789"/>
      <c r="AZ29" s="789"/>
      <c r="BA29" s="1017" t="str">
        <f>'02入力票（その２）'!I127</f>
        <v/>
      </c>
      <c r="BB29" s="1019"/>
      <c r="BC29" s="1019"/>
      <c r="BD29" s="1019"/>
      <c r="BE29" s="1019"/>
      <c r="BF29" s="1019"/>
      <c r="BG29" s="1019"/>
      <c r="BH29" s="1020"/>
      <c r="BI29" s="72"/>
      <c r="BJ29" s="72"/>
    </row>
    <row r="30" spans="2:62" ht="18" customHeight="1">
      <c r="B30" s="697" t="s">
        <v>265</v>
      </c>
      <c r="C30" s="698"/>
      <c r="D30" s="698"/>
      <c r="E30" s="698"/>
      <c r="F30" s="698"/>
      <c r="G30" s="698"/>
      <c r="H30" s="698"/>
      <c r="I30" s="641" t="str">
        <f>'02入力票（その２）'!I112</f>
        <v/>
      </c>
      <c r="J30" s="641"/>
      <c r="K30" s="641"/>
      <c r="L30" s="641"/>
      <c r="M30" s="641"/>
      <c r="N30" s="778" t="str">
        <f>'02入力票（その２）'!I113</f>
        <v/>
      </c>
      <c r="O30" s="778"/>
      <c r="P30" s="778"/>
      <c r="Q30" s="778"/>
      <c r="R30" s="778"/>
      <c r="S30" s="778"/>
      <c r="T30" s="779"/>
      <c r="U30" s="697" t="s">
        <v>277</v>
      </c>
      <c r="V30" s="698"/>
      <c r="W30" s="698"/>
      <c r="X30" s="698"/>
      <c r="Y30" s="698"/>
      <c r="Z30" s="698"/>
      <c r="AA30" s="698"/>
      <c r="AB30" s="641" t="str">
        <f>'02入力票（その２）'!I120</f>
        <v/>
      </c>
      <c r="AC30" s="641"/>
      <c r="AD30" s="641"/>
      <c r="AE30" s="641"/>
      <c r="AF30" s="641"/>
      <c r="AG30" s="641"/>
      <c r="AH30" s="778" t="str">
        <f>'02入力票（その２）'!I121</f>
        <v/>
      </c>
      <c r="AI30" s="778"/>
      <c r="AJ30" s="778"/>
      <c r="AK30" s="778"/>
      <c r="AL30" s="778"/>
      <c r="AM30" s="778"/>
      <c r="AN30" s="1046"/>
      <c r="AO30" s="1044"/>
      <c r="AP30" s="1045"/>
      <c r="AQ30" s="1045"/>
      <c r="AR30" s="1045"/>
      <c r="AS30" s="1045"/>
      <c r="AT30" s="1045"/>
      <c r="AU30" s="1045"/>
      <c r="AV30" s="1035"/>
      <c r="AW30" s="1035"/>
      <c r="AX30" s="1035"/>
      <c r="AY30" s="1035"/>
      <c r="AZ30" s="1035"/>
      <c r="BA30" s="1036"/>
      <c r="BB30" s="1037"/>
      <c r="BC30" s="1037"/>
      <c r="BD30" s="1037"/>
      <c r="BE30" s="1037"/>
      <c r="BF30" s="1037"/>
      <c r="BG30" s="1037"/>
      <c r="BH30" s="1038"/>
      <c r="BI30" s="72"/>
      <c r="BJ30" s="72"/>
    </row>
    <row r="31" spans="2:62" ht="18" customHeight="1">
      <c r="B31" s="697" t="s">
        <v>268</v>
      </c>
      <c r="C31" s="698"/>
      <c r="D31" s="698"/>
      <c r="E31" s="698"/>
      <c r="F31" s="698"/>
      <c r="G31" s="698"/>
      <c r="H31" s="698"/>
      <c r="I31" s="641" t="str">
        <f>'02入力票（その２）'!I114</f>
        <v/>
      </c>
      <c r="J31" s="641"/>
      <c r="K31" s="641"/>
      <c r="L31" s="641"/>
      <c r="M31" s="641"/>
      <c r="N31" s="778" t="str">
        <f>'02入力票（その２）'!I115</f>
        <v/>
      </c>
      <c r="O31" s="778"/>
      <c r="P31" s="778"/>
      <c r="Q31" s="778"/>
      <c r="R31" s="778"/>
      <c r="S31" s="778"/>
      <c r="T31" s="779"/>
      <c r="U31" s="697" t="s">
        <v>280</v>
      </c>
      <c r="V31" s="698"/>
      <c r="W31" s="698"/>
      <c r="X31" s="698"/>
      <c r="Y31" s="698"/>
      <c r="Z31" s="698"/>
      <c r="AA31" s="698"/>
      <c r="AB31" s="641" t="str">
        <f>'02入力票（その２）'!I122</f>
        <v/>
      </c>
      <c r="AC31" s="641"/>
      <c r="AD31" s="641"/>
      <c r="AE31" s="641"/>
      <c r="AF31" s="641"/>
      <c r="AG31" s="641"/>
      <c r="AH31" s="778" t="str">
        <f>'02入力票（その２）'!I123</f>
        <v/>
      </c>
      <c r="AI31" s="778"/>
      <c r="AJ31" s="778"/>
      <c r="AK31" s="778"/>
      <c r="AL31" s="778"/>
      <c r="AM31" s="778"/>
      <c r="AN31" s="1046"/>
      <c r="AO31" s="1044"/>
      <c r="AP31" s="1045"/>
      <c r="AQ31" s="1045"/>
      <c r="AR31" s="1045"/>
      <c r="AS31" s="1045"/>
      <c r="AT31" s="1045"/>
      <c r="AU31" s="1045"/>
      <c r="AV31" s="1035"/>
      <c r="AW31" s="1035"/>
      <c r="AX31" s="1035"/>
      <c r="AY31" s="1035"/>
      <c r="AZ31" s="1035"/>
      <c r="BA31" s="1036"/>
      <c r="BB31" s="1037"/>
      <c r="BC31" s="1037"/>
      <c r="BD31" s="1037"/>
      <c r="BE31" s="1037"/>
      <c r="BF31" s="1037"/>
      <c r="BG31" s="1037"/>
      <c r="BH31" s="1038"/>
      <c r="BI31" s="72"/>
      <c r="BJ31" s="72"/>
    </row>
    <row r="32" spans="2:62" ht="18" customHeight="1" thickBot="1">
      <c r="B32" s="699" t="s">
        <v>271</v>
      </c>
      <c r="C32" s="700"/>
      <c r="D32" s="700"/>
      <c r="E32" s="700"/>
      <c r="F32" s="700"/>
      <c r="G32" s="700"/>
      <c r="H32" s="700"/>
      <c r="I32" s="766" t="str">
        <f>'02入力票（その２）'!I116</f>
        <v/>
      </c>
      <c r="J32" s="766"/>
      <c r="K32" s="766"/>
      <c r="L32" s="766"/>
      <c r="M32" s="766"/>
      <c r="N32" s="1039" t="str">
        <f>'02入力票（その２）'!I117</f>
        <v/>
      </c>
      <c r="O32" s="1039"/>
      <c r="P32" s="1039"/>
      <c r="Q32" s="1039"/>
      <c r="R32" s="1039"/>
      <c r="S32" s="1039"/>
      <c r="T32" s="1040"/>
      <c r="U32" s="699" t="s">
        <v>877</v>
      </c>
      <c r="V32" s="700"/>
      <c r="W32" s="700"/>
      <c r="X32" s="700"/>
      <c r="Y32" s="700"/>
      <c r="Z32" s="700"/>
      <c r="AA32" s="700"/>
      <c r="AB32" s="766" t="str">
        <f>'02入力票（その２）'!I124</f>
        <v/>
      </c>
      <c r="AC32" s="766"/>
      <c r="AD32" s="766"/>
      <c r="AE32" s="766"/>
      <c r="AF32" s="766"/>
      <c r="AG32" s="766"/>
      <c r="AH32" s="1039" t="str">
        <f>'02入力票（その２）'!I125</f>
        <v/>
      </c>
      <c r="AI32" s="1039"/>
      <c r="AJ32" s="1039"/>
      <c r="AK32" s="1039"/>
      <c r="AL32" s="1039"/>
      <c r="AM32" s="1039"/>
      <c r="AN32" s="1041"/>
      <c r="AO32" s="1042"/>
      <c r="AP32" s="1043"/>
      <c r="AQ32" s="1043"/>
      <c r="AR32" s="1043"/>
      <c r="AS32" s="1043"/>
      <c r="AT32" s="1043"/>
      <c r="AU32" s="1043"/>
      <c r="AV32" s="932"/>
      <c r="AW32" s="932"/>
      <c r="AX32" s="932"/>
      <c r="AY32" s="932"/>
      <c r="AZ32" s="932"/>
      <c r="BA32" s="1055"/>
      <c r="BB32" s="1056"/>
      <c r="BC32" s="1056"/>
      <c r="BD32" s="1056"/>
      <c r="BE32" s="1056"/>
      <c r="BF32" s="1056"/>
      <c r="BG32" s="1056"/>
      <c r="BH32" s="1057"/>
      <c r="BI32" s="72"/>
      <c r="BJ32" s="72"/>
    </row>
    <row r="33" spans="2:63" ht="27.75" customHeight="1" thickBot="1">
      <c r="B33" s="1058" t="s">
        <v>2464</v>
      </c>
      <c r="C33" s="1059"/>
      <c r="D33" s="1059"/>
      <c r="E33" s="1059"/>
      <c r="F33" s="1059"/>
      <c r="G33" s="1059"/>
      <c r="H33" s="1059"/>
      <c r="I33" s="1059"/>
      <c r="J33" s="1059"/>
      <c r="K33" s="1059"/>
      <c r="L33" s="1059"/>
      <c r="M33" s="1059"/>
      <c r="N33" s="1059"/>
      <c r="O33" s="1060"/>
      <c r="P33" s="1064" t="s">
        <v>624</v>
      </c>
      <c r="Q33" s="1065"/>
      <c r="R33" s="1065"/>
      <c r="S33" s="1065"/>
      <c r="T33" s="1065"/>
      <c r="U33" s="793" t="str">
        <f>'02入力票（その２）'!I52</f>
        <v/>
      </c>
      <c r="V33" s="1066"/>
      <c r="W33" s="1066"/>
      <c r="X33" s="1066"/>
      <c r="Y33" s="1066"/>
      <c r="Z33" s="1066"/>
      <c r="AA33" s="809"/>
      <c r="AB33" s="820" t="s">
        <v>625</v>
      </c>
      <c r="AC33" s="820"/>
      <c r="AD33" s="820"/>
      <c r="AE33" s="820"/>
      <c r="AF33" s="820"/>
      <c r="AG33" s="820"/>
      <c r="AH33" s="793" t="str">
        <f>'02入力票（その２）'!I53</f>
        <v/>
      </c>
      <c r="AI33" s="1066"/>
      <c r="AJ33" s="1066"/>
      <c r="AK33" s="1066"/>
      <c r="AL33" s="1066"/>
      <c r="AM33" s="809"/>
      <c r="AN33" s="692" t="s">
        <v>614</v>
      </c>
      <c r="AO33" s="692"/>
      <c r="AP33" s="692"/>
      <c r="AQ33" s="692"/>
      <c r="AR33" s="821" t="str">
        <f>'02入力票（その２）'!I55</f>
        <v/>
      </c>
      <c r="AS33" s="1067"/>
      <c r="AT33" s="1067"/>
      <c r="AU33" s="1067"/>
      <c r="AV33" s="1067"/>
      <c r="AW33" s="1067"/>
      <c r="AX33" s="822"/>
      <c r="AY33" s="692" t="s">
        <v>85</v>
      </c>
      <c r="AZ33" s="692"/>
      <c r="BA33" s="692"/>
      <c r="BB33" s="692"/>
      <c r="BC33" s="821" t="str">
        <f>'02入力票（その２）'!I56</f>
        <v/>
      </c>
      <c r="BD33" s="1067"/>
      <c r="BE33" s="1067"/>
      <c r="BF33" s="1067"/>
      <c r="BG33" s="1067"/>
      <c r="BH33" s="1068"/>
      <c r="BI33" s="72"/>
      <c r="BJ33" s="72"/>
    </row>
    <row r="34" spans="2:63" ht="17.25" customHeight="1" thickBot="1">
      <c r="B34" s="1061"/>
      <c r="C34" s="1062"/>
      <c r="D34" s="1062"/>
      <c r="E34" s="1062"/>
      <c r="F34" s="1062"/>
      <c r="G34" s="1062"/>
      <c r="H34" s="1062"/>
      <c r="I34" s="1062"/>
      <c r="J34" s="1062"/>
      <c r="K34" s="1062"/>
      <c r="L34" s="1062"/>
      <c r="M34" s="1062"/>
      <c r="N34" s="1062"/>
      <c r="O34" s="1063"/>
      <c r="P34" s="1051" t="s">
        <v>878</v>
      </c>
      <c r="Q34" s="692"/>
      <c r="R34" s="692"/>
      <c r="S34" s="692"/>
      <c r="T34" s="692"/>
      <c r="U34" s="692"/>
      <c r="V34" s="692"/>
      <c r="W34" s="692"/>
      <c r="X34" s="692"/>
      <c r="Y34" s="692" t="str">
        <f>'02入力票（その２）'!I57</f>
        <v/>
      </c>
      <c r="Z34" s="692"/>
      <c r="AA34" s="692"/>
      <c r="AB34" s="692"/>
      <c r="AC34" s="692"/>
      <c r="AD34" s="692"/>
      <c r="AE34" s="692"/>
      <c r="AF34" s="692"/>
      <c r="AG34" s="692"/>
      <c r="AH34" s="692"/>
      <c r="AI34" s="692"/>
      <c r="AJ34" s="692"/>
      <c r="AK34" s="692"/>
      <c r="AL34" s="692"/>
      <c r="AM34" s="1052"/>
      <c r="AN34" s="72"/>
      <c r="AO34" s="72"/>
      <c r="AP34" s="72"/>
      <c r="AQ34" s="72"/>
      <c r="AR34" s="72"/>
      <c r="AS34" s="72"/>
      <c r="AT34" s="72"/>
      <c r="AU34" s="72"/>
      <c r="AV34" s="72"/>
      <c r="AW34" s="72"/>
      <c r="AX34" s="72"/>
      <c r="BI34" s="72"/>
      <c r="BJ34" s="72"/>
    </row>
    <row r="35" spans="2:63" ht="12" customHeight="1">
      <c r="B35" s="72" t="s">
        <v>879</v>
      </c>
      <c r="C35" s="72" t="s">
        <v>880</v>
      </c>
      <c r="D35" s="71"/>
      <c r="E35" s="71"/>
      <c r="F35" s="71"/>
      <c r="G35" s="71"/>
      <c r="H35" s="71"/>
      <c r="I35" s="71"/>
      <c r="J35" s="71"/>
      <c r="K35" s="71"/>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row>
    <row r="36" spans="2:63" ht="12" customHeight="1">
      <c r="B36" s="72"/>
      <c r="C36" s="72" t="s">
        <v>881</v>
      </c>
      <c r="D36" s="71"/>
      <c r="E36" s="71"/>
      <c r="F36" s="71"/>
      <c r="G36" s="71"/>
      <c r="H36" s="71"/>
      <c r="I36" s="71"/>
      <c r="J36" s="71"/>
      <c r="K36" s="71"/>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Z36" s="72"/>
      <c r="BA36" s="72"/>
      <c r="BB36" s="72"/>
      <c r="BC36" s="72"/>
      <c r="BD36" s="72"/>
      <c r="BE36" s="72"/>
      <c r="BF36" s="72"/>
      <c r="BG36" s="72"/>
      <c r="BH36" s="167"/>
      <c r="BI36" s="72"/>
      <c r="BJ36" s="72"/>
    </row>
    <row r="37" spans="2:63" ht="23.25" customHeight="1" thickBot="1">
      <c r="B37" s="156" t="s">
        <v>858</v>
      </c>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BA37" s="169"/>
      <c r="BB37" s="169"/>
      <c r="BC37" s="169"/>
      <c r="BD37" s="169"/>
      <c r="BE37" s="169"/>
      <c r="BF37" s="169"/>
      <c r="BG37" s="169"/>
      <c r="BH37" s="170" t="str">
        <f>P127</f>
        <v/>
      </c>
      <c r="BI37" s="72"/>
      <c r="BJ37" s="72"/>
      <c r="BK37" s="72"/>
    </row>
    <row r="38" spans="2:63" ht="20.100000000000001" customHeight="1">
      <c r="B38" s="71"/>
      <c r="C38" s="1053" t="s">
        <v>1</v>
      </c>
      <c r="D38" s="803"/>
      <c r="E38" s="803"/>
      <c r="F38" s="803"/>
      <c r="G38" s="803"/>
      <c r="H38" s="804"/>
      <c r="I38" s="802" t="s">
        <v>882</v>
      </c>
      <c r="J38" s="803"/>
      <c r="K38" s="803"/>
      <c r="L38" s="803"/>
      <c r="M38" s="803"/>
      <c r="N38" s="804"/>
      <c r="O38" s="781" t="s">
        <v>883</v>
      </c>
      <c r="P38" s="781"/>
      <c r="Q38" s="781"/>
      <c r="R38" s="781"/>
      <c r="S38" s="781"/>
      <c r="T38" s="781" t="s">
        <v>884</v>
      </c>
      <c r="U38" s="781"/>
      <c r="V38" s="781"/>
      <c r="W38" s="781" t="s">
        <v>885</v>
      </c>
      <c r="X38" s="781"/>
      <c r="Y38" s="781"/>
      <c r="Z38" s="781"/>
      <c r="AA38" s="781"/>
      <c r="AB38" s="803" t="s">
        <v>884</v>
      </c>
      <c r="AC38" s="803"/>
      <c r="AD38" s="804"/>
      <c r="AE38" s="776" t="s">
        <v>886</v>
      </c>
      <c r="AF38" s="777"/>
      <c r="AG38" s="777"/>
      <c r="AH38" s="777"/>
      <c r="AI38" s="777"/>
      <c r="AJ38" s="777"/>
      <c r="AK38" s="777"/>
      <c r="AL38" s="777"/>
      <c r="AM38" s="777"/>
      <c r="AN38" s="777"/>
      <c r="AO38" s="777"/>
      <c r="AP38" s="777"/>
      <c r="AQ38" s="777"/>
      <c r="AR38" s="777"/>
      <c r="AS38" s="777"/>
      <c r="AT38" s="777"/>
      <c r="AU38" s="777"/>
      <c r="AV38" s="777"/>
      <c r="AW38" s="777"/>
      <c r="AX38" s="777"/>
      <c r="AY38" s="955"/>
      <c r="AZ38" s="802" t="s">
        <v>636</v>
      </c>
      <c r="BA38" s="803"/>
      <c r="BB38" s="803"/>
      <c r="BC38" s="803"/>
      <c r="BD38" s="803"/>
      <c r="BE38" s="803"/>
      <c r="BF38" s="803"/>
      <c r="BG38" s="803"/>
      <c r="BH38" s="812"/>
      <c r="BI38" s="72"/>
      <c r="BJ38" s="72"/>
      <c r="BK38" s="72"/>
    </row>
    <row r="39" spans="2:63" ht="20.100000000000001" customHeight="1" thickBot="1">
      <c r="B39" s="71"/>
      <c r="C39" s="1054"/>
      <c r="D39" s="999"/>
      <c r="E39" s="999"/>
      <c r="F39" s="999"/>
      <c r="G39" s="999"/>
      <c r="H39" s="1048"/>
      <c r="I39" s="1047" t="s">
        <v>887</v>
      </c>
      <c r="J39" s="999"/>
      <c r="K39" s="999"/>
      <c r="L39" s="999"/>
      <c r="M39" s="999"/>
      <c r="N39" s="1048"/>
      <c r="O39" s="766"/>
      <c r="P39" s="766"/>
      <c r="Q39" s="766"/>
      <c r="R39" s="766"/>
      <c r="S39" s="766"/>
      <c r="T39" s="766"/>
      <c r="U39" s="766"/>
      <c r="V39" s="766"/>
      <c r="W39" s="766"/>
      <c r="X39" s="766"/>
      <c r="Y39" s="766"/>
      <c r="Z39" s="766"/>
      <c r="AA39" s="766"/>
      <c r="AB39" s="999"/>
      <c r="AC39" s="999"/>
      <c r="AD39" s="1048"/>
      <c r="AE39" s="762" t="s">
        <v>1</v>
      </c>
      <c r="AF39" s="775"/>
      <c r="AG39" s="775"/>
      <c r="AH39" s="775"/>
      <c r="AI39" s="775"/>
      <c r="AJ39" s="775"/>
      <c r="AK39" s="775"/>
      <c r="AL39" s="775"/>
      <c r="AM39" s="1049"/>
      <c r="AN39" s="762" t="s">
        <v>888</v>
      </c>
      <c r="AO39" s="763"/>
      <c r="AP39" s="763"/>
      <c r="AQ39" s="1050"/>
      <c r="AR39" s="762" t="s">
        <v>889</v>
      </c>
      <c r="AS39" s="763"/>
      <c r="AT39" s="763"/>
      <c r="AU39" s="1050"/>
      <c r="AV39" s="762" t="s">
        <v>890</v>
      </c>
      <c r="AW39" s="763"/>
      <c r="AX39" s="763"/>
      <c r="AY39" s="1050"/>
      <c r="AZ39" s="1047"/>
      <c r="BA39" s="999"/>
      <c r="BB39" s="999"/>
      <c r="BC39" s="999"/>
      <c r="BD39" s="999"/>
      <c r="BE39" s="999"/>
      <c r="BF39" s="999"/>
      <c r="BG39" s="999"/>
      <c r="BH39" s="1002"/>
      <c r="BI39" s="374" t="s">
        <v>2438</v>
      </c>
      <c r="BJ39" s="72"/>
      <c r="BK39" s="72"/>
    </row>
    <row r="40" spans="2:63" ht="20.100000000000001" customHeight="1">
      <c r="B40" s="71"/>
      <c r="C40" s="1109" t="s">
        <v>891</v>
      </c>
      <c r="D40" s="675" t="s">
        <v>523</v>
      </c>
      <c r="E40" s="836"/>
      <c r="F40" s="836"/>
      <c r="G40" s="836"/>
      <c r="H40" s="836"/>
      <c r="I40" s="1081">
        <f>IF(ISBLANK(AV169),"",AV169)</f>
        <v>0</v>
      </c>
      <c r="J40" s="1082"/>
      <c r="K40" s="1082"/>
      <c r="L40" s="1082"/>
      <c r="M40" s="1082"/>
      <c r="N40" s="1083"/>
      <c r="O40" s="675" t="s">
        <v>892</v>
      </c>
      <c r="P40" s="836"/>
      <c r="Q40" s="836"/>
      <c r="R40" s="836"/>
      <c r="S40" s="836"/>
      <c r="T40" s="1091" t="str">
        <f>IF(ISBLANK(AA179),"",AA179)</f>
        <v/>
      </c>
      <c r="U40" s="851"/>
      <c r="V40" s="851"/>
      <c r="W40" s="675" t="s">
        <v>893</v>
      </c>
      <c r="X40" s="836"/>
      <c r="Y40" s="836"/>
      <c r="Z40" s="836"/>
      <c r="AA40" s="836"/>
      <c r="AB40" s="1091" t="str">
        <f>IF(ISBLANK(AE179),"",AE179)</f>
        <v/>
      </c>
      <c r="AC40" s="851"/>
      <c r="AD40" s="1092"/>
      <c r="AE40" s="954" t="s">
        <v>894</v>
      </c>
      <c r="AF40" s="952"/>
      <c r="AG40" s="952"/>
      <c r="AH40" s="952"/>
      <c r="AI40" s="952"/>
      <c r="AJ40" s="952"/>
      <c r="AK40" s="952"/>
      <c r="AL40" s="952"/>
      <c r="AM40" s="953"/>
      <c r="AN40" s="745">
        <v>2101</v>
      </c>
      <c r="AO40" s="1093"/>
      <c r="AP40" s="1093"/>
      <c r="AQ40" s="1094"/>
      <c r="AR40" s="776" t="str">
        <f>IF(ISBLANK(C147),"",C147)</f>
        <v>　</v>
      </c>
      <c r="AS40" s="777"/>
      <c r="AT40" s="777"/>
      <c r="AU40" s="955"/>
      <c r="AV40" s="745" t="str">
        <f>IF(ISBLANK(C148),"",C148)</f>
        <v>　</v>
      </c>
      <c r="AW40" s="1093"/>
      <c r="AX40" s="1093"/>
      <c r="AY40" s="1094"/>
      <c r="AZ40" s="1095"/>
      <c r="BA40" s="1096"/>
      <c r="BB40" s="1096"/>
      <c r="BC40" s="1096"/>
      <c r="BD40" s="1096"/>
      <c r="BE40" s="1096"/>
      <c r="BF40" s="1096"/>
      <c r="BG40" s="1096"/>
      <c r="BH40" s="1097"/>
      <c r="BI40" s="72"/>
      <c r="BJ40" s="72"/>
      <c r="BK40" s="72"/>
    </row>
    <row r="41" spans="2:63" ht="20.100000000000001" customHeight="1">
      <c r="B41" s="71"/>
      <c r="C41" s="962"/>
      <c r="D41" s="675"/>
      <c r="E41" s="836"/>
      <c r="F41" s="836"/>
      <c r="G41" s="836"/>
      <c r="H41" s="836"/>
      <c r="I41" s="1084"/>
      <c r="J41" s="1085"/>
      <c r="K41" s="1085"/>
      <c r="L41" s="1085"/>
      <c r="M41" s="1085"/>
      <c r="N41" s="1086"/>
      <c r="O41" s="675"/>
      <c r="P41" s="836"/>
      <c r="Q41" s="836"/>
      <c r="R41" s="836"/>
      <c r="S41" s="836"/>
      <c r="T41" s="1091"/>
      <c r="U41" s="851"/>
      <c r="V41" s="851"/>
      <c r="W41" s="675"/>
      <c r="X41" s="836"/>
      <c r="Y41" s="836"/>
      <c r="Z41" s="836"/>
      <c r="AA41" s="836"/>
      <c r="AB41" s="1091"/>
      <c r="AC41" s="851"/>
      <c r="AD41" s="1092"/>
      <c r="AE41" s="1101" t="s">
        <v>895</v>
      </c>
      <c r="AF41" s="950"/>
      <c r="AG41" s="950"/>
      <c r="AH41" s="950"/>
      <c r="AI41" s="950"/>
      <c r="AJ41" s="950"/>
      <c r="AK41" s="950"/>
      <c r="AL41" s="950"/>
      <c r="AM41" s="825"/>
      <c r="AN41" s="758">
        <v>2102</v>
      </c>
      <c r="AO41" s="759"/>
      <c r="AP41" s="759"/>
      <c r="AQ41" s="1102"/>
      <c r="AR41" s="1103"/>
      <c r="AS41" s="1104"/>
      <c r="AT41" s="1104"/>
      <c r="AU41" s="1105"/>
      <c r="AV41" s="758" t="str">
        <f>IF(ISBLANK(D148),"",D148)</f>
        <v/>
      </c>
      <c r="AW41" s="759"/>
      <c r="AX41" s="759"/>
      <c r="AY41" s="1102"/>
      <c r="AZ41" s="1095"/>
      <c r="BA41" s="1096"/>
      <c r="BB41" s="1096"/>
      <c r="BC41" s="1096"/>
      <c r="BD41" s="1096"/>
      <c r="BE41" s="1096"/>
      <c r="BF41" s="1096"/>
      <c r="BG41" s="1096"/>
      <c r="BH41" s="1097"/>
      <c r="BI41" s="72"/>
      <c r="BJ41" s="72"/>
      <c r="BK41" s="72"/>
    </row>
    <row r="42" spans="2:63" ht="20.100000000000001" customHeight="1" thickBot="1">
      <c r="B42" s="71"/>
      <c r="C42" s="1110"/>
      <c r="D42" s="677"/>
      <c r="E42" s="1111"/>
      <c r="F42" s="1111"/>
      <c r="G42" s="1111"/>
      <c r="H42" s="1111"/>
      <c r="I42" s="1087"/>
      <c r="J42" s="1088"/>
      <c r="K42" s="1088"/>
      <c r="L42" s="1088"/>
      <c r="M42" s="1088"/>
      <c r="N42" s="1089"/>
      <c r="O42" s="677"/>
      <c r="P42" s="1111"/>
      <c r="Q42" s="1111"/>
      <c r="R42" s="1111"/>
      <c r="S42" s="1111"/>
      <c r="T42" s="1047"/>
      <c r="U42" s="999"/>
      <c r="V42" s="999"/>
      <c r="W42" s="677"/>
      <c r="X42" s="1111"/>
      <c r="Y42" s="1111"/>
      <c r="Z42" s="1111"/>
      <c r="AA42" s="1111"/>
      <c r="AB42" s="1047"/>
      <c r="AC42" s="999"/>
      <c r="AD42" s="1048"/>
      <c r="AE42" s="1069" t="s">
        <v>896</v>
      </c>
      <c r="AF42" s="997"/>
      <c r="AG42" s="997"/>
      <c r="AH42" s="997"/>
      <c r="AI42" s="997"/>
      <c r="AJ42" s="997"/>
      <c r="AK42" s="997"/>
      <c r="AL42" s="997"/>
      <c r="AM42" s="998"/>
      <c r="AN42" s="762">
        <v>2103</v>
      </c>
      <c r="AO42" s="763"/>
      <c r="AP42" s="763"/>
      <c r="AQ42" s="1050"/>
      <c r="AR42" s="1106"/>
      <c r="AS42" s="1107"/>
      <c r="AT42" s="1107"/>
      <c r="AU42" s="1108"/>
      <c r="AV42" s="762" t="str">
        <f>IF(ISBLANK(E148),"",E148)</f>
        <v/>
      </c>
      <c r="AW42" s="763"/>
      <c r="AX42" s="763"/>
      <c r="AY42" s="1050"/>
      <c r="AZ42" s="1098"/>
      <c r="BA42" s="1099"/>
      <c r="BB42" s="1099"/>
      <c r="BC42" s="1099"/>
      <c r="BD42" s="1099"/>
      <c r="BE42" s="1099"/>
      <c r="BF42" s="1099"/>
      <c r="BG42" s="1099"/>
      <c r="BH42" s="1100"/>
      <c r="BI42" s="72"/>
      <c r="BJ42" s="72"/>
      <c r="BK42" s="72"/>
    </row>
    <row r="43" spans="2:63" ht="20.100000000000001" customHeight="1">
      <c r="B43" s="71"/>
      <c r="C43" s="1070" t="s">
        <v>897</v>
      </c>
      <c r="D43" s="1072" t="s">
        <v>898</v>
      </c>
      <c r="E43" s="1073"/>
      <c r="F43" s="1073"/>
      <c r="G43" s="1073"/>
      <c r="H43" s="1074"/>
      <c r="I43" s="1081">
        <f>IF(ISBLANK(AV170),"",AV170)</f>
        <v>0</v>
      </c>
      <c r="J43" s="1082"/>
      <c r="K43" s="1082"/>
      <c r="L43" s="1082"/>
      <c r="M43" s="1082"/>
      <c r="N43" s="1083"/>
      <c r="O43" s="1090" t="s">
        <v>899</v>
      </c>
      <c r="P43" s="943"/>
      <c r="Q43" s="943"/>
      <c r="R43" s="943"/>
      <c r="S43" s="944"/>
      <c r="T43" s="743" t="str">
        <f>IF(ISBLANK(C179),"",C179)</f>
        <v/>
      </c>
      <c r="U43" s="754"/>
      <c r="V43" s="744"/>
      <c r="W43" s="943" t="s">
        <v>900</v>
      </c>
      <c r="X43" s="943"/>
      <c r="Y43" s="943"/>
      <c r="Z43" s="943"/>
      <c r="AA43" s="943"/>
      <c r="AB43" s="743" t="str">
        <f>IF(ISBLANK(G179),"",G179)</f>
        <v/>
      </c>
      <c r="AC43" s="754"/>
      <c r="AD43" s="744"/>
      <c r="AE43" s="954" t="s">
        <v>901</v>
      </c>
      <c r="AF43" s="952"/>
      <c r="AG43" s="952"/>
      <c r="AH43" s="952"/>
      <c r="AI43" s="952"/>
      <c r="AJ43" s="952"/>
      <c r="AK43" s="952"/>
      <c r="AL43" s="952"/>
      <c r="AM43" s="953"/>
      <c r="AN43" s="776">
        <v>2201</v>
      </c>
      <c r="AO43" s="1124"/>
      <c r="AP43" s="1124"/>
      <c r="AQ43" s="1125"/>
      <c r="AR43" s="776" t="str">
        <f>IF(ISBLANK(F147),"",F147)</f>
        <v>　</v>
      </c>
      <c r="AS43" s="777"/>
      <c r="AT43" s="777"/>
      <c r="AU43" s="955"/>
      <c r="AV43" s="776" t="str">
        <f>IF(ISBLANK(F148),"",F148)</f>
        <v>　</v>
      </c>
      <c r="AW43" s="1124"/>
      <c r="AX43" s="1124"/>
      <c r="AY43" s="1125"/>
      <c r="AZ43" s="1151"/>
      <c r="BA43" s="1152"/>
      <c r="BB43" s="1152"/>
      <c r="BC43" s="1152"/>
      <c r="BD43" s="1152"/>
      <c r="BE43" s="1152"/>
      <c r="BF43" s="1152"/>
      <c r="BG43" s="1152"/>
      <c r="BH43" s="1153"/>
      <c r="BI43" s="72"/>
      <c r="BJ43" s="72"/>
      <c r="BK43" s="72"/>
    </row>
    <row r="44" spans="2:63" ht="20.100000000000001" customHeight="1">
      <c r="B44" s="71"/>
      <c r="C44" s="1071"/>
      <c r="D44" s="1075"/>
      <c r="E44" s="1076"/>
      <c r="F44" s="1076"/>
      <c r="G44" s="1076"/>
      <c r="H44" s="1077"/>
      <c r="I44" s="1084"/>
      <c r="J44" s="1085"/>
      <c r="K44" s="1085"/>
      <c r="L44" s="1085"/>
      <c r="M44" s="1085"/>
      <c r="N44" s="1086"/>
      <c r="O44" s="675"/>
      <c r="P44" s="836"/>
      <c r="Q44" s="836"/>
      <c r="R44" s="836"/>
      <c r="S44" s="947"/>
      <c r="T44" s="1091"/>
      <c r="U44" s="851"/>
      <c r="V44" s="1092"/>
      <c r="W44" s="946"/>
      <c r="X44" s="946"/>
      <c r="Y44" s="946"/>
      <c r="Z44" s="946"/>
      <c r="AA44" s="946"/>
      <c r="AB44" s="745"/>
      <c r="AC44" s="983"/>
      <c r="AD44" s="746"/>
      <c r="AE44" s="1101" t="s">
        <v>902</v>
      </c>
      <c r="AF44" s="950"/>
      <c r="AG44" s="950"/>
      <c r="AH44" s="950"/>
      <c r="AI44" s="950"/>
      <c r="AJ44" s="950"/>
      <c r="AK44" s="950"/>
      <c r="AL44" s="950"/>
      <c r="AM44" s="825"/>
      <c r="AN44" s="758">
        <v>2202</v>
      </c>
      <c r="AO44" s="759"/>
      <c r="AP44" s="759"/>
      <c r="AQ44" s="1102"/>
      <c r="AR44" s="1103"/>
      <c r="AS44" s="1104"/>
      <c r="AT44" s="1104"/>
      <c r="AU44" s="1105"/>
      <c r="AV44" s="758" t="str">
        <f>IF(ISBLANK(G148),"",G148)</f>
        <v/>
      </c>
      <c r="AW44" s="759"/>
      <c r="AX44" s="759"/>
      <c r="AY44" s="1102"/>
      <c r="AZ44" s="1095"/>
      <c r="BA44" s="1096"/>
      <c r="BB44" s="1096"/>
      <c r="BC44" s="1096"/>
      <c r="BD44" s="1096"/>
      <c r="BE44" s="1096"/>
      <c r="BF44" s="1096"/>
      <c r="BG44" s="1096"/>
      <c r="BH44" s="1097"/>
      <c r="BI44" s="72"/>
      <c r="BJ44" s="72"/>
      <c r="BK44" s="72"/>
    </row>
    <row r="45" spans="2:63" ht="20.100000000000001" customHeight="1">
      <c r="B45" s="71"/>
      <c r="C45" s="1071"/>
      <c r="D45" s="1075"/>
      <c r="E45" s="1076"/>
      <c r="F45" s="1076"/>
      <c r="G45" s="1076"/>
      <c r="H45" s="1077"/>
      <c r="I45" s="1084"/>
      <c r="J45" s="1085"/>
      <c r="K45" s="1085"/>
      <c r="L45" s="1085"/>
      <c r="M45" s="1085"/>
      <c r="N45" s="1086"/>
      <c r="O45" s="1118" t="s">
        <v>735</v>
      </c>
      <c r="P45" s="1119"/>
      <c r="Q45" s="1119"/>
      <c r="R45" s="1119"/>
      <c r="S45" s="1120"/>
      <c r="T45" s="743" t="str">
        <f>IF(ISBLANK(K179),"",K179)</f>
        <v/>
      </c>
      <c r="U45" s="754"/>
      <c r="V45" s="744"/>
      <c r="AB45" s="255"/>
      <c r="AC45" s="256"/>
      <c r="AD45" s="257"/>
      <c r="AE45" s="1101" t="s">
        <v>903</v>
      </c>
      <c r="AF45" s="950"/>
      <c r="AG45" s="950"/>
      <c r="AH45" s="950"/>
      <c r="AI45" s="950"/>
      <c r="AJ45" s="950"/>
      <c r="AK45" s="950"/>
      <c r="AL45" s="950"/>
      <c r="AM45" s="825"/>
      <c r="AN45" s="758">
        <v>2203</v>
      </c>
      <c r="AO45" s="759"/>
      <c r="AP45" s="759"/>
      <c r="AQ45" s="1102"/>
      <c r="AR45" s="1126"/>
      <c r="AS45" s="1127"/>
      <c r="AT45" s="1127"/>
      <c r="AU45" s="1128"/>
      <c r="AV45" s="758" t="str">
        <f>IF(ISBLANK(H148),"",H148)</f>
        <v/>
      </c>
      <c r="AW45" s="759"/>
      <c r="AX45" s="759"/>
      <c r="AY45" s="1102"/>
      <c r="AZ45" s="1095"/>
      <c r="BA45" s="1096"/>
      <c r="BB45" s="1096"/>
      <c r="BC45" s="1096"/>
      <c r="BD45" s="1096"/>
      <c r="BE45" s="1096"/>
      <c r="BF45" s="1096"/>
      <c r="BG45" s="1096"/>
      <c r="BH45" s="1097"/>
      <c r="BI45" s="72"/>
      <c r="BJ45" s="72"/>
      <c r="BK45" s="72"/>
    </row>
    <row r="46" spans="2:63" ht="20.100000000000001" customHeight="1">
      <c r="B46" s="71"/>
      <c r="C46" s="1071"/>
      <c r="D46" s="1075"/>
      <c r="E46" s="1076"/>
      <c r="F46" s="1076"/>
      <c r="G46" s="1076"/>
      <c r="H46" s="1077"/>
      <c r="I46" s="1084"/>
      <c r="J46" s="1085"/>
      <c r="K46" s="1085"/>
      <c r="L46" s="1085"/>
      <c r="M46" s="1085"/>
      <c r="N46" s="1086"/>
      <c r="O46" s="1121"/>
      <c r="P46" s="1122"/>
      <c r="Q46" s="1122"/>
      <c r="R46" s="1122"/>
      <c r="S46" s="1123"/>
      <c r="T46" s="745"/>
      <c r="U46" s="983"/>
      <c r="V46" s="746"/>
      <c r="W46" s="136"/>
      <c r="X46" s="71"/>
      <c r="Y46" s="71"/>
      <c r="Z46" s="71"/>
      <c r="AA46" s="71"/>
      <c r="AB46" s="136"/>
      <c r="AC46" s="71"/>
      <c r="AD46" s="212"/>
      <c r="AE46" s="1101" t="s">
        <v>904</v>
      </c>
      <c r="AF46" s="950"/>
      <c r="AG46" s="950"/>
      <c r="AH46" s="950"/>
      <c r="AI46" s="950"/>
      <c r="AJ46" s="950"/>
      <c r="AK46" s="950"/>
      <c r="AL46" s="950"/>
      <c r="AM46" s="825"/>
      <c r="AN46" s="758">
        <v>2204</v>
      </c>
      <c r="AO46" s="759"/>
      <c r="AP46" s="759"/>
      <c r="AQ46" s="1102"/>
      <c r="AR46" s="1126"/>
      <c r="AS46" s="1127"/>
      <c r="AT46" s="1127"/>
      <c r="AU46" s="1128"/>
      <c r="AV46" s="758" t="str">
        <f>IF(ISBLANK(I148),"",I148)</f>
        <v/>
      </c>
      <c r="AW46" s="759"/>
      <c r="AX46" s="759"/>
      <c r="AY46" s="1102"/>
      <c r="AZ46" s="1095"/>
      <c r="BA46" s="1096"/>
      <c r="BB46" s="1096"/>
      <c r="BC46" s="1096"/>
      <c r="BD46" s="1096"/>
      <c r="BE46" s="1096"/>
      <c r="BF46" s="1096"/>
      <c r="BG46" s="1096"/>
      <c r="BH46" s="1097"/>
      <c r="BI46" s="72"/>
      <c r="BJ46" s="72"/>
      <c r="BK46" s="72"/>
    </row>
    <row r="47" spans="2:63" ht="20.100000000000001" customHeight="1">
      <c r="B47" s="71"/>
      <c r="C47" s="1071"/>
      <c r="D47" s="1075"/>
      <c r="E47" s="1076"/>
      <c r="F47" s="1076"/>
      <c r="G47" s="1076"/>
      <c r="H47" s="1077"/>
      <c r="I47" s="1084"/>
      <c r="J47" s="1085"/>
      <c r="K47" s="1085"/>
      <c r="L47" s="1085"/>
      <c r="M47" s="1085"/>
      <c r="N47" s="1086"/>
      <c r="O47" s="1112" t="s">
        <v>905</v>
      </c>
      <c r="P47" s="1113"/>
      <c r="Q47" s="1113"/>
      <c r="R47" s="1113"/>
      <c r="S47" s="1114"/>
      <c r="T47" s="1091" t="str">
        <f>IF(ISBLANK(O179),"",O179)</f>
        <v/>
      </c>
      <c r="U47" s="851"/>
      <c r="V47" s="1092"/>
      <c r="W47" s="136"/>
      <c r="X47" s="71"/>
      <c r="Y47" s="71"/>
      <c r="Z47" s="71"/>
      <c r="AA47" s="71"/>
      <c r="AB47" s="136"/>
      <c r="AC47" s="71"/>
      <c r="AD47" s="212"/>
      <c r="AE47" s="1101" t="s">
        <v>906</v>
      </c>
      <c r="AF47" s="950"/>
      <c r="AG47" s="950"/>
      <c r="AH47" s="950"/>
      <c r="AI47" s="950"/>
      <c r="AJ47" s="950"/>
      <c r="AK47" s="950"/>
      <c r="AL47" s="950"/>
      <c r="AM47" s="825"/>
      <c r="AN47" s="758">
        <v>2205</v>
      </c>
      <c r="AO47" s="759"/>
      <c r="AP47" s="759"/>
      <c r="AQ47" s="1102"/>
      <c r="AR47" s="1126"/>
      <c r="AS47" s="1127"/>
      <c r="AT47" s="1127"/>
      <c r="AU47" s="1128"/>
      <c r="AV47" s="758" t="str">
        <f>IF(ISBLANK(J148),"",J148)</f>
        <v/>
      </c>
      <c r="AW47" s="759"/>
      <c r="AX47" s="759"/>
      <c r="AY47" s="1102"/>
      <c r="AZ47" s="1095"/>
      <c r="BA47" s="1096"/>
      <c r="BB47" s="1096"/>
      <c r="BC47" s="1096"/>
      <c r="BD47" s="1096"/>
      <c r="BE47" s="1096"/>
      <c r="BF47" s="1096"/>
      <c r="BG47" s="1096"/>
      <c r="BH47" s="1097"/>
      <c r="BI47" s="72"/>
      <c r="BJ47" s="72"/>
      <c r="BK47" s="72"/>
    </row>
    <row r="48" spans="2:63" ht="20.100000000000001" customHeight="1">
      <c r="B48" s="71"/>
      <c r="C48" s="1071"/>
      <c r="D48" s="1075"/>
      <c r="E48" s="1076"/>
      <c r="F48" s="1076"/>
      <c r="G48" s="1076"/>
      <c r="H48" s="1077"/>
      <c r="I48" s="1084"/>
      <c r="J48" s="1085"/>
      <c r="K48" s="1085"/>
      <c r="L48" s="1085"/>
      <c r="M48" s="1085"/>
      <c r="N48" s="1086"/>
      <c r="O48" s="1115"/>
      <c r="P48" s="1116"/>
      <c r="Q48" s="1116"/>
      <c r="R48" s="1116"/>
      <c r="S48" s="1117"/>
      <c r="T48" s="745"/>
      <c r="U48" s="983"/>
      <c r="V48" s="746"/>
      <c r="W48" s="136"/>
      <c r="X48" s="71"/>
      <c r="Y48" s="71"/>
      <c r="Z48" s="71"/>
      <c r="AA48" s="71"/>
      <c r="AB48" s="136"/>
      <c r="AC48" s="71"/>
      <c r="AD48" s="212"/>
      <c r="AE48" s="1101" t="s">
        <v>498</v>
      </c>
      <c r="AF48" s="950"/>
      <c r="AG48" s="950"/>
      <c r="AH48" s="950"/>
      <c r="AI48" s="950"/>
      <c r="AJ48" s="950"/>
      <c r="AK48" s="950"/>
      <c r="AL48" s="950"/>
      <c r="AM48" s="825"/>
      <c r="AN48" s="758">
        <v>2206</v>
      </c>
      <c r="AO48" s="759"/>
      <c r="AP48" s="759"/>
      <c r="AQ48" s="1102"/>
      <c r="AR48" s="1126"/>
      <c r="AS48" s="1127"/>
      <c r="AT48" s="1127"/>
      <c r="AU48" s="1128"/>
      <c r="AV48" s="758" t="str">
        <f>IF(ISBLANK(K148),"",K148)</f>
        <v/>
      </c>
      <c r="AW48" s="759"/>
      <c r="AX48" s="759"/>
      <c r="AY48" s="1102"/>
      <c r="AZ48" s="1095"/>
      <c r="BA48" s="1096"/>
      <c r="BB48" s="1096"/>
      <c r="BC48" s="1096"/>
      <c r="BD48" s="1096"/>
      <c r="BE48" s="1096"/>
      <c r="BF48" s="1096"/>
      <c r="BG48" s="1096"/>
      <c r="BH48" s="1097"/>
      <c r="BI48" s="72"/>
      <c r="BJ48" s="72"/>
      <c r="BK48" s="72"/>
    </row>
    <row r="49" spans="2:63" ht="20.100000000000001" customHeight="1">
      <c r="B49" s="71"/>
      <c r="C49" s="1071"/>
      <c r="D49" s="1075"/>
      <c r="E49" s="1076"/>
      <c r="F49" s="1076"/>
      <c r="G49" s="1076"/>
      <c r="H49" s="1077"/>
      <c r="I49" s="1084"/>
      <c r="J49" s="1085"/>
      <c r="K49" s="1085"/>
      <c r="L49" s="1085"/>
      <c r="M49" s="1085"/>
      <c r="N49" s="1086"/>
      <c r="T49" s="255"/>
      <c r="U49" s="256"/>
      <c r="V49" s="257"/>
      <c r="Y49" s="71"/>
      <c r="Z49" s="71"/>
      <c r="AA49" s="71"/>
      <c r="AB49" s="136"/>
      <c r="AC49" s="71"/>
      <c r="AD49" s="212"/>
      <c r="AE49" s="1101" t="s">
        <v>907</v>
      </c>
      <c r="AF49" s="950"/>
      <c r="AG49" s="950"/>
      <c r="AH49" s="950"/>
      <c r="AI49" s="950"/>
      <c r="AJ49" s="950"/>
      <c r="AK49" s="950"/>
      <c r="AL49" s="950"/>
      <c r="AM49" s="825"/>
      <c r="AN49" s="758">
        <v>2207</v>
      </c>
      <c r="AO49" s="759"/>
      <c r="AP49" s="759"/>
      <c r="AQ49" s="1102"/>
      <c r="AR49" s="1126"/>
      <c r="AS49" s="1127"/>
      <c r="AT49" s="1127"/>
      <c r="AU49" s="1128"/>
      <c r="AV49" s="758" t="str">
        <f>IF(ISBLANK(L148),"",L148)</f>
        <v/>
      </c>
      <c r="AW49" s="759"/>
      <c r="AX49" s="759"/>
      <c r="AY49" s="1102"/>
      <c r="AZ49" s="1095"/>
      <c r="BA49" s="1096"/>
      <c r="BB49" s="1096"/>
      <c r="BC49" s="1096"/>
      <c r="BD49" s="1096"/>
      <c r="BE49" s="1096"/>
      <c r="BF49" s="1096"/>
      <c r="BG49" s="1096"/>
      <c r="BH49" s="1097"/>
      <c r="BI49" s="72"/>
      <c r="BJ49" s="72"/>
      <c r="BK49" s="72"/>
    </row>
    <row r="50" spans="2:63" ht="20.100000000000001" customHeight="1">
      <c r="B50" s="71"/>
      <c r="C50" s="1071"/>
      <c r="D50" s="1075"/>
      <c r="E50" s="1076"/>
      <c r="F50" s="1076"/>
      <c r="G50" s="1076"/>
      <c r="H50" s="1077"/>
      <c r="I50" s="1084"/>
      <c r="J50" s="1085"/>
      <c r="K50" s="1085"/>
      <c r="L50" s="1085"/>
      <c r="M50" s="1085"/>
      <c r="N50" s="1086"/>
      <c r="T50" s="258"/>
      <c r="V50" s="259"/>
      <c r="Y50" s="71"/>
      <c r="Z50" s="71"/>
      <c r="AA50" s="71"/>
      <c r="AB50" s="136"/>
      <c r="AC50" s="71"/>
      <c r="AD50" s="212"/>
      <c r="AE50" s="1101" t="s">
        <v>908</v>
      </c>
      <c r="AF50" s="950"/>
      <c r="AG50" s="950"/>
      <c r="AH50" s="950"/>
      <c r="AI50" s="950"/>
      <c r="AJ50" s="950"/>
      <c r="AK50" s="950"/>
      <c r="AL50" s="950"/>
      <c r="AM50" s="825"/>
      <c r="AN50" s="758">
        <v>2208</v>
      </c>
      <c r="AO50" s="759"/>
      <c r="AP50" s="759"/>
      <c r="AQ50" s="1102"/>
      <c r="AR50" s="1126"/>
      <c r="AS50" s="1127"/>
      <c r="AT50" s="1127"/>
      <c r="AU50" s="1128"/>
      <c r="AV50" s="758" t="str">
        <f>IF(ISBLANK(M148),"",M148)</f>
        <v/>
      </c>
      <c r="AW50" s="759"/>
      <c r="AX50" s="759"/>
      <c r="AY50" s="1102"/>
      <c r="AZ50" s="1095"/>
      <c r="BA50" s="1096"/>
      <c r="BB50" s="1096"/>
      <c r="BC50" s="1096"/>
      <c r="BD50" s="1096"/>
      <c r="BE50" s="1096"/>
      <c r="BF50" s="1096"/>
      <c r="BG50" s="1096"/>
      <c r="BH50" s="1097"/>
      <c r="BI50" s="72"/>
      <c r="BJ50" s="72"/>
      <c r="BK50" s="72"/>
    </row>
    <row r="51" spans="2:63" ht="20.100000000000001" customHeight="1">
      <c r="B51" s="71"/>
      <c r="C51" s="1071"/>
      <c r="D51" s="1075"/>
      <c r="E51" s="1076"/>
      <c r="F51" s="1076"/>
      <c r="G51" s="1076"/>
      <c r="H51" s="1077"/>
      <c r="I51" s="1084"/>
      <c r="J51" s="1085"/>
      <c r="K51" s="1085"/>
      <c r="L51" s="1085"/>
      <c r="M51" s="1085"/>
      <c r="N51" s="1086"/>
      <c r="O51" s="136"/>
      <c r="P51" s="71"/>
      <c r="Q51" s="71"/>
      <c r="R51" s="71"/>
      <c r="S51" s="71"/>
      <c r="T51" s="136"/>
      <c r="U51" s="71"/>
      <c r="V51" s="212"/>
      <c r="W51" s="71"/>
      <c r="X51" s="71"/>
      <c r="Y51" s="71"/>
      <c r="Z51" s="71"/>
      <c r="AA51" s="71"/>
      <c r="AB51" s="136"/>
      <c r="AC51" s="71"/>
      <c r="AD51" s="212"/>
      <c r="AE51" s="1101" t="s">
        <v>909</v>
      </c>
      <c r="AF51" s="950"/>
      <c r="AG51" s="950"/>
      <c r="AH51" s="950"/>
      <c r="AI51" s="950"/>
      <c r="AJ51" s="950"/>
      <c r="AK51" s="950"/>
      <c r="AL51" s="950"/>
      <c r="AM51" s="825"/>
      <c r="AN51" s="758">
        <v>2209</v>
      </c>
      <c r="AO51" s="759"/>
      <c r="AP51" s="759"/>
      <c r="AQ51" s="1102"/>
      <c r="AR51" s="1126"/>
      <c r="AS51" s="1127"/>
      <c r="AT51" s="1127"/>
      <c r="AU51" s="1128"/>
      <c r="AV51" s="758" t="str">
        <f>IF(ISBLANK(N148),"",N148)</f>
        <v/>
      </c>
      <c r="AW51" s="759"/>
      <c r="AX51" s="759"/>
      <c r="AY51" s="1102"/>
      <c r="AZ51" s="1095"/>
      <c r="BA51" s="1096"/>
      <c r="BB51" s="1096"/>
      <c r="BC51" s="1096"/>
      <c r="BD51" s="1096"/>
      <c r="BE51" s="1096"/>
      <c r="BF51" s="1096"/>
      <c r="BG51" s="1096"/>
      <c r="BH51" s="1097"/>
      <c r="BI51" s="72"/>
      <c r="BJ51" s="72"/>
      <c r="BK51" s="72"/>
    </row>
    <row r="52" spans="2:63" ht="20.100000000000001" customHeight="1">
      <c r="B52" s="71"/>
      <c r="C52" s="1071"/>
      <c r="D52" s="1075"/>
      <c r="E52" s="1076"/>
      <c r="F52" s="1076"/>
      <c r="G52" s="1076"/>
      <c r="H52" s="1077"/>
      <c r="I52" s="1084"/>
      <c r="J52" s="1085"/>
      <c r="K52" s="1085"/>
      <c r="L52" s="1085"/>
      <c r="M52" s="1085"/>
      <c r="N52" s="1086"/>
      <c r="O52" s="136"/>
      <c r="P52" s="71"/>
      <c r="Q52" s="71"/>
      <c r="R52" s="71"/>
      <c r="S52" s="71"/>
      <c r="T52" s="136"/>
      <c r="U52" s="71"/>
      <c r="V52" s="212"/>
      <c r="W52" s="71"/>
      <c r="X52" s="71"/>
      <c r="Y52" s="71"/>
      <c r="Z52" s="71"/>
      <c r="AA52" s="71"/>
      <c r="AB52" s="136"/>
      <c r="AC52" s="71"/>
      <c r="AD52" s="212"/>
      <c r="AE52" s="1101" t="s">
        <v>910</v>
      </c>
      <c r="AF52" s="950"/>
      <c r="AG52" s="950"/>
      <c r="AH52" s="950"/>
      <c r="AI52" s="950"/>
      <c r="AJ52" s="950"/>
      <c r="AK52" s="950"/>
      <c r="AL52" s="950"/>
      <c r="AM52" s="825"/>
      <c r="AN52" s="758">
        <v>2210</v>
      </c>
      <c r="AO52" s="759"/>
      <c r="AP52" s="759"/>
      <c r="AQ52" s="1102"/>
      <c r="AR52" s="1126"/>
      <c r="AS52" s="1127"/>
      <c r="AT52" s="1127"/>
      <c r="AU52" s="1128"/>
      <c r="AV52" s="758" t="str">
        <f>IF(ISBLANK(R148),"",R148)</f>
        <v/>
      </c>
      <c r="AW52" s="759"/>
      <c r="AX52" s="759"/>
      <c r="AY52" s="1102"/>
      <c r="AZ52" s="1095"/>
      <c r="BA52" s="1096"/>
      <c r="BB52" s="1096"/>
      <c r="BC52" s="1096"/>
      <c r="BD52" s="1096"/>
      <c r="BE52" s="1096"/>
      <c r="BF52" s="1096"/>
      <c r="BG52" s="1096"/>
      <c r="BH52" s="1097"/>
      <c r="BI52" s="72"/>
      <c r="BJ52" s="72"/>
      <c r="BK52" s="72"/>
    </row>
    <row r="53" spans="2:63" ht="20.100000000000001" customHeight="1">
      <c r="B53" s="71"/>
      <c r="C53" s="1071"/>
      <c r="D53" s="1075"/>
      <c r="E53" s="1076"/>
      <c r="F53" s="1076"/>
      <c r="G53" s="1076"/>
      <c r="H53" s="1077"/>
      <c r="I53" s="1084"/>
      <c r="J53" s="1085"/>
      <c r="K53" s="1085"/>
      <c r="L53" s="1085"/>
      <c r="M53" s="1085"/>
      <c r="N53" s="1086"/>
      <c r="O53" s="136"/>
      <c r="P53" s="71"/>
      <c r="Q53" s="71"/>
      <c r="R53" s="71"/>
      <c r="S53" s="71"/>
      <c r="T53" s="136"/>
      <c r="U53" s="71"/>
      <c r="V53" s="212"/>
      <c r="W53" s="71"/>
      <c r="X53" s="71"/>
      <c r="Y53" s="71"/>
      <c r="Z53" s="71"/>
      <c r="AA53" s="71"/>
      <c r="AB53" s="136"/>
      <c r="AC53" s="71"/>
      <c r="AD53" s="212"/>
      <c r="AE53" s="1101" t="s">
        <v>911</v>
      </c>
      <c r="AF53" s="950"/>
      <c r="AG53" s="950"/>
      <c r="AH53" s="950"/>
      <c r="AI53" s="950"/>
      <c r="AJ53" s="950"/>
      <c r="AK53" s="950"/>
      <c r="AL53" s="950"/>
      <c r="AM53" s="825"/>
      <c r="AN53" s="758">
        <v>2211</v>
      </c>
      <c r="AO53" s="759"/>
      <c r="AP53" s="759"/>
      <c r="AQ53" s="1102"/>
      <c r="AR53" s="1126"/>
      <c r="AS53" s="1127"/>
      <c r="AT53" s="1127"/>
      <c r="AU53" s="1128"/>
      <c r="AV53" s="758" t="str">
        <f>IF(ISBLANK(O148),"",O148)</f>
        <v/>
      </c>
      <c r="AW53" s="759"/>
      <c r="AX53" s="759"/>
      <c r="AY53" s="1102"/>
      <c r="AZ53" s="1095"/>
      <c r="BA53" s="1096"/>
      <c r="BB53" s="1096"/>
      <c r="BC53" s="1096"/>
      <c r="BD53" s="1096"/>
      <c r="BE53" s="1096"/>
      <c r="BF53" s="1096"/>
      <c r="BG53" s="1096"/>
      <c r="BH53" s="1097"/>
      <c r="BI53" s="72"/>
      <c r="BJ53" s="72"/>
      <c r="BK53" s="72"/>
    </row>
    <row r="54" spans="2:63" ht="20.100000000000001" customHeight="1">
      <c r="B54" s="71"/>
      <c r="C54" s="1071"/>
      <c r="D54" s="1075"/>
      <c r="E54" s="1076"/>
      <c r="F54" s="1076"/>
      <c r="G54" s="1076"/>
      <c r="H54" s="1077"/>
      <c r="I54" s="1084"/>
      <c r="J54" s="1085"/>
      <c r="K54" s="1085"/>
      <c r="L54" s="1085"/>
      <c r="M54" s="1085"/>
      <c r="N54" s="1086"/>
      <c r="O54" s="136"/>
      <c r="P54" s="71"/>
      <c r="Q54" s="71"/>
      <c r="R54" s="71"/>
      <c r="S54" s="71"/>
      <c r="T54" s="136"/>
      <c r="U54" s="71"/>
      <c r="V54" s="212"/>
      <c r="W54" s="71"/>
      <c r="X54" s="71"/>
      <c r="Y54" s="71"/>
      <c r="Z54" s="71"/>
      <c r="AA54" s="71"/>
      <c r="AB54" s="136"/>
      <c r="AC54" s="71"/>
      <c r="AD54" s="212"/>
      <c r="AE54" s="1101" t="s">
        <v>912</v>
      </c>
      <c r="AF54" s="950"/>
      <c r="AG54" s="950"/>
      <c r="AH54" s="950"/>
      <c r="AI54" s="950"/>
      <c r="AJ54" s="950"/>
      <c r="AK54" s="950"/>
      <c r="AL54" s="950"/>
      <c r="AM54" s="825"/>
      <c r="AN54" s="758">
        <v>2212</v>
      </c>
      <c r="AO54" s="759"/>
      <c r="AP54" s="759"/>
      <c r="AQ54" s="1102"/>
      <c r="AR54" s="1126"/>
      <c r="AS54" s="1127"/>
      <c r="AT54" s="1127"/>
      <c r="AU54" s="1128"/>
      <c r="AV54" s="758" t="str">
        <f>IF(ISBLANK(P148),"",P148)</f>
        <v/>
      </c>
      <c r="AW54" s="759"/>
      <c r="AX54" s="759"/>
      <c r="AY54" s="1102"/>
      <c r="AZ54" s="1095"/>
      <c r="BA54" s="1096"/>
      <c r="BB54" s="1096"/>
      <c r="BC54" s="1096"/>
      <c r="BD54" s="1096"/>
      <c r="BE54" s="1096"/>
      <c r="BF54" s="1096"/>
      <c r="BG54" s="1096"/>
      <c r="BH54" s="1097"/>
      <c r="BI54" s="72"/>
      <c r="BJ54" s="72"/>
      <c r="BK54" s="72"/>
    </row>
    <row r="55" spans="2:63" ht="20.100000000000001" customHeight="1">
      <c r="B55" s="71"/>
      <c r="C55" s="1071"/>
      <c r="D55" s="1075"/>
      <c r="E55" s="1076"/>
      <c r="F55" s="1076"/>
      <c r="G55" s="1076"/>
      <c r="H55" s="1077"/>
      <c r="I55" s="1084"/>
      <c r="J55" s="1085"/>
      <c r="K55" s="1085"/>
      <c r="L55" s="1085"/>
      <c r="M55" s="1085"/>
      <c r="N55" s="1086"/>
      <c r="O55" s="136"/>
      <c r="P55" s="71"/>
      <c r="Q55" s="71"/>
      <c r="R55" s="71"/>
      <c r="S55" s="71"/>
      <c r="T55" s="136"/>
      <c r="U55" s="71"/>
      <c r="V55" s="212"/>
      <c r="W55" s="71"/>
      <c r="X55" s="71"/>
      <c r="Y55" s="71"/>
      <c r="Z55" s="71"/>
      <c r="AA55" s="71"/>
      <c r="AB55" s="136"/>
      <c r="AC55" s="71"/>
      <c r="AD55" s="212"/>
      <c r="AE55" s="1101" t="s">
        <v>913</v>
      </c>
      <c r="AF55" s="950"/>
      <c r="AG55" s="950"/>
      <c r="AH55" s="950"/>
      <c r="AI55" s="950"/>
      <c r="AJ55" s="950"/>
      <c r="AK55" s="950"/>
      <c r="AL55" s="950"/>
      <c r="AM55" s="825"/>
      <c r="AN55" s="758">
        <v>2213</v>
      </c>
      <c r="AO55" s="759"/>
      <c r="AP55" s="759"/>
      <c r="AQ55" s="1102"/>
      <c r="AR55" s="1126"/>
      <c r="AS55" s="1127"/>
      <c r="AT55" s="1127"/>
      <c r="AU55" s="1128"/>
      <c r="AV55" s="758" t="str">
        <f>IF(ISBLANK(Q148),"",Q148)</f>
        <v/>
      </c>
      <c r="AW55" s="759"/>
      <c r="AX55" s="759"/>
      <c r="AY55" s="1102"/>
      <c r="AZ55" s="1095"/>
      <c r="BA55" s="1096"/>
      <c r="BB55" s="1096"/>
      <c r="BC55" s="1096"/>
      <c r="BD55" s="1096"/>
      <c r="BE55" s="1096"/>
      <c r="BF55" s="1096"/>
      <c r="BG55" s="1096"/>
      <c r="BH55" s="1097"/>
      <c r="BI55" s="72"/>
      <c r="BJ55" s="72"/>
      <c r="BK55" s="72"/>
    </row>
    <row r="56" spans="2:63" ht="20.100000000000001" customHeight="1">
      <c r="B56" s="71"/>
      <c r="C56" s="1071"/>
      <c r="D56" s="1075"/>
      <c r="E56" s="1076"/>
      <c r="F56" s="1076"/>
      <c r="G56" s="1076"/>
      <c r="H56" s="1077"/>
      <c r="I56" s="1084"/>
      <c r="J56" s="1085"/>
      <c r="K56" s="1085"/>
      <c r="L56" s="1085"/>
      <c r="M56" s="1085"/>
      <c r="N56" s="1086"/>
      <c r="O56" s="136"/>
      <c r="P56" s="71"/>
      <c r="Q56" s="71"/>
      <c r="R56" s="71"/>
      <c r="S56" s="71"/>
      <c r="T56" s="136"/>
      <c r="U56" s="71"/>
      <c r="V56" s="212"/>
      <c r="W56" s="71"/>
      <c r="X56" s="71"/>
      <c r="Y56" s="71"/>
      <c r="Z56" s="71"/>
      <c r="AA56" s="71"/>
      <c r="AB56" s="136"/>
      <c r="AC56" s="71"/>
      <c r="AD56" s="212"/>
      <c r="AE56" s="1101" t="s">
        <v>914</v>
      </c>
      <c r="AF56" s="950"/>
      <c r="AG56" s="950"/>
      <c r="AH56" s="950"/>
      <c r="AI56" s="950"/>
      <c r="AJ56" s="950"/>
      <c r="AK56" s="950"/>
      <c r="AL56" s="950"/>
      <c r="AM56" s="825"/>
      <c r="AN56" s="758">
        <v>2214</v>
      </c>
      <c r="AO56" s="759"/>
      <c r="AP56" s="759"/>
      <c r="AQ56" s="1102"/>
      <c r="AR56" s="1126"/>
      <c r="AS56" s="1127"/>
      <c r="AT56" s="1127"/>
      <c r="AU56" s="1128"/>
      <c r="AV56" s="758" t="str">
        <f>IF(ISBLANK(S148),"",S148)</f>
        <v/>
      </c>
      <c r="AW56" s="759"/>
      <c r="AX56" s="759"/>
      <c r="AY56" s="1102"/>
      <c r="AZ56" s="1095"/>
      <c r="BA56" s="1096"/>
      <c r="BB56" s="1096"/>
      <c r="BC56" s="1096"/>
      <c r="BD56" s="1096"/>
      <c r="BE56" s="1096"/>
      <c r="BF56" s="1096"/>
      <c r="BG56" s="1096"/>
      <c r="BH56" s="1097"/>
      <c r="BI56" s="72"/>
      <c r="BJ56" s="72"/>
      <c r="BK56" s="72"/>
    </row>
    <row r="57" spans="2:63" ht="20.100000000000001" customHeight="1" thickBot="1">
      <c r="B57" s="71"/>
      <c r="C57" s="1071"/>
      <c r="D57" s="1078"/>
      <c r="E57" s="1079"/>
      <c r="F57" s="1079"/>
      <c r="G57" s="1079"/>
      <c r="H57" s="1080"/>
      <c r="I57" s="1087"/>
      <c r="J57" s="1088"/>
      <c r="K57" s="1088"/>
      <c r="L57" s="1088"/>
      <c r="M57" s="1088"/>
      <c r="N57" s="1089"/>
      <c r="O57" s="260"/>
      <c r="P57" s="104"/>
      <c r="Q57" s="104"/>
      <c r="R57" s="104"/>
      <c r="S57" s="104"/>
      <c r="T57" s="260"/>
      <c r="U57" s="104"/>
      <c r="V57" s="261"/>
      <c r="W57" s="104"/>
      <c r="X57" s="104"/>
      <c r="Y57" s="104"/>
      <c r="Z57" s="104"/>
      <c r="AA57" s="104"/>
      <c r="AB57" s="260"/>
      <c r="AC57" s="104"/>
      <c r="AD57" s="261"/>
      <c r="AE57" s="1069" t="s">
        <v>915</v>
      </c>
      <c r="AF57" s="997"/>
      <c r="AG57" s="997"/>
      <c r="AH57" s="997"/>
      <c r="AI57" s="997"/>
      <c r="AJ57" s="997"/>
      <c r="AK57" s="997"/>
      <c r="AL57" s="997"/>
      <c r="AM57" s="998"/>
      <c r="AN57" s="743">
        <v>2215</v>
      </c>
      <c r="AO57" s="1149"/>
      <c r="AP57" s="1149"/>
      <c r="AQ57" s="1150"/>
      <c r="AR57" s="1106"/>
      <c r="AS57" s="1107"/>
      <c r="AT57" s="1107"/>
      <c r="AU57" s="1108"/>
      <c r="AV57" s="743" t="str">
        <f>IF(ISBLANK(T148),"",T148)</f>
        <v/>
      </c>
      <c r="AW57" s="1149"/>
      <c r="AX57" s="1149"/>
      <c r="AY57" s="1150"/>
      <c r="AZ57" s="1095"/>
      <c r="BA57" s="1096"/>
      <c r="BB57" s="1096"/>
      <c r="BC57" s="1096"/>
      <c r="BD57" s="1096"/>
      <c r="BE57" s="1096"/>
      <c r="BF57" s="1096"/>
      <c r="BG57" s="1096"/>
      <c r="BH57" s="1097"/>
      <c r="BI57" s="72"/>
      <c r="BJ57" s="72"/>
      <c r="BK57" s="72"/>
    </row>
    <row r="58" spans="2:63" ht="36" customHeight="1" thickBot="1">
      <c r="B58" s="71"/>
      <c r="C58" s="262" t="s">
        <v>916</v>
      </c>
      <c r="D58" s="1143" t="s">
        <v>917</v>
      </c>
      <c r="E58" s="1144"/>
      <c r="F58" s="1144"/>
      <c r="G58" s="1144"/>
      <c r="H58" s="1145"/>
      <c r="I58" s="1146">
        <f>IF(ISBLANK(AV172),"",AV172)</f>
        <v>0</v>
      </c>
      <c r="J58" s="1147"/>
      <c r="K58" s="1147"/>
      <c r="L58" s="1147"/>
      <c r="M58" s="1147"/>
      <c r="N58" s="1148"/>
      <c r="O58" s="1143" t="s">
        <v>918</v>
      </c>
      <c r="P58" s="1144"/>
      <c r="Q58" s="1144"/>
      <c r="R58" s="1144"/>
      <c r="S58" s="1145"/>
      <c r="T58" s="1129" t="str">
        <f>IF(ISBLANK(AQ183),"",AQ183)</f>
        <v/>
      </c>
      <c r="U58" s="654"/>
      <c r="V58" s="1051"/>
      <c r="W58" s="651" t="s">
        <v>919</v>
      </c>
      <c r="X58" s="652"/>
      <c r="Y58" s="652"/>
      <c r="Z58" s="652"/>
      <c r="AA58" s="691"/>
      <c r="AB58" s="1129" t="str">
        <f>IF(ISBLANK(W186),"",W186)</f>
        <v/>
      </c>
      <c r="AC58" s="654"/>
      <c r="AD58" s="1051"/>
      <c r="AE58" s="651" t="s">
        <v>526</v>
      </c>
      <c r="AF58" s="652"/>
      <c r="AG58" s="652"/>
      <c r="AH58" s="652"/>
      <c r="AI58" s="652"/>
      <c r="AJ58" s="652"/>
      <c r="AK58" s="652"/>
      <c r="AL58" s="652"/>
      <c r="AM58" s="691"/>
      <c r="AN58" s="1129">
        <v>2301</v>
      </c>
      <c r="AO58" s="1130"/>
      <c r="AP58" s="1130"/>
      <c r="AQ58" s="1131"/>
      <c r="AR58" s="1129" t="str">
        <f>IF(ISBLANK(AY147),"",AY147)</f>
        <v/>
      </c>
      <c r="AS58" s="1130"/>
      <c r="AT58" s="1130"/>
      <c r="AU58" s="1131"/>
      <c r="AV58" s="1129" t="str">
        <f>IF(ISBLANK(AY148),"",AY148)</f>
        <v/>
      </c>
      <c r="AW58" s="1130"/>
      <c r="AX58" s="1130"/>
      <c r="AY58" s="1131"/>
      <c r="AZ58" s="1132"/>
      <c r="BA58" s="1133"/>
      <c r="BB58" s="1133"/>
      <c r="BC58" s="1133"/>
      <c r="BD58" s="1133"/>
      <c r="BE58" s="1133"/>
      <c r="BF58" s="1133"/>
      <c r="BG58" s="1133"/>
      <c r="BH58" s="1134"/>
      <c r="BI58" s="72"/>
      <c r="BJ58" s="72"/>
      <c r="BK58" s="72"/>
    </row>
    <row r="59" spans="2:63" ht="20.100000000000001" customHeight="1">
      <c r="B59" s="71"/>
      <c r="C59" s="1070" t="s">
        <v>920</v>
      </c>
      <c r="D59" s="1072" t="s">
        <v>921</v>
      </c>
      <c r="E59" s="1136"/>
      <c r="F59" s="1136"/>
      <c r="G59" s="1136"/>
      <c r="H59" s="1137"/>
      <c r="I59" s="1081">
        <f>IF(ISBLANK(AV173),"",AV173)</f>
        <v>0</v>
      </c>
      <c r="J59" s="1082"/>
      <c r="K59" s="1082"/>
      <c r="L59" s="1082"/>
      <c r="M59" s="1082"/>
      <c r="N59" s="1083"/>
      <c r="O59" s="954" t="s">
        <v>922</v>
      </c>
      <c r="P59" s="952"/>
      <c r="Q59" s="952"/>
      <c r="R59" s="952"/>
      <c r="S59" s="953"/>
      <c r="T59" s="776" t="str">
        <f>IF(ISBLANK(AM179),"",AM179)</f>
        <v/>
      </c>
      <c r="U59" s="777"/>
      <c r="V59" s="955"/>
      <c r="W59" s="253"/>
      <c r="X59" s="253"/>
      <c r="Y59" s="253"/>
      <c r="Z59" s="253"/>
      <c r="AA59" s="263"/>
      <c r="AB59" s="264"/>
      <c r="AC59" s="263"/>
      <c r="AD59" s="265"/>
      <c r="AE59" s="954" t="s">
        <v>923</v>
      </c>
      <c r="AF59" s="952"/>
      <c r="AG59" s="952"/>
      <c r="AH59" s="952"/>
      <c r="AI59" s="952"/>
      <c r="AJ59" s="952"/>
      <c r="AK59" s="952"/>
      <c r="AL59" s="952"/>
      <c r="AM59" s="953"/>
      <c r="AN59" s="776">
        <v>2401</v>
      </c>
      <c r="AO59" s="1124"/>
      <c r="AP59" s="1124"/>
      <c r="AQ59" s="1125"/>
      <c r="AR59" s="776" t="str">
        <f>IF(ISBLANK(AZ147),"",AZ147)</f>
        <v/>
      </c>
      <c r="AS59" s="1124"/>
      <c r="AT59" s="1124"/>
      <c r="AU59" s="1125"/>
      <c r="AV59" s="776" t="str">
        <f>IF(ISBLANK(AZ148),"",AZ148)</f>
        <v/>
      </c>
      <c r="AW59" s="1124"/>
      <c r="AX59" s="1124"/>
      <c r="AY59" s="1125"/>
      <c r="AZ59" s="1151"/>
      <c r="BA59" s="1152"/>
      <c r="BB59" s="1152"/>
      <c r="BC59" s="1152"/>
      <c r="BD59" s="1152"/>
      <c r="BE59" s="1152"/>
      <c r="BF59" s="1152"/>
      <c r="BG59" s="1152"/>
      <c r="BH59" s="1153"/>
      <c r="BI59" s="72"/>
      <c r="BJ59" s="72"/>
      <c r="BK59" s="72"/>
    </row>
    <row r="60" spans="2:63" ht="20.100000000000001" customHeight="1">
      <c r="B60" s="71"/>
      <c r="C60" s="1071"/>
      <c r="D60" s="1138"/>
      <c r="E60" s="924"/>
      <c r="F60" s="924"/>
      <c r="G60" s="924"/>
      <c r="H60" s="1139"/>
      <c r="I60" s="1084"/>
      <c r="J60" s="1085"/>
      <c r="K60" s="1085"/>
      <c r="L60" s="1085"/>
      <c r="M60" s="1085"/>
      <c r="N60" s="1086"/>
      <c r="O60" s="1154" t="s">
        <v>924</v>
      </c>
      <c r="P60" s="1155"/>
      <c r="Q60" s="1155"/>
      <c r="R60" s="1155"/>
      <c r="S60" s="1156"/>
      <c r="T60" s="758" t="str">
        <f>IF(ISBLANK(AQ179),"",AQ179)</f>
        <v/>
      </c>
      <c r="U60" s="770"/>
      <c r="V60" s="839"/>
      <c r="W60" s="71"/>
      <c r="X60" s="71"/>
      <c r="Y60" s="71"/>
      <c r="Z60" s="71"/>
      <c r="AB60" s="258"/>
      <c r="AD60" s="259"/>
      <c r="AE60" s="1101" t="s">
        <v>925</v>
      </c>
      <c r="AF60" s="950"/>
      <c r="AG60" s="950"/>
      <c r="AH60" s="950"/>
      <c r="AI60" s="950"/>
      <c r="AJ60" s="950"/>
      <c r="AK60" s="950"/>
      <c r="AL60" s="950"/>
      <c r="AM60" s="825"/>
      <c r="AN60" s="758">
        <v>2402</v>
      </c>
      <c r="AO60" s="759"/>
      <c r="AP60" s="759"/>
      <c r="AQ60" s="1102"/>
      <c r="AR60" s="758" t="str">
        <f>IF(ISBLANK(BA147),"",BA147)</f>
        <v/>
      </c>
      <c r="AS60" s="759"/>
      <c r="AT60" s="759"/>
      <c r="AU60" s="1102"/>
      <c r="AV60" s="758" t="str">
        <f>IF(ISBLANK(BA148),"",BA148)</f>
        <v/>
      </c>
      <c r="AW60" s="759"/>
      <c r="AX60" s="759"/>
      <c r="AY60" s="1102"/>
      <c r="AZ60" s="1095"/>
      <c r="BA60" s="1096"/>
      <c r="BB60" s="1096"/>
      <c r="BC60" s="1096"/>
      <c r="BD60" s="1096"/>
      <c r="BE60" s="1096"/>
      <c r="BF60" s="1096"/>
      <c r="BG60" s="1096"/>
      <c r="BH60" s="1097"/>
      <c r="BI60" s="72"/>
      <c r="BJ60" s="72"/>
      <c r="BK60" s="72"/>
    </row>
    <row r="61" spans="2:63" ht="20.100000000000001" customHeight="1">
      <c r="B61" s="71"/>
      <c r="C61" s="1071"/>
      <c r="D61" s="1138"/>
      <c r="E61" s="924"/>
      <c r="F61" s="924"/>
      <c r="G61" s="924"/>
      <c r="H61" s="1139"/>
      <c r="I61" s="1084"/>
      <c r="J61" s="1085"/>
      <c r="K61" s="1085"/>
      <c r="L61" s="1085"/>
      <c r="M61" s="1085"/>
      <c r="N61" s="1086"/>
      <c r="O61" s="1154" t="s">
        <v>280</v>
      </c>
      <c r="P61" s="1155"/>
      <c r="Q61" s="1155"/>
      <c r="R61" s="1155"/>
      <c r="S61" s="1156"/>
      <c r="T61" s="758" t="str">
        <f>IF(ISBLANK(AU179),"",AU179)</f>
        <v/>
      </c>
      <c r="U61" s="770"/>
      <c r="V61" s="839"/>
      <c r="W61" s="71"/>
      <c r="X61" s="71"/>
      <c r="Y61" s="71"/>
      <c r="Z61" s="71"/>
      <c r="AB61" s="258"/>
      <c r="AD61" s="259"/>
      <c r="AE61" s="1101" t="s">
        <v>926</v>
      </c>
      <c r="AF61" s="950"/>
      <c r="AG61" s="950"/>
      <c r="AH61" s="950"/>
      <c r="AI61" s="950"/>
      <c r="AJ61" s="950"/>
      <c r="AK61" s="950"/>
      <c r="AL61" s="950"/>
      <c r="AM61" s="825"/>
      <c r="AN61" s="758">
        <v>2403</v>
      </c>
      <c r="AO61" s="759"/>
      <c r="AP61" s="759"/>
      <c r="AQ61" s="1102"/>
      <c r="AR61" s="758" t="str">
        <f>IF(ISBLANK(BB147),"",BB147)</f>
        <v/>
      </c>
      <c r="AS61" s="759"/>
      <c r="AT61" s="759"/>
      <c r="AU61" s="1102"/>
      <c r="AV61" s="758" t="str">
        <f>IF(ISBLANK(BB148),"",BB148)</f>
        <v/>
      </c>
      <c r="AW61" s="759"/>
      <c r="AX61" s="759"/>
      <c r="AY61" s="1102"/>
      <c r="AZ61" s="1095"/>
      <c r="BA61" s="1096"/>
      <c r="BB61" s="1096"/>
      <c r="BC61" s="1096"/>
      <c r="BD61" s="1096"/>
      <c r="BE61" s="1096"/>
      <c r="BF61" s="1096"/>
      <c r="BG61" s="1096"/>
      <c r="BH61" s="1097"/>
      <c r="BI61" s="72"/>
      <c r="BJ61" s="72"/>
      <c r="BK61" s="72"/>
    </row>
    <row r="62" spans="2:63" ht="20.100000000000001" customHeight="1">
      <c r="B62" s="71"/>
      <c r="C62" s="1071"/>
      <c r="D62" s="1138"/>
      <c r="E62" s="924"/>
      <c r="F62" s="924"/>
      <c r="G62" s="924"/>
      <c r="H62" s="1139"/>
      <c r="I62" s="1084"/>
      <c r="J62" s="1085"/>
      <c r="K62" s="1085"/>
      <c r="L62" s="1085"/>
      <c r="M62" s="1085"/>
      <c r="N62" s="1086"/>
      <c r="O62" s="1101" t="s">
        <v>283</v>
      </c>
      <c r="P62" s="950"/>
      <c r="Q62" s="950"/>
      <c r="R62" s="950"/>
      <c r="S62" s="825"/>
      <c r="T62" s="758" t="str">
        <f>IF(ISBLANK(AY179),"",AY179)</f>
        <v/>
      </c>
      <c r="U62" s="770"/>
      <c r="V62" s="839"/>
      <c r="W62" s="71"/>
      <c r="X62" s="71"/>
      <c r="Y62" s="71"/>
      <c r="Z62" s="71"/>
      <c r="AB62" s="258"/>
      <c r="AD62" s="259"/>
      <c r="AE62" s="1101" t="s">
        <v>927</v>
      </c>
      <c r="AF62" s="950"/>
      <c r="AG62" s="950"/>
      <c r="AH62" s="950"/>
      <c r="AI62" s="950"/>
      <c r="AJ62" s="950"/>
      <c r="AK62" s="950"/>
      <c r="AL62" s="950"/>
      <c r="AM62" s="825"/>
      <c r="AN62" s="758">
        <v>2404</v>
      </c>
      <c r="AO62" s="759"/>
      <c r="AP62" s="759"/>
      <c r="AQ62" s="1102"/>
      <c r="AR62" s="758" t="str">
        <f>IF(ISBLANK(BC147),"",BC147)</f>
        <v/>
      </c>
      <c r="AS62" s="759"/>
      <c r="AT62" s="759"/>
      <c r="AU62" s="1102"/>
      <c r="AV62" s="758" t="str">
        <f>IF(ISBLANK(BC148),"",BC148)</f>
        <v/>
      </c>
      <c r="AW62" s="759"/>
      <c r="AX62" s="759"/>
      <c r="AY62" s="1102"/>
      <c r="AZ62" s="1095"/>
      <c r="BA62" s="1096"/>
      <c r="BB62" s="1096"/>
      <c r="BC62" s="1096"/>
      <c r="BD62" s="1096"/>
      <c r="BE62" s="1096"/>
      <c r="BF62" s="1096"/>
      <c r="BG62" s="1096"/>
      <c r="BH62" s="1097"/>
      <c r="BI62" s="72"/>
      <c r="BJ62" s="72"/>
      <c r="BK62" s="72"/>
    </row>
    <row r="63" spans="2:63" ht="20.100000000000001" customHeight="1">
      <c r="B63" s="71"/>
      <c r="C63" s="1071"/>
      <c r="D63" s="1138"/>
      <c r="E63" s="924"/>
      <c r="F63" s="924"/>
      <c r="G63" s="924"/>
      <c r="H63" s="1139"/>
      <c r="I63" s="1084"/>
      <c r="J63" s="1085"/>
      <c r="K63" s="1085"/>
      <c r="L63" s="1085"/>
      <c r="M63" s="1085"/>
      <c r="N63" s="1086"/>
      <c r="O63" s="1154" t="s">
        <v>928</v>
      </c>
      <c r="P63" s="1155"/>
      <c r="Q63" s="1155"/>
      <c r="R63" s="1155"/>
      <c r="S63" s="1156"/>
      <c r="T63" s="758" t="str">
        <f>IF(ISBLANK(AA186),"",AA186)</f>
        <v/>
      </c>
      <c r="U63" s="770"/>
      <c r="V63" s="839"/>
      <c r="W63" s="71"/>
      <c r="X63" s="71"/>
      <c r="Y63" s="71"/>
      <c r="Z63" s="71"/>
      <c r="AB63" s="258"/>
      <c r="AD63" s="259"/>
      <c r="AE63" s="1101" t="s">
        <v>929</v>
      </c>
      <c r="AF63" s="950"/>
      <c r="AG63" s="950"/>
      <c r="AH63" s="950"/>
      <c r="AI63" s="950"/>
      <c r="AJ63" s="950"/>
      <c r="AK63" s="950"/>
      <c r="AL63" s="950"/>
      <c r="AM63" s="825"/>
      <c r="AN63" s="758">
        <v>2405</v>
      </c>
      <c r="AO63" s="759"/>
      <c r="AP63" s="759"/>
      <c r="AQ63" s="1102"/>
      <c r="AR63" s="758" t="str">
        <f>IF(ISBLANK(BD147),"",BD147)</f>
        <v/>
      </c>
      <c r="AS63" s="759"/>
      <c r="AT63" s="759"/>
      <c r="AU63" s="1102"/>
      <c r="AV63" s="758" t="str">
        <f>IF(ISBLANK(BD148),"",BD148)</f>
        <v/>
      </c>
      <c r="AW63" s="759"/>
      <c r="AX63" s="759"/>
      <c r="AY63" s="1102"/>
      <c r="AZ63" s="1095"/>
      <c r="BA63" s="1096"/>
      <c r="BB63" s="1096"/>
      <c r="BC63" s="1096"/>
      <c r="BD63" s="1096"/>
      <c r="BE63" s="1096"/>
      <c r="BF63" s="1096"/>
      <c r="BG63" s="1096"/>
      <c r="BH63" s="1097"/>
      <c r="BI63" s="72"/>
      <c r="BJ63" s="72"/>
      <c r="BK63" s="72"/>
    </row>
    <row r="64" spans="2:63" ht="20.100000000000001" customHeight="1">
      <c r="B64" s="71"/>
      <c r="C64" s="1071"/>
      <c r="D64" s="1138"/>
      <c r="E64" s="924"/>
      <c r="F64" s="924"/>
      <c r="G64" s="924"/>
      <c r="H64" s="1139"/>
      <c r="I64" s="1084"/>
      <c r="J64" s="1085"/>
      <c r="K64" s="1085"/>
      <c r="L64" s="1085"/>
      <c r="M64" s="1085"/>
      <c r="N64" s="1086"/>
      <c r="O64" s="1154" t="s">
        <v>930</v>
      </c>
      <c r="P64" s="1155"/>
      <c r="Q64" s="1155"/>
      <c r="R64" s="1155"/>
      <c r="S64" s="1156"/>
      <c r="T64" s="758" t="str">
        <f>IF(ISBLANK(AE186),"",AE186)</f>
        <v/>
      </c>
      <c r="U64" s="770"/>
      <c r="V64" s="839"/>
      <c r="W64" s="71"/>
      <c r="X64" s="71"/>
      <c r="Y64" s="71"/>
      <c r="Z64" s="71"/>
      <c r="AB64" s="258"/>
      <c r="AD64" s="259"/>
      <c r="AE64" s="1101" t="s">
        <v>931</v>
      </c>
      <c r="AF64" s="950"/>
      <c r="AG64" s="950"/>
      <c r="AH64" s="950"/>
      <c r="AI64" s="950"/>
      <c r="AJ64" s="950"/>
      <c r="AK64" s="950"/>
      <c r="AL64" s="950"/>
      <c r="AM64" s="825"/>
      <c r="AN64" s="758">
        <v>2406</v>
      </c>
      <c r="AO64" s="759"/>
      <c r="AP64" s="759"/>
      <c r="AQ64" s="1102"/>
      <c r="AR64" s="758" t="str">
        <f>IF(ISBLANK(BE147),"",BE147)</f>
        <v/>
      </c>
      <c r="AS64" s="759"/>
      <c r="AT64" s="759"/>
      <c r="AU64" s="1102"/>
      <c r="AV64" s="758" t="str">
        <f>IF(ISBLANK(BE148),"",BE148)</f>
        <v/>
      </c>
      <c r="AW64" s="759"/>
      <c r="AX64" s="759"/>
      <c r="AY64" s="1102"/>
      <c r="AZ64" s="1095"/>
      <c r="BA64" s="1096"/>
      <c r="BB64" s="1096"/>
      <c r="BC64" s="1096"/>
      <c r="BD64" s="1096"/>
      <c r="BE64" s="1096"/>
      <c r="BF64" s="1096"/>
      <c r="BG64" s="1096"/>
      <c r="BH64" s="1097"/>
      <c r="BI64" s="72"/>
      <c r="BJ64" s="72"/>
      <c r="BK64" s="72"/>
    </row>
    <row r="65" spans="2:63" ht="20.100000000000001" customHeight="1">
      <c r="B65" s="71"/>
      <c r="C65" s="1071"/>
      <c r="D65" s="1138"/>
      <c r="E65" s="924"/>
      <c r="F65" s="924"/>
      <c r="G65" s="924"/>
      <c r="H65" s="1139"/>
      <c r="I65" s="1084"/>
      <c r="J65" s="1085"/>
      <c r="K65" s="1085"/>
      <c r="L65" s="1085"/>
      <c r="M65" s="1085"/>
      <c r="N65" s="1086"/>
      <c r="O65" s="258"/>
      <c r="T65" s="258"/>
      <c r="V65" s="259"/>
      <c r="W65" s="71"/>
      <c r="X65" s="71"/>
      <c r="Y65" s="71"/>
      <c r="Z65" s="71"/>
      <c r="AB65" s="258"/>
      <c r="AD65" s="259"/>
      <c r="AE65" s="1101" t="s">
        <v>932</v>
      </c>
      <c r="AF65" s="950"/>
      <c r="AG65" s="950"/>
      <c r="AH65" s="950"/>
      <c r="AI65" s="950"/>
      <c r="AJ65" s="950"/>
      <c r="AK65" s="950"/>
      <c r="AL65" s="950"/>
      <c r="AM65" s="825"/>
      <c r="AN65" s="758">
        <v>2407</v>
      </c>
      <c r="AO65" s="759"/>
      <c r="AP65" s="759"/>
      <c r="AQ65" s="1102"/>
      <c r="AR65" s="758" t="str">
        <f>IF(ISBLANK(BF147),"",BF147)</f>
        <v/>
      </c>
      <c r="AS65" s="759"/>
      <c r="AT65" s="759"/>
      <c r="AU65" s="1102"/>
      <c r="AV65" s="758" t="str">
        <f>IF(ISBLANK(BF148),"",BF148)</f>
        <v/>
      </c>
      <c r="AW65" s="759"/>
      <c r="AX65" s="759"/>
      <c r="AY65" s="1102"/>
      <c r="AZ65" s="1095"/>
      <c r="BA65" s="1096"/>
      <c r="BB65" s="1096"/>
      <c r="BC65" s="1096"/>
      <c r="BD65" s="1096"/>
      <c r="BE65" s="1096"/>
      <c r="BF65" s="1096"/>
      <c r="BG65" s="1096"/>
      <c r="BH65" s="1097"/>
      <c r="BI65" s="72"/>
      <c r="BJ65" s="72"/>
      <c r="BK65" s="72"/>
    </row>
    <row r="66" spans="2:63" ht="20.100000000000001" customHeight="1">
      <c r="B66" s="71"/>
      <c r="C66" s="1071"/>
      <c r="D66" s="1138"/>
      <c r="E66" s="924"/>
      <c r="F66" s="924"/>
      <c r="G66" s="924"/>
      <c r="H66" s="1139"/>
      <c r="I66" s="1084"/>
      <c r="J66" s="1085"/>
      <c r="K66" s="1085"/>
      <c r="L66" s="1085"/>
      <c r="M66" s="1085"/>
      <c r="N66" s="1086"/>
      <c r="O66" s="221"/>
      <c r="P66" s="266"/>
      <c r="Q66" s="266"/>
      <c r="R66" s="266"/>
      <c r="S66" s="266"/>
      <c r="T66" s="221"/>
      <c r="U66" s="266"/>
      <c r="V66" s="207"/>
      <c r="W66" s="71"/>
      <c r="X66" s="71"/>
      <c r="Y66" s="71"/>
      <c r="Z66" s="71"/>
      <c r="AB66" s="258"/>
      <c r="AD66" s="259"/>
      <c r="AE66" s="1101" t="s">
        <v>933</v>
      </c>
      <c r="AF66" s="950"/>
      <c r="AG66" s="950"/>
      <c r="AH66" s="950"/>
      <c r="AI66" s="950"/>
      <c r="AJ66" s="950"/>
      <c r="AK66" s="950"/>
      <c r="AL66" s="950"/>
      <c r="AM66" s="825"/>
      <c r="AN66" s="758">
        <v>2408</v>
      </c>
      <c r="AO66" s="759"/>
      <c r="AP66" s="759"/>
      <c r="AQ66" s="1102"/>
      <c r="AR66" s="1159"/>
      <c r="AS66" s="1160"/>
      <c r="AT66" s="1160"/>
      <c r="AU66" s="1161"/>
      <c r="AV66" s="758" t="str">
        <f>IF(ISBLANK(BG148),"",BG148)</f>
        <v/>
      </c>
      <c r="AW66" s="759"/>
      <c r="AX66" s="759"/>
      <c r="AY66" s="1102"/>
      <c r="AZ66" s="1095"/>
      <c r="BA66" s="1096"/>
      <c r="BB66" s="1096"/>
      <c r="BC66" s="1096"/>
      <c r="BD66" s="1096"/>
      <c r="BE66" s="1096"/>
      <c r="BF66" s="1096"/>
      <c r="BG66" s="1096"/>
      <c r="BH66" s="1097"/>
      <c r="BI66" s="72"/>
      <c r="BJ66" s="72"/>
      <c r="BK66" s="72"/>
    </row>
    <row r="67" spans="2:63" ht="20.100000000000001" customHeight="1" thickBot="1">
      <c r="B67" s="71"/>
      <c r="C67" s="1135"/>
      <c r="D67" s="1140"/>
      <c r="E67" s="1141"/>
      <c r="F67" s="1141"/>
      <c r="G67" s="1141"/>
      <c r="H67" s="1142"/>
      <c r="I67" s="1087"/>
      <c r="J67" s="1088"/>
      <c r="K67" s="1088"/>
      <c r="L67" s="1088"/>
      <c r="M67" s="1088"/>
      <c r="N67" s="1089"/>
      <c r="O67" s="267"/>
      <c r="P67" s="268"/>
      <c r="Q67" s="268" t="s">
        <v>300</v>
      </c>
      <c r="R67" s="268"/>
      <c r="S67" s="268"/>
      <c r="T67" s="762">
        <f>SUM(T59:V66)</f>
        <v>0</v>
      </c>
      <c r="U67" s="775"/>
      <c r="V67" s="1049"/>
      <c r="W67" s="104"/>
      <c r="X67" s="104"/>
      <c r="Y67" s="104"/>
      <c r="Z67" s="104"/>
      <c r="AA67" s="269"/>
      <c r="AB67" s="270"/>
      <c r="AC67" s="269"/>
      <c r="AD67" s="271"/>
      <c r="AE67" s="1069" t="s">
        <v>934</v>
      </c>
      <c r="AF67" s="997"/>
      <c r="AG67" s="997"/>
      <c r="AH67" s="997"/>
      <c r="AI67" s="997"/>
      <c r="AJ67" s="997"/>
      <c r="AK67" s="997"/>
      <c r="AL67" s="997"/>
      <c r="AM67" s="998"/>
      <c r="AN67" s="762">
        <v>2409</v>
      </c>
      <c r="AO67" s="763"/>
      <c r="AP67" s="763"/>
      <c r="AQ67" s="1050"/>
      <c r="AR67" s="1162"/>
      <c r="AS67" s="1163"/>
      <c r="AT67" s="1163"/>
      <c r="AU67" s="1164"/>
      <c r="AV67" s="762" t="str">
        <f>IF(ISBLANK(BH148),"",BH148)</f>
        <v/>
      </c>
      <c r="AW67" s="763"/>
      <c r="AX67" s="763"/>
      <c r="AY67" s="1050"/>
      <c r="AZ67" s="1098"/>
      <c r="BA67" s="1099"/>
      <c r="BB67" s="1099"/>
      <c r="BC67" s="1099"/>
      <c r="BD67" s="1099"/>
      <c r="BE67" s="1099"/>
      <c r="BF67" s="1099"/>
      <c r="BG67" s="1099"/>
      <c r="BH67" s="1100"/>
      <c r="BI67" s="72"/>
      <c r="BJ67" s="72"/>
      <c r="BK67" s="72"/>
    </row>
    <row r="68" spans="2:63">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BA68" s="253"/>
      <c r="BB68" s="253"/>
      <c r="BC68" s="253"/>
      <c r="BD68" s="253"/>
      <c r="BE68" s="253"/>
      <c r="BF68" s="253"/>
      <c r="BG68" s="253"/>
      <c r="BH68" s="272"/>
      <c r="BI68" s="72"/>
      <c r="BJ68" s="72"/>
      <c r="BK68" s="72"/>
    </row>
    <row r="69" spans="2:63" ht="24" customHeight="1" thickBot="1">
      <c r="B69" s="156" t="s">
        <v>858</v>
      </c>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Z69" s="227"/>
      <c r="BA69" s="227"/>
      <c r="BB69" s="227"/>
      <c r="BC69" s="227"/>
      <c r="BD69" s="227"/>
      <c r="BE69" s="227"/>
      <c r="BF69" s="227"/>
      <c r="BG69" s="273" t="str">
        <f>P127</f>
        <v/>
      </c>
      <c r="BI69" s="72"/>
      <c r="BJ69" s="72"/>
    </row>
    <row r="70" spans="2:63" ht="17.100000000000001" customHeight="1">
      <c r="B70" s="71"/>
      <c r="C70" s="1053" t="s">
        <v>1</v>
      </c>
      <c r="D70" s="803"/>
      <c r="E70" s="803"/>
      <c r="F70" s="803"/>
      <c r="G70" s="803"/>
      <c r="H70" s="804"/>
      <c r="I70" s="802" t="s">
        <v>882</v>
      </c>
      <c r="J70" s="803"/>
      <c r="K70" s="803"/>
      <c r="L70" s="803"/>
      <c r="M70" s="803"/>
      <c r="N70" s="804"/>
      <c r="O70" s="800" t="s">
        <v>935</v>
      </c>
      <c r="P70" s="815"/>
      <c r="Q70" s="815"/>
      <c r="R70" s="815"/>
      <c r="S70" s="801"/>
      <c r="T70" s="802" t="s">
        <v>884</v>
      </c>
      <c r="U70" s="803"/>
      <c r="V70" s="804"/>
      <c r="W70" s="800" t="s">
        <v>936</v>
      </c>
      <c r="X70" s="803"/>
      <c r="Y70" s="803"/>
      <c r="Z70" s="803"/>
      <c r="AA70" s="804"/>
      <c r="AB70" s="802" t="s">
        <v>884</v>
      </c>
      <c r="AC70" s="803"/>
      <c r="AD70" s="804"/>
      <c r="AE70" s="776" t="s">
        <v>886</v>
      </c>
      <c r="AF70" s="777"/>
      <c r="AG70" s="777"/>
      <c r="AH70" s="777"/>
      <c r="AI70" s="777"/>
      <c r="AJ70" s="777"/>
      <c r="AK70" s="777"/>
      <c r="AL70" s="777"/>
      <c r="AM70" s="777"/>
      <c r="AN70" s="777"/>
      <c r="AO70" s="777"/>
      <c r="AP70" s="777"/>
      <c r="AQ70" s="777"/>
      <c r="AR70" s="777"/>
      <c r="AS70" s="777"/>
      <c r="AT70" s="777"/>
      <c r="AU70" s="777"/>
      <c r="AV70" s="777"/>
      <c r="AW70" s="777"/>
      <c r="AX70" s="777"/>
      <c r="AY70" s="955"/>
      <c r="AZ70" s="802" t="s">
        <v>636</v>
      </c>
      <c r="BA70" s="803"/>
      <c r="BB70" s="803"/>
      <c r="BC70" s="803"/>
      <c r="BD70" s="803"/>
      <c r="BE70" s="803"/>
      <c r="BF70" s="803"/>
      <c r="BG70" s="803"/>
      <c r="BH70" s="812"/>
      <c r="BI70" s="72"/>
      <c r="BJ70" s="72"/>
      <c r="BK70" s="72"/>
    </row>
    <row r="71" spans="2:63" ht="17.100000000000001" customHeight="1" thickBot="1">
      <c r="B71" s="71"/>
      <c r="C71" s="1054"/>
      <c r="D71" s="999"/>
      <c r="E71" s="999"/>
      <c r="F71" s="999"/>
      <c r="G71" s="999"/>
      <c r="H71" s="1048"/>
      <c r="I71" s="1047" t="s">
        <v>887</v>
      </c>
      <c r="J71" s="999"/>
      <c r="K71" s="999"/>
      <c r="L71" s="999"/>
      <c r="M71" s="999"/>
      <c r="N71" s="1048"/>
      <c r="O71" s="1157"/>
      <c r="P71" s="818"/>
      <c r="Q71" s="818"/>
      <c r="R71" s="818"/>
      <c r="S71" s="1158"/>
      <c r="T71" s="1047"/>
      <c r="U71" s="999"/>
      <c r="V71" s="1048"/>
      <c r="W71" s="1047"/>
      <c r="X71" s="999"/>
      <c r="Y71" s="999"/>
      <c r="Z71" s="999"/>
      <c r="AA71" s="1048"/>
      <c r="AB71" s="1047"/>
      <c r="AC71" s="999"/>
      <c r="AD71" s="1048"/>
      <c r="AE71" s="762" t="s">
        <v>1</v>
      </c>
      <c r="AF71" s="775"/>
      <c r="AG71" s="775"/>
      <c r="AH71" s="775"/>
      <c r="AI71" s="775"/>
      <c r="AJ71" s="775"/>
      <c r="AK71" s="775"/>
      <c r="AL71" s="775"/>
      <c r="AM71" s="1049"/>
      <c r="AN71" s="762" t="s">
        <v>888</v>
      </c>
      <c r="AO71" s="775"/>
      <c r="AP71" s="775"/>
      <c r="AQ71" s="1049"/>
      <c r="AR71" s="762" t="s">
        <v>889</v>
      </c>
      <c r="AS71" s="775"/>
      <c r="AT71" s="775"/>
      <c r="AU71" s="1049"/>
      <c r="AV71" s="762" t="s">
        <v>890</v>
      </c>
      <c r="AW71" s="775"/>
      <c r="AX71" s="775"/>
      <c r="AY71" s="1049"/>
      <c r="AZ71" s="1047"/>
      <c r="BA71" s="999"/>
      <c r="BB71" s="999"/>
      <c r="BC71" s="999"/>
      <c r="BD71" s="999"/>
      <c r="BE71" s="999"/>
      <c r="BF71" s="999"/>
      <c r="BG71" s="999"/>
      <c r="BH71" s="1002"/>
      <c r="BI71" s="72"/>
      <c r="BJ71" s="72"/>
      <c r="BK71" s="72"/>
    </row>
    <row r="72" spans="2:63" ht="17.100000000000001" customHeight="1">
      <c r="B72" s="71"/>
      <c r="C72" s="1165" t="s">
        <v>937</v>
      </c>
      <c r="D72" s="1072" t="s">
        <v>938</v>
      </c>
      <c r="E72" s="1168"/>
      <c r="F72" s="1168"/>
      <c r="G72" s="1168"/>
      <c r="H72" s="1169"/>
      <c r="I72" s="1082">
        <f>IF(ISBLANK(AV171),"",AV171)</f>
        <v>0</v>
      </c>
      <c r="J72" s="1082"/>
      <c r="K72" s="1082"/>
      <c r="L72" s="1082"/>
      <c r="M72" s="1082"/>
      <c r="N72" s="1083"/>
      <c r="O72" s="1171" t="s">
        <v>707</v>
      </c>
      <c r="P72" s="1172"/>
      <c r="Q72" s="1172"/>
      <c r="R72" s="1172"/>
      <c r="S72" s="1173"/>
      <c r="T72" s="743" t="str">
        <f>IF(ISBLANK(C183),"",C183)</f>
        <v/>
      </c>
      <c r="U72" s="754"/>
      <c r="V72" s="744"/>
      <c r="W72" s="1118" t="s">
        <v>939</v>
      </c>
      <c r="X72" s="1119"/>
      <c r="Y72" s="1119"/>
      <c r="Z72" s="1119"/>
      <c r="AA72" s="1120"/>
      <c r="AB72" s="743" t="str">
        <f>IF(ISBLANK(S179),"",S179)</f>
        <v/>
      </c>
      <c r="AC72" s="754"/>
      <c r="AD72" s="744"/>
      <c r="AE72" s="1183" t="s">
        <v>940</v>
      </c>
      <c r="AF72" s="1184"/>
      <c r="AG72" s="1184"/>
      <c r="AH72" s="1184"/>
      <c r="AI72" s="1184"/>
      <c r="AJ72" s="1184"/>
      <c r="AK72" s="1184"/>
      <c r="AL72" s="1184"/>
      <c r="AM72" s="1185"/>
      <c r="AN72" s="781">
        <v>2501</v>
      </c>
      <c r="AO72" s="781"/>
      <c r="AP72" s="781"/>
      <c r="AQ72" s="781"/>
      <c r="AR72" s="781" t="str">
        <f>IF(ISBLANK(U147),"",U147)</f>
        <v/>
      </c>
      <c r="AS72" s="781"/>
      <c r="AT72" s="781"/>
      <c r="AU72" s="781"/>
      <c r="AV72" s="781" t="str">
        <f>IF(ISBLANK(U148),"",U148)</f>
        <v/>
      </c>
      <c r="AW72" s="781"/>
      <c r="AX72" s="781"/>
      <c r="AY72" s="781"/>
      <c r="AZ72" s="1151"/>
      <c r="BA72" s="1152"/>
      <c r="BB72" s="1152"/>
      <c r="BC72" s="1152"/>
      <c r="BD72" s="1152"/>
      <c r="BE72" s="1152"/>
      <c r="BF72" s="1152"/>
      <c r="BG72" s="1152"/>
      <c r="BH72" s="1153"/>
      <c r="BI72" s="72"/>
      <c r="BJ72" s="72"/>
      <c r="BK72" s="72"/>
    </row>
    <row r="73" spans="2:63" ht="17.100000000000001" customHeight="1">
      <c r="B73" s="71"/>
      <c r="C73" s="1166"/>
      <c r="D73" s="675"/>
      <c r="E73" s="836"/>
      <c r="F73" s="836"/>
      <c r="G73" s="836"/>
      <c r="H73" s="947"/>
      <c r="I73" s="1085"/>
      <c r="J73" s="1085"/>
      <c r="K73" s="1085"/>
      <c r="L73" s="1085"/>
      <c r="M73" s="1085"/>
      <c r="N73" s="1086"/>
      <c r="O73" s="1174" t="s">
        <v>941</v>
      </c>
      <c r="P73" s="1175"/>
      <c r="Q73" s="1175"/>
      <c r="R73" s="1175"/>
      <c r="S73" s="1176"/>
      <c r="T73" s="745"/>
      <c r="U73" s="983"/>
      <c r="V73" s="746"/>
      <c r="W73" s="1121"/>
      <c r="X73" s="1122"/>
      <c r="Y73" s="1122"/>
      <c r="Z73" s="1122"/>
      <c r="AA73" s="1123"/>
      <c r="AB73" s="745"/>
      <c r="AC73" s="983"/>
      <c r="AD73" s="746"/>
      <c r="AE73" s="698" t="s">
        <v>942</v>
      </c>
      <c r="AF73" s="698"/>
      <c r="AG73" s="698"/>
      <c r="AH73" s="698"/>
      <c r="AI73" s="698"/>
      <c r="AJ73" s="698"/>
      <c r="AK73" s="698"/>
      <c r="AL73" s="698"/>
      <c r="AM73" s="698"/>
      <c r="AN73" s="641">
        <v>2502</v>
      </c>
      <c r="AO73" s="641"/>
      <c r="AP73" s="641"/>
      <c r="AQ73" s="641"/>
      <c r="AR73" s="641" t="str">
        <f>IF(ISBLANK(V147),"",V147)</f>
        <v/>
      </c>
      <c r="AS73" s="641"/>
      <c r="AT73" s="641"/>
      <c r="AU73" s="641"/>
      <c r="AV73" s="641" t="str">
        <f>IF(ISBLANK(V148),"",V148)</f>
        <v/>
      </c>
      <c r="AW73" s="641"/>
      <c r="AX73" s="641"/>
      <c r="AY73" s="641"/>
      <c r="AZ73" s="1095"/>
      <c r="BA73" s="1096"/>
      <c r="BB73" s="1096"/>
      <c r="BC73" s="1096"/>
      <c r="BD73" s="1096"/>
      <c r="BE73" s="1096"/>
      <c r="BF73" s="1096"/>
      <c r="BG73" s="1096"/>
      <c r="BH73" s="1097"/>
      <c r="BI73" s="72"/>
      <c r="BJ73" s="72"/>
      <c r="BK73" s="72"/>
    </row>
    <row r="74" spans="2:63" ht="17.100000000000001" customHeight="1">
      <c r="B74" s="71"/>
      <c r="C74" s="1166"/>
      <c r="D74" s="675"/>
      <c r="E74" s="836"/>
      <c r="F74" s="836"/>
      <c r="G74" s="836"/>
      <c r="H74" s="947"/>
      <c r="I74" s="1085"/>
      <c r="J74" s="1085"/>
      <c r="K74" s="1085"/>
      <c r="L74" s="1085"/>
      <c r="M74" s="1085"/>
      <c r="N74" s="1086"/>
      <c r="O74" s="1177" t="s">
        <v>943</v>
      </c>
      <c r="P74" s="1178"/>
      <c r="Q74" s="1178"/>
      <c r="R74" s="1178"/>
      <c r="S74" s="1179"/>
      <c r="T74" s="743" t="str">
        <f>IF(ISBLANK(G183),"",G183)</f>
        <v/>
      </c>
      <c r="U74" s="754"/>
      <c r="V74" s="744"/>
      <c r="W74" s="1118" t="s">
        <v>944</v>
      </c>
      <c r="X74" s="1119"/>
      <c r="Y74" s="1119"/>
      <c r="Z74" s="1119"/>
      <c r="AA74" s="1120"/>
      <c r="AB74" s="743" t="str">
        <f>IF(ISBLANK(W179),"",W179)</f>
        <v/>
      </c>
      <c r="AC74" s="754"/>
      <c r="AD74" s="744"/>
      <c r="AE74" s="698" t="s">
        <v>945</v>
      </c>
      <c r="AF74" s="698"/>
      <c r="AG74" s="698"/>
      <c r="AH74" s="698"/>
      <c r="AI74" s="698"/>
      <c r="AJ74" s="698"/>
      <c r="AK74" s="698"/>
      <c r="AL74" s="698"/>
      <c r="AM74" s="698"/>
      <c r="AN74" s="641">
        <v>2503</v>
      </c>
      <c r="AO74" s="641"/>
      <c r="AP74" s="641"/>
      <c r="AQ74" s="641"/>
      <c r="AR74" s="641" t="str">
        <f>IF(ISBLANK(W147),"",W147)</f>
        <v/>
      </c>
      <c r="AS74" s="641"/>
      <c r="AT74" s="641"/>
      <c r="AU74" s="641"/>
      <c r="AV74" s="641" t="str">
        <f>IF(ISBLANK(W148),"",W148)</f>
        <v/>
      </c>
      <c r="AW74" s="641"/>
      <c r="AX74" s="641"/>
      <c r="AY74" s="641"/>
      <c r="AZ74" s="1095"/>
      <c r="BA74" s="1096"/>
      <c r="BB74" s="1096"/>
      <c r="BC74" s="1096"/>
      <c r="BD74" s="1096"/>
      <c r="BE74" s="1096"/>
      <c r="BF74" s="1096"/>
      <c r="BG74" s="1096"/>
      <c r="BH74" s="1097"/>
      <c r="BI74" s="72"/>
      <c r="BJ74" s="72"/>
      <c r="BK74" s="72"/>
    </row>
    <row r="75" spans="2:63" ht="17.100000000000001" customHeight="1">
      <c r="B75" s="71"/>
      <c r="C75" s="1166"/>
      <c r="D75" s="675"/>
      <c r="E75" s="836"/>
      <c r="F75" s="836"/>
      <c r="G75" s="836"/>
      <c r="H75" s="947"/>
      <c r="I75" s="1085"/>
      <c r="J75" s="1085"/>
      <c r="K75" s="1085"/>
      <c r="L75" s="1085"/>
      <c r="M75" s="1085"/>
      <c r="N75" s="1086"/>
      <c r="O75" s="1180"/>
      <c r="P75" s="1181"/>
      <c r="Q75" s="1181"/>
      <c r="R75" s="1181"/>
      <c r="S75" s="1182"/>
      <c r="T75" s="745"/>
      <c r="U75" s="983"/>
      <c r="V75" s="746"/>
      <c r="W75" s="1121"/>
      <c r="X75" s="1122"/>
      <c r="Y75" s="1122"/>
      <c r="Z75" s="1122"/>
      <c r="AA75" s="1123"/>
      <c r="AB75" s="745"/>
      <c r="AC75" s="983"/>
      <c r="AD75" s="746"/>
      <c r="AE75" s="698" t="s">
        <v>946</v>
      </c>
      <c r="AF75" s="698"/>
      <c r="AG75" s="698"/>
      <c r="AH75" s="698"/>
      <c r="AI75" s="698"/>
      <c r="AJ75" s="698"/>
      <c r="AK75" s="698"/>
      <c r="AL75" s="698"/>
      <c r="AM75" s="698"/>
      <c r="AN75" s="641">
        <v>2504</v>
      </c>
      <c r="AO75" s="641"/>
      <c r="AP75" s="641"/>
      <c r="AQ75" s="641"/>
      <c r="AR75" s="641" t="str">
        <f>IF(ISBLANK(X147),"",X147)</f>
        <v/>
      </c>
      <c r="AS75" s="641"/>
      <c r="AT75" s="641"/>
      <c r="AU75" s="641"/>
      <c r="AV75" s="641" t="str">
        <f>IF(ISBLANK(X148),"",X148)</f>
        <v/>
      </c>
      <c r="AW75" s="641"/>
      <c r="AX75" s="641"/>
      <c r="AY75" s="641"/>
      <c r="AZ75" s="1095"/>
      <c r="BA75" s="1096"/>
      <c r="BB75" s="1096"/>
      <c r="BC75" s="1096"/>
      <c r="BD75" s="1096"/>
      <c r="BE75" s="1096"/>
      <c r="BF75" s="1096"/>
      <c r="BG75" s="1096"/>
      <c r="BH75" s="1097"/>
      <c r="BI75" s="72"/>
      <c r="BJ75" s="72"/>
      <c r="BK75" s="72"/>
    </row>
    <row r="76" spans="2:63" ht="17.100000000000001" customHeight="1">
      <c r="B76" s="71"/>
      <c r="C76" s="1166"/>
      <c r="D76" s="675"/>
      <c r="E76" s="836"/>
      <c r="F76" s="836"/>
      <c r="G76" s="836"/>
      <c r="H76" s="947"/>
      <c r="I76" s="1085"/>
      <c r="J76" s="1085"/>
      <c r="K76" s="1085"/>
      <c r="L76" s="1085"/>
      <c r="M76" s="1085"/>
      <c r="N76" s="1086"/>
      <c r="O76" s="1177" t="s">
        <v>947</v>
      </c>
      <c r="P76" s="1178"/>
      <c r="Q76" s="1178"/>
      <c r="R76" s="1178"/>
      <c r="S76" s="1179"/>
      <c r="T76" s="743" t="str">
        <f>IF(ISBLANK(K183),"",K183)</f>
        <v/>
      </c>
      <c r="U76" s="754"/>
      <c r="V76" s="744"/>
      <c r="W76" s="1177" t="s">
        <v>948</v>
      </c>
      <c r="X76" s="1178"/>
      <c r="Y76" s="1178"/>
      <c r="Z76" s="1178"/>
      <c r="AA76" s="1179"/>
      <c r="AB76" s="743" t="str">
        <f>IF(ISBLANK(AI179),"",AI179)</f>
        <v/>
      </c>
      <c r="AC76" s="754"/>
      <c r="AD76" s="744"/>
      <c r="AE76" s="698" t="s">
        <v>949</v>
      </c>
      <c r="AF76" s="698"/>
      <c r="AG76" s="698"/>
      <c r="AH76" s="698"/>
      <c r="AI76" s="698"/>
      <c r="AJ76" s="698"/>
      <c r="AK76" s="698"/>
      <c r="AL76" s="698"/>
      <c r="AM76" s="698"/>
      <c r="AN76" s="641">
        <v>2505</v>
      </c>
      <c r="AO76" s="641"/>
      <c r="AP76" s="641"/>
      <c r="AQ76" s="641"/>
      <c r="AR76" s="641" t="str">
        <f>IF(ISBLANK(Y147),"",Y147)</f>
        <v/>
      </c>
      <c r="AS76" s="641"/>
      <c r="AT76" s="641"/>
      <c r="AU76" s="641"/>
      <c r="AV76" s="641" t="str">
        <f>IF(ISBLANK(Y148),"",Y148)</f>
        <v/>
      </c>
      <c r="AW76" s="641"/>
      <c r="AX76" s="641"/>
      <c r="AY76" s="641"/>
      <c r="AZ76" s="1095"/>
      <c r="BA76" s="1096"/>
      <c r="BB76" s="1096"/>
      <c r="BC76" s="1096"/>
      <c r="BD76" s="1096"/>
      <c r="BE76" s="1096"/>
      <c r="BF76" s="1096"/>
      <c r="BG76" s="1096"/>
      <c r="BH76" s="1097"/>
      <c r="BI76" s="72"/>
      <c r="BJ76" s="72"/>
      <c r="BK76" s="72"/>
    </row>
    <row r="77" spans="2:63" ht="17.100000000000001" customHeight="1">
      <c r="B77" s="71"/>
      <c r="C77" s="1166"/>
      <c r="D77" s="675"/>
      <c r="E77" s="836"/>
      <c r="F77" s="836"/>
      <c r="G77" s="836"/>
      <c r="H77" s="947"/>
      <c r="I77" s="1085"/>
      <c r="J77" s="1085"/>
      <c r="K77" s="1085"/>
      <c r="L77" s="1085"/>
      <c r="M77" s="1085"/>
      <c r="N77" s="1086"/>
      <c r="O77" s="1180"/>
      <c r="P77" s="1181"/>
      <c r="Q77" s="1181"/>
      <c r="R77" s="1181"/>
      <c r="S77" s="1182"/>
      <c r="T77" s="745"/>
      <c r="U77" s="983"/>
      <c r="V77" s="746"/>
      <c r="W77" s="1180"/>
      <c r="X77" s="1181"/>
      <c r="Y77" s="1181"/>
      <c r="Z77" s="1181"/>
      <c r="AA77" s="1182"/>
      <c r="AB77" s="745"/>
      <c r="AC77" s="983"/>
      <c r="AD77" s="746"/>
      <c r="AE77" s="1186" t="s">
        <v>950</v>
      </c>
      <c r="AF77" s="1187"/>
      <c r="AG77" s="1187"/>
      <c r="AH77" s="1187"/>
      <c r="AI77" s="1187"/>
      <c r="AJ77" s="1187"/>
      <c r="AK77" s="1187"/>
      <c r="AL77" s="1187"/>
      <c r="AM77" s="1188"/>
      <c r="AN77" s="641">
        <v>2506</v>
      </c>
      <c r="AO77" s="641"/>
      <c r="AP77" s="641"/>
      <c r="AQ77" s="641"/>
      <c r="AR77" s="641" t="str">
        <f>IF(ISBLANK(Z147),"",Z147)</f>
        <v/>
      </c>
      <c r="AS77" s="641"/>
      <c r="AT77" s="641"/>
      <c r="AU77" s="641"/>
      <c r="AV77" s="641" t="str">
        <f>IF(ISBLANK(Z148),"",Z148)</f>
        <v/>
      </c>
      <c r="AW77" s="641"/>
      <c r="AX77" s="641"/>
      <c r="AY77" s="641"/>
      <c r="AZ77" s="1095"/>
      <c r="BA77" s="1096"/>
      <c r="BB77" s="1096"/>
      <c r="BC77" s="1096"/>
      <c r="BD77" s="1096"/>
      <c r="BE77" s="1096"/>
      <c r="BF77" s="1096"/>
      <c r="BG77" s="1096"/>
      <c r="BH77" s="1097"/>
      <c r="BI77" s="72"/>
      <c r="BJ77" s="72"/>
      <c r="BK77" s="72"/>
    </row>
    <row r="78" spans="2:63" ht="17.100000000000001" customHeight="1">
      <c r="B78" s="72"/>
      <c r="C78" s="1166"/>
      <c r="D78" s="675"/>
      <c r="E78" s="836"/>
      <c r="F78" s="836"/>
      <c r="G78" s="836"/>
      <c r="H78" s="947"/>
      <c r="I78" s="1085"/>
      <c r="J78" s="1085"/>
      <c r="K78" s="1085"/>
      <c r="L78" s="1085"/>
      <c r="M78" s="1085"/>
      <c r="N78" s="1086"/>
      <c r="O78" s="1177" t="s">
        <v>951</v>
      </c>
      <c r="P78" s="1178"/>
      <c r="Q78" s="1178"/>
      <c r="R78" s="1178"/>
      <c r="S78" s="1179"/>
      <c r="T78" s="743" t="str">
        <f>IF(ISBLANK(O183),"",O183)</f>
        <v/>
      </c>
      <c r="U78" s="754"/>
      <c r="V78" s="744"/>
      <c r="W78" s="1118" t="s">
        <v>952</v>
      </c>
      <c r="X78" s="1119"/>
      <c r="Y78" s="1119"/>
      <c r="Z78" s="1119"/>
      <c r="AA78" s="1120"/>
      <c r="AB78" s="743" t="str">
        <f>IF(ISBLANK(C186),"",C186)</f>
        <v/>
      </c>
      <c r="AC78" s="754"/>
      <c r="AD78" s="744"/>
      <c r="AE78" s="698" t="s">
        <v>953</v>
      </c>
      <c r="AF78" s="698"/>
      <c r="AG78" s="698"/>
      <c r="AH78" s="698"/>
      <c r="AI78" s="698"/>
      <c r="AJ78" s="698"/>
      <c r="AK78" s="698"/>
      <c r="AL78" s="698"/>
      <c r="AM78" s="698"/>
      <c r="AN78" s="641">
        <v>2507</v>
      </c>
      <c r="AO78" s="641"/>
      <c r="AP78" s="641"/>
      <c r="AQ78" s="641"/>
      <c r="AR78" s="641" t="str">
        <f>IF(ISBLANK(AA147),"",AA147)</f>
        <v/>
      </c>
      <c r="AS78" s="641"/>
      <c r="AT78" s="641"/>
      <c r="AU78" s="641"/>
      <c r="AV78" s="641" t="str">
        <f>IF(ISBLANK(AA148),"",AA148)</f>
        <v/>
      </c>
      <c r="AW78" s="641"/>
      <c r="AX78" s="641"/>
      <c r="AY78" s="641"/>
      <c r="AZ78" s="1095"/>
      <c r="BA78" s="1096"/>
      <c r="BB78" s="1096"/>
      <c r="BC78" s="1096"/>
      <c r="BD78" s="1096"/>
      <c r="BE78" s="1096"/>
      <c r="BF78" s="1096"/>
      <c r="BG78" s="1096"/>
      <c r="BH78" s="1097"/>
      <c r="BI78" s="72"/>
      <c r="BJ78" s="72"/>
      <c r="BK78" s="72"/>
    </row>
    <row r="79" spans="2:63" ht="17.100000000000001" customHeight="1">
      <c r="B79" s="72"/>
      <c r="C79" s="1166"/>
      <c r="D79" s="675"/>
      <c r="E79" s="836"/>
      <c r="F79" s="836"/>
      <c r="G79" s="836"/>
      <c r="H79" s="947"/>
      <c r="I79" s="1085"/>
      <c r="J79" s="1085"/>
      <c r="K79" s="1085"/>
      <c r="L79" s="1085"/>
      <c r="M79" s="1085"/>
      <c r="N79" s="1086"/>
      <c r="O79" s="1180"/>
      <c r="P79" s="1181"/>
      <c r="Q79" s="1181"/>
      <c r="R79" s="1181"/>
      <c r="S79" s="1182"/>
      <c r="T79" s="745"/>
      <c r="U79" s="983"/>
      <c r="V79" s="746"/>
      <c r="W79" s="1121"/>
      <c r="X79" s="1122"/>
      <c r="Y79" s="1122"/>
      <c r="Z79" s="1122"/>
      <c r="AA79" s="1123"/>
      <c r="AB79" s="745"/>
      <c r="AC79" s="983"/>
      <c r="AD79" s="746"/>
      <c r="AE79" s="698" t="s">
        <v>954</v>
      </c>
      <c r="AF79" s="698"/>
      <c r="AG79" s="698"/>
      <c r="AH79" s="698"/>
      <c r="AI79" s="698"/>
      <c r="AJ79" s="698"/>
      <c r="AK79" s="698"/>
      <c r="AL79" s="698"/>
      <c r="AM79" s="698"/>
      <c r="AN79" s="641">
        <v>2508</v>
      </c>
      <c r="AO79" s="641"/>
      <c r="AP79" s="641"/>
      <c r="AQ79" s="641"/>
      <c r="AR79" s="641" t="str">
        <f>IF(ISBLANK(AB147),"",AB147)</f>
        <v/>
      </c>
      <c r="AS79" s="641"/>
      <c r="AT79" s="641"/>
      <c r="AU79" s="641"/>
      <c r="AV79" s="641" t="str">
        <f>IF(ISBLANK(AB148),"",AB148)</f>
        <v/>
      </c>
      <c r="AW79" s="641"/>
      <c r="AX79" s="641"/>
      <c r="AY79" s="641"/>
      <c r="AZ79" s="1095"/>
      <c r="BA79" s="1096"/>
      <c r="BB79" s="1096"/>
      <c r="BC79" s="1096"/>
      <c r="BD79" s="1096"/>
      <c r="BE79" s="1096"/>
      <c r="BF79" s="1096"/>
      <c r="BG79" s="1096"/>
      <c r="BH79" s="1097"/>
      <c r="BI79" s="72"/>
      <c r="BJ79" s="72"/>
      <c r="BK79" s="72"/>
    </row>
    <row r="80" spans="2:63" ht="17.100000000000001" customHeight="1">
      <c r="B80" s="72"/>
      <c r="C80" s="1166"/>
      <c r="D80" s="675"/>
      <c r="E80" s="836"/>
      <c r="F80" s="836"/>
      <c r="G80" s="836"/>
      <c r="H80" s="947"/>
      <c r="I80" s="1085"/>
      <c r="J80" s="1085"/>
      <c r="K80" s="1085"/>
      <c r="L80" s="1085"/>
      <c r="M80" s="1085"/>
      <c r="N80" s="1086"/>
      <c r="O80" s="1177" t="s">
        <v>955</v>
      </c>
      <c r="P80" s="1195"/>
      <c r="Q80" s="1195"/>
      <c r="R80" s="1195"/>
      <c r="S80" s="1196"/>
      <c r="T80" s="743" t="str">
        <f>IF(ISBLANK(S183),"",S183)</f>
        <v/>
      </c>
      <c r="U80" s="754"/>
      <c r="V80" s="744"/>
      <c r="W80" s="1118" t="s">
        <v>956</v>
      </c>
      <c r="X80" s="1119"/>
      <c r="Y80" s="1119"/>
      <c r="Z80" s="1119"/>
      <c r="AA80" s="1120"/>
      <c r="AB80" s="743" t="str">
        <f>IF(ISBLANK(G186),"",G186)</f>
        <v/>
      </c>
      <c r="AC80" s="754"/>
      <c r="AD80" s="744"/>
      <c r="AE80" s="698" t="s">
        <v>957</v>
      </c>
      <c r="AF80" s="698"/>
      <c r="AG80" s="698"/>
      <c r="AH80" s="698"/>
      <c r="AI80" s="698"/>
      <c r="AJ80" s="698"/>
      <c r="AK80" s="698"/>
      <c r="AL80" s="698"/>
      <c r="AM80" s="698"/>
      <c r="AN80" s="641">
        <v>2509</v>
      </c>
      <c r="AO80" s="641"/>
      <c r="AP80" s="641"/>
      <c r="AQ80" s="641"/>
      <c r="AR80" s="641" t="str">
        <f>IF(ISBLANK(AC147),"",AC147)</f>
        <v/>
      </c>
      <c r="AS80" s="641"/>
      <c r="AT80" s="641"/>
      <c r="AU80" s="641"/>
      <c r="AV80" s="641" t="str">
        <f>IF(ISBLANK(AC148),"",AC148)</f>
        <v/>
      </c>
      <c r="AW80" s="641"/>
      <c r="AX80" s="641"/>
      <c r="AY80" s="641"/>
      <c r="AZ80" s="1095"/>
      <c r="BA80" s="1096"/>
      <c r="BB80" s="1096"/>
      <c r="BC80" s="1096"/>
      <c r="BD80" s="1096"/>
      <c r="BE80" s="1096"/>
      <c r="BF80" s="1096"/>
      <c r="BG80" s="1096"/>
      <c r="BH80" s="1097"/>
      <c r="BI80" s="72"/>
      <c r="BJ80" s="72"/>
      <c r="BK80" s="72"/>
    </row>
    <row r="81" spans="2:63" ht="17.100000000000001" customHeight="1">
      <c r="B81" s="72"/>
      <c r="C81" s="1166"/>
      <c r="D81" s="675"/>
      <c r="E81" s="836"/>
      <c r="F81" s="836"/>
      <c r="G81" s="836"/>
      <c r="H81" s="947"/>
      <c r="I81" s="1085"/>
      <c r="J81" s="1085"/>
      <c r="K81" s="1085"/>
      <c r="L81" s="1085"/>
      <c r="M81" s="1085"/>
      <c r="N81" s="1086"/>
      <c r="O81" s="1197"/>
      <c r="P81" s="1198"/>
      <c r="Q81" s="1198"/>
      <c r="R81" s="1198"/>
      <c r="S81" s="1199"/>
      <c r="T81" s="745"/>
      <c r="U81" s="983"/>
      <c r="V81" s="746"/>
      <c r="W81" s="1121"/>
      <c r="X81" s="1122"/>
      <c r="Y81" s="1122"/>
      <c r="Z81" s="1122"/>
      <c r="AA81" s="1123"/>
      <c r="AB81" s="745"/>
      <c r="AC81" s="983"/>
      <c r="AD81" s="746"/>
      <c r="AE81" s="698" t="s">
        <v>958</v>
      </c>
      <c r="AF81" s="698"/>
      <c r="AG81" s="698"/>
      <c r="AH81" s="698"/>
      <c r="AI81" s="698"/>
      <c r="AJ81" s="698"/>
      <c r="AK81" s="698"/>
      <c r="AL81" s="698"/>
      <c r="AM81" s="698"/>
      <c r="AN81" s="641">
        <v>2510</v>
      </c>
      <c r="AO81" s="641"/>
      <c r="AP81" s="641"/>
      <c r="AQ81" s="641"/>
      <c r="AR81" s="641" t="str">
        <f>IF(ISBLANK(AD147),"",AD147)</f>
        <v/>
      </c>
      <c r="AS81" s="641"/>
      <c r="AT81" s="641"/>
      <c r="AU81" s="641"/>
      <c r="AV81" s="641" t="str">
        <f>IF(ISBLANK(AD148),"",AD148)</f>
        <v/>
      </c>
      <c r="AW81" s="641"/>
      <c r="AX81" s="641"/>
      <c r="AY81" s="641"/>
      <c r="AZ81" s="1095"/>
      <c r="BA81" s="1096"/>
      <c r="BB81" s="1096"/>
      <c r="BC81" s="1096"/>
      <c r="BD81" s="1096"/>
      <c r="BE81" s="1096"/>
      <c r="BF81" s="1096"/>
      <c r="BG81" s="1096"/>
      <c r="BH81" s="1097"/>
      <c r="BI81" s="72"/>
      <c r="BJ81" s="72"/>
      <c r="BK81" s="72"/>
    </row>
    <row r="82" spans="2:63" ht="17.100000000000001" customHeight="1">
      <c r="B82" s="72"/>
      <c r="C82" s="1166"/>
      <c r="D82" s="675"/>
      <c r="E82" s="836"/>
      <c r="F82" s="836"/>
      <c r="G82" s="836"/>
      <c r="H82" s="947"/>
      <c r="I82" s="1085"/>
      <c r="J82" s="1085"/>
      <c r="K82" s="1085"/>
      <c r="L82" s="1085"/>
      <c r="M82" s="1085"/>
      <c r="N82" s="1086"/>
      <c r="O82" s="1189" t="s">
        <v>959</v>
      </c>
      <c r="P82" s="1190"/>
      <c r="Q82" s="1190"/>
      <c r="R82" s="1190"/>
      <c r="S82" s="1191"/>
      <c r="T82" s="743" t="str">
        <f>IF(ISBLANK(AE183),"",AE183)</f>
        <v/>
      </c>
      <c r="U82" s="754"/>
      <c r="V82" s="744"/>
      <c r="W82" s="1118" t="s">
        <v>960</v>
      </c>
      <c r="X82" s="1119"/>
      <c r="Y82" s="1119"/>
      <c r="Z82" s="1119"/>
      <c r="AA82" s="1120"/>
      <c r="AB82" s="743" t="str">
        <f>IF(ISBLANK(K186),"",K186)</f>
        <v/>
      </c>
      <c r="AC82" s="754"/>
      <c r="AD82" s="744"/>
      <c r="AE82" s="1101" t="s">
        <v>961</v>
      </c>
      <c r="AF82" s="950"/>
      <c r="AG82" s="950"/>
      <c r="AH82" s="950"/>
      <c r="AI82" s="950"/>
      <c r="AJ82" s="950"/>
      <c r="AK82" s="950"/>
      <c r="AL82" s="950"/>
      <c r="AM82" s="825"/>
      <c r="AN82" s="641">
        <v>2511</v>
      </c>
      <c r="AO82" s="641"/>
      <c r="AP82" s="641"/>
      <c r="AQ82" s="641"/>
      <c r="AR82" s="641" t="str">
        <f>IF(ISBLANK(AE147),"",AE147)</f>
        <v/>
      </c>
      <c r="AS82" s="641"/>
      <c r="AT82" s="641"/>
      <c r="AU82" s="641"/>
      <c r="AV82" s="641" t="str">
        <f>IF(ISBLANK(AE148),"",AE148)</f>
        <v/>
      </c>
      <c r="AW82" s="641"/>
      <c r="AX82" s="641"/>
      <c r="AY82" s="641"/>
      <c r="AZ82" s="1095"/>
      <c r="BA82" s="1096"/>
      <c r="BB82" s="1096"/>
      <c r="BC82" s="1096"/>
      <c r="BD82" s="1096"/>
      <c r="BE82" s="1096"/>
      <c r="BF82" s="1096"/>
      <c r="BG82" s="1096"/>
      <c r="BH82" s="1097"/>
      <c r="BI82" s="72"/>
      <c r="BJ82" s="72"/>
      <c r="BK82" s="72"/>
    </row>
    <row r="83" spans="2:63" ht="17.100000000000001" customHeight="1">
      <c r="B83" s="72"/>
      <c r="C83" s="1166"/>
      <c r="D83" s="675"/>
      <c r="E83" s="836"/>
      <c r="F83" s="836"/>
      <c r="G83" s="836"/>
      <c r="H83" s="947"/>
      <c r="I83" s="1085"/>
      <c r="J83" s="1085"/>
      <c r="K83" s="1085"/>
      <c r="L83" s="1085"/>
      <c r="M83" s="1085"/>
      <c r="N83" s="1086"/>
      <c r="O83" s="1192"/>
      <c r="P83" s="1193"/>
      <c r="Q83" s="1193"/>
      <c r="R83" s="1193"/>
      <c r="S83" s="1194"/>
      <c r="T83" s="745"/>
      <c r="U83" s="983"/>
      <c r="V83" s="746"/>
      <c r="W83" s="1121"/>
      <c r="X83" s="1122"/>
      <c r="Y83" s="1122"/>
      <c r="Z83" s="1122"/>
      <c r="AA83" s="1123"/>
      <c r="AB83" s="745"/>
      <c r="AC83" s="983"/>
      <c r="AD83" s="746"/>
      <c r="AE83" s="698" t="s">
        <v>514</v>
      </c>
      <c r="AF83" s="698"/>
      <c r="AG83" s="698"/>
      <c r="AH83" s="698"/>
      <c r="AI83" s="698"/>
      <c r="AJ83" s="698"/>
      <c r="AK83" s="698"/>
      <c r="AL83" s="698"/>
      <c r="AM83" s="698"/>
      <c r="AN83" s="641">
        <v>2512</v>
      </c>
      <c r="AO83" s="641"/>
      <c r="AP83" s="641"/>
      <c r="AQ83" s="641"/>
      <c r="AR83" s="641" t="str">
        <f>IF(ISBLANK(AF147),"",AF147)</f>
        <v/>
      </c>
      <c r="AS83" s="641"/>
      <c r="AT83" s="641"/>
      <c r="AU83" s="641"/>
      <c r="AV83" s="641" t="str">
        <f>IF(ISBLANK(AF148),"",AF148)</f>
        <v/>
      </c>
      <c r="AW83" s="641"/>
      <c r="AX83" s="641"/>
      <c r="AY83" s="641"/>
      <c r="AZ83" s="1095"/>
      <c r="BA83" s="1096"/>
      <c r="BB83" s="1096"/>
      <c r="BC83" s="1096"/>
      <c r="BD83" s="1096"/>
      <c r="BE83" s="1096"/>
      <c r="BF83" s="1096"/>
      <c r="BG83" s="1096"/>
      <c r="BH83" s="1097"/>
      <c r="BI83" s="72"/>
      <c r="BJ83" s="72"/>
      <c r="BK83" s="72"/>
    </row>
    <row r="84" spans="2:63" ht="17.100000000000001" customHeight="1">
      <c r="B84" s="72"/>
      <c r="C84" s="1166"/>
      <c r="D84" s="675"/>
      <c r="E84" s="836"/>
      <c r="F84" s="836"/>
      <c r="G84" s="836"/>
      <c r="H84" s="947"/>
      <c r="I84" s="1085"/>
      <c r="J84" s="1085"/>
      <c r="K84" s="1085"/>
      <c r="L84" s="1085"/>
      <c r="M84" s="1085"/>
      <c r="N84" s="1086"/>
      <c r="O84" s="1177" t="s">
        <v>962</v>
      </c>
      <c r="P84" s="1178"/>
      <c r="Q84" s="1178"/>
      <c r="R84" s="1178"/>
      <c r="S84" s="1179"/>
      <c r="T84" s="743" t="str">
        <f>IF(ISBLANK(AI183),"",AI183)</f>
        <v/>
      </c>
      <c r="U84" s="754"/>
      <c r="V84" s="744"/>
      <c r="W84" s="1118" t="s">
        <v>963</v>
      </c>
      <c r="X84" s="1119"/>
      <c r="Y84" s="1119"/>
      <c r="Z84" s="1119"/>
      <c r="AA84" s="1120"/>
      <c r="AB84" s="743" t="str">
        <f>IF(ISBLANK(S186),"",S186)</f>
        <v/>
      </c>
      <c r="AC84" s="754"/>
      <c r="AD84" s="744"/>
      <c r="AE84" s="1101" t="s">
        <v>964</v>
      </c>
      <c r="AF84" s="950"/>
      <c r="AG84" s="950"/>
      <c r="AH84" s="950"/>
      <c r="AI84" s="950"/>
      <c r="AJ84" s="950"/>
      <c r="AK84" s="950"/>
      <c r="AL84" s="950"/>
      <c r="AM84" s="825"/>
      <c r="AN84" s="641">
        <v>2513</v>
      </c>
      <c r="AO84" s="641"/>
      <c r="AP84" s="641"/>
      <c r="AQ84" s="641"/>
      <c r="AR84" s="641" t="str">
        <f>IF(ISBLANK(AG147),"",AG147)</f>
        <v/>
      </c>
      <c r="AS84" s="641"/>
      <c r="AT84" s="641"/>
      <c r="AU84" s="641"/>
      <c r="AV84" s="641" t="str">
        <f>IF(ISBLANK(AG148),"",AG148)</f>
        <v/>
      </c>
      <c r="AW84" s="641"/>
      <c r="AX84" s="641"/>
      <c r="AY84" s="641"/>
      <c r="AZ84" s="1095"/>
      <c r="BA84" s="1096"/>
      <c r="BB84" s="1096"/>
      <c r="BC84" s="1096"/>
      <c r="BD84" s="1096"/>
      <c r="BE84" s="1096"/>
      <c r="BF84" s="1096"/>
      <c r="BG84" s="1096"/>
      <c r="BH84" s="1097"/>
      <c r="BI84" s="72"/>
      <c r="BJ84" s="72"/>
      <c r="BK84" s="72"/>
    </row>
    <row r="85" spans="2:63" ht="17.100000000000001" customHeight="1">
      <c r="B85" s="72"/>
      <c r="C85" s="1166"/>
      <c r="D85" s="675"/>
      <c r="E85" s="836"/>
      <c r="F85" s="836"/>
      <c r="G85" s="836"/>
      <c r="H85" s="947"/>
      <c r="I85" s="1085"/>
      <c r="J85" s="1085"/>
      <c r="K85" s="1085"/>
      <c r="L85" s="1085"/>
      <c r="M85" s="1085"/>
      <c r="N85" s="1086"/>
      <c r="O85" s="1180"/>
      <c r="P85" s="1181"/>
      <c r="Q85" s="1181"/>
      <c r="R85" s="1181"/>
      <c r="S85" s="1182"/>
      <c r="T85" s="745"/>
      <c r="U85" s="983"/>
      <c r="V85" s="746"/>
      <c r="W85" s="1121"/>
      <c r="X85" s="1122"/>
      <c r="Y85" s="1122"/>
      <c r="Z85" s="1122"/>
      <c r="AA85" s="1123"/>
      <c r="AB85" s="745"/>
      <c r="AC85" s="983"/>
      <c r="AD85" s="746"/>
      <c r="AE85" s="698" t="s">
        <v>965</v>
      </c>
      <c r="AF85" s="698"/>
      <c r="AG85" s="698"/>
      <c r="AH85" s="698"/>
      <c r="AI85" s="698"/>
      <c r="AJ85" s="698"/>
      <c r="AK85" s="698"/>
      <c r="AL85" s="698"/>
      <c r="AM85" s="698"/>
      <c r="AN85" s="641">
        <v>2514</v>
      </c>
      <c r="AO85" s="641"/>
      <c r="AP85" s="641"/>
      <c r="AQ85" s="641"/>
      <c r="AR85" s="641" t="str">
        <f>IF(ISBLANK(AH147),"",AH147)</f>
        <v/>
      </c>
      <c r="AS85" s="641"/>
      <c r="AT85" s="641"/>
      <c r="AU85" s="641"/>
      <c r="AV85" s="641" t="str">
        <f>IF(ISBLANK(AH148),"",AH148)</f>
        <v/>
      </c>
      <c r="AW85" s="641"/>
      <c r="AX85" s="641"/>
      <c r="AY85" s="641"/>
      <c r="AZ85" s="1095"/>
      <c r="BA85" s="1096"/>
      <c r="BB85" s="1096"/>
      <c r="BC85" s="1096"/>
      <c r="BD85" s="1096"/>
      <c r="BE85" s="1096"/>
      <c r="BF85" s="1096"/>
      <c r="BG85" s="1096"/>
      <c r="BH85" s="1097"/>
      <c r="BI85" s="72"/>
      <c r="BJ85" s="72"/>
      <c r="BK85" s="72"/>
    </row>
    <row r="86" spans="2:63" ht="17.100000000000001" customHeight="1">
      <c r="B86" s="72"/>
      <c r="C86" s="1166"/>
      <c r="D86" s="675"/>
      <c r="E86" s="836"/>
      <c r="F86" s="836"/>
      <c r="G86" s="836"/>
      <c r="H86" s="947"/>
      <c r="I86" s="1085"/>
      <c r="J86" s="1085"/>
      <c r="K86" s="1085"/>
      <c r="L86" s="1085"/>
      <c r="M86" s="1085"/>
      <c r="N86" s="1086"/>
      <c r="O86" s="1177" t="s">
        <v>966</v>
      </c>
      <c r="P86" s="1178"/>
      <c r="Q86" s="1178"/>
      <c r="R86" s="1178"/>
      <c r="S86" s="1179"/>
      <c r="T86" s="743" t="str">
        <f>IF(ISBLANK(AM183),"",AM183)</f>
        <v/>
      </c>
      <c r="U86" s="754"/>
      <c r="V86" s="744"/>
      <c r="W86" s="1118" t="s">
        <v>967</v>
      </c>
      <c r="X86" s="1119"/>
      <c r="Y86" s="1119"/>
      <c r="Z86" s="1119"/>
      <c r="AA86" s="1120"/>
      <c r="AB86" s="743" t="str">
        <f>IF(ISBLANK(O186),"",O186)</f>
        <v/>
      </c>
      <c r="AC86" s="754"/>
      <c r="AD86" s="744"/>
      <c r="AE86" s="698" t="s">
        <v>968</v>
      </c>
      <c r="AF86" s="698"/>
      <c r="AG86" s="698"/>
      <c r="AH86" s="698"/>
      <c r="AI86" s="698"/>
      <c r="AJ86" s="698"/>
      <c r="AK86" s="698"/>
      <c r="AL86" s="698"/>
      <c r="AM86" s="698"/>
      <c r="AN86" s="641">
        <v>2515</v>
      </c>
      <c r="AO86" s="641"/>
      <c r="AP86" s="641"/>
      <c r="AQ86" s="641"/>
      <c r="AR86" s="641" t="str">
        <f>IF(ISBLANK(AI147),"",AI147)</f>
        <v/>
      </c>
      <c r="AS86" s="641"/>
      <c r="AT86" s="641"/>
      <c r="AU86" s="641"/>
      <c r="AV86" s="641" t="str">
        <f>IF(ISBLANK(AI148),"",AI148)</f>
        <v/>
      </c>
      <c r="AW86" s="641"/>
      <c r="AX86" s="641"/>
      <c r="AY86" s="641"/>
      <c r="AZ86" s="1095"/>
      <c r="BA86" s="1096"/>
      <c r="BB86" s="1096"/>
      <c r="BC86" s="1096"/>
      <c r="BD86" s="1096"/>
      <c r="BE86" s="1096"/>
      <c r="BF86" s="1096"/>
      <c r="BG86" s="1096"/>
      <c r="BH86" s="1097"/>
      <c r="BI86" s="72"/>
      <c r="BJ86" s="72"/>
      <c r="BK86" s="72"/>
    </row>
    <row r="87" spans="2:63" ht="17.100000000000001" customHeight="1">
      <c r="B87" s="72"/>
      <c r="C87" s="1166"/>
      <c r="D87" s="675"/>
      <c r="E87" s="836"/>
      <c r="F87" s="836"/>
      <c r="G87" s="836"/>
      <c r="H87" s="947"/>
      <c r="I87" s="1085"/>
      <c r="J87" s="1085"/>
      <c r="K87" s="1085"/>
      <c r="L87" s="1085"/>
      <c r="M87" s="1085"/>
      <c r="N87" s="1086"/>
      <c r="O87" s="1180"/>
      <c r="P87" s="1181"/>
      <c r="Q87" s="1181"/>
      <c r="R87" s="1181"/>
      <c r="S87" s="1182"/>
      <c r="T87" s="745"/>
      <c r="U87" s="983"/>
      <c r="V87" s="746"/>
      <c r="W87" s="1121"/>
      <c r="X87" s="1122"/>
      <c r="Y87" s="1122"/>
      <c r="Z87" s="1122"/>
      <c r="AA87" s="1123"/>
      <c r="AB87" s="745"/>
      <c r="AC87" s="983"/>
      <c r="AD87" s="746"/>
      <c r="AE87" s="1186" t="s">
        <v>969</v>
      </c>
      <c r="AF87" s="1187"/>
      <c r="AG87" s="1187"/>
      <c r="AH87" s="1187"/>
      <c r="AI87" s="1187"/>
      <c r="AJ87" s="1187"/>
      <c r="AK87" s="1187"/>
      <c r="AL87" s="1187"/>
      <c r="AM87" s="1188"/>
      <c r="AN87" s="641">
        <v>2516</v>
      </c>
      <c r="AO87" s="641"/>
      <c r="AP87" s="641"/>
      <c r="AQ87" s="641"/>
      <c r="AR87" s="641" t="str">
        <f>IF(ISBLANK(AJ147),"",AJ147)</f>
        <v/>
      </c>
      <c r="AS87" s="641"/>
      <c r="AT87" s="641"/>
      <c r="AU87" s="641"/>
      <c r="AV87" s="641" t="str">
        <f>IF(ISBLANK(AJ148),"",AJ148)</f>
        <v/>
      </c>
      <c r="AW87" s="641"/>
      <c r="AX87" s="641"/>
      <c r="AY87" s="641"/>
      <c r="AZ87" s="1095"/>
      <c r="BA87" s="1096"/>
      <c r="BB87" s="1096"/>
      <c r="BC87" s="1096"/>
      <c r="BD87" s="1096"/>
      <c r="BE87" s="1096"/>
      <c r="BF87" s="1096"/>
      <c r="BG87" s="1096"/>
      <c r="BH87" s="1097"/>
      <c r="BI87" s="72"/>
      <c r="BJ87" s="72"/>
      <c r="BK87" s="72"/>
    </row>
    <row r="88" spans="2:63" ht="17.100000000000001" customHeight="1">
      <c r="B88" s="72"/>
      <c r="C88" s="1166"/>
      <c r="D88" s="675"/>
      <c r="E88" s="836"/>
      <c r="F88" s="836"/>
      <c r="G88" s="836"/>
      <c r="H88" s="947"/>
      <c r="I88" s="1085"/>
      <c r="J88" s="1085"/>
      <c r="K88" s="1085"/>
      <c r="L88" s="1085"/>
      <c r="M88" s="1085"/>
      <c r="N88" s="1086"/>
      <c r="O88" s="1171" t="s">
        <v>707</v>
      </c>
      <c r="P88" s="1172"/>
      <c r="Q88" s="1172"/>
      <c r="R88" s="1172"/>
      <c r="S88" s="1173"/>
      <c r="T88" s="743" t="str">
        <f>IF(ISBLANK(AQ183),"",AQ183)</f>
        <v/>
      </c>
      <c r="U88" s="754"/>
      <c r="V88" s="744"/>
      <c r="W88" s="1118" t="str">
        <f>AI185</f>
        <v>（その他）</v>
      </c>
      <c r="X88" s="1119"/>
      <c r="Y88" s="1119"/>
      <c r="Z88" s="1119"/>
      <c r="AA88" s="1120"/>
      <c r="AB88" s="743" t="str">
        <f>IF(ISBLANK(AI186),"",AI186)</f>
        <v/>
      </c>
      <c r="AC88" s="754"/>
      <c r="AD88" s="744"/>
      <c r="AE88" s="1101" t="s">
        <v>970</v>
      </c>
      <c r="AF88" s="950"/>
      <c r="AG88" s="950"/>
      <c r="AH88" s="950"/>
      <c r="AI88" s="950"/>
      <c r="AJ88" s="950"/>
      <c r="AK88" s="950"/>
      <c r="AL88" s="950"/>
      <c r="AM88" s="825"/>
      <c r="AN88" s="641">
        <v>2517</v>
      </c>
      <c r="AO88" s="641"/>
      <c r="AP88" s="641"/>
      <c r="AQ88" s="641"/>
      <c r="AR88" s="641" t="str">
        <f>IF(ISBLANK(AK147),"",AK147)</f>
        <v>　</v>
      </c>
      <c r="AS88" s="641"/>
      <c r="AT88" s="641"/>
      <c r="AU88" s="641"/>
      <c r="AV88" s="641" t="str">
        <f>IF(ISBLANK(AK148),"",AK148)</f>
        <v/>
      </c>
      <c r="AW88" s="641"/>
      <c r="AX88" s="641"/>
      <c r="AY88" s="641"/>
      <c r="AZ88" s="1095"/>
      <c r="BA88" s="1096"/>
      <c r="BB88" s="1096"/>
      <c r="BC88" s="1096"/>
      <c r="BD88" s="1096"/>
      <c r="BE88" s="1096"/>
      <c r="BF88" s="1096"/>
      <c r="BG88" s="1096"/>
      <c r="BH88" s="1097"/>
      <c r="BI88" s="72"/>
      <c r="BJ88" s="72"/>
      <c r="BK88" s="72"/>
    </row>
    <row r="89" spans="2:63" ht="17.100000000000001" customHeight="1">
      <c r="B89" s="72"/>
      <c r="C89" s="1166"/>
      <c r="D89" s="675"/>
      <c r="E89" s="836"/>
      <c r="F89" s="836"/>
      <c r="G89" s="836"/>
      <c r="H89" s="947"/>
      <c r="I89" s="1085"/>
      <c r="J89" s="1085"/>
      <c r="K89" s="1085"/>
      <c r="L89" s="1085"/>
      <c r="M89" s="1085"/>
      <c r="N89" s="1086"/>
      <c r="O89" s="1174" t="s">
        <v>971</v>
      </c>
      <c r="P89" s="1175"/>
      <c r="Q89" s="1175"/>
      <c r="R89" s="1175"/>
      <c r="S89" s="1176"/>
      <c r="T89" s="745"/>
      <c r="U89" s="983"/>
      <c r="V89" s="746"/>
      <c r="W89" s="1121"/>
      <c r="X89" s="1122"/>
      <c r="Y89" s="1122"/>
      <c r="Z89" s="1122"/>
      <c r="AA89" s="1123"/>
      <c r="AB89" s="745"/>
      <c r="AC89" s="983"/>
      <c r="AD89" s="746"/>
      <c r="AE89" s="783" t="s">
        <v>972</v>
      </c>
      <c r="AF89" s="1200"/>
      <c r="AG89" s="1200"/>
      <c r="AH89" s="1200"/>
      <c r="AI89" s="1200"/>
      <c r="AJ89" s="1200"/>
      <c r="AK89" s="1200"/>
      <c r="AL89" s="1200"/>
      <c r="AM89" s="784"/>
      <c r="AN89" s="641">
        <v>2518</v>
      </c>
      <c r="AO89" s="641"/>
      <c r="AP89" s="641"/>
      <c r="AQ89" s="641"/>
      <c r="AR89" s="641" t="str">
        <f>IF(ISBLANK(AL147),"",AL147)</f>
        <v/>
      </c>
      <c r="AS89" s="641"/>
      <c r="AT89" s="641"/>
      <c r="AU89" s="641"/>
      <c r="AV89" s="641" t="str">
        <f>IF(ISBLANK(AL148),"",AL148)</f>
        <v/>
      </c>
      <c r="AW89" s="641"/>
      <c r="AX89" s="641"/>
      <c r="AY89" s="641"/>
      <c r="AZ89" s="1095"/>
      <c r="BA89" s="1096"/>
      <c r="BB89" s="1096"/>
      <c r="BC89" s="1096"/>
      <c r="BD89" s="1096"/>
      <c r="BE89" s="1096"/>
      <c r="BF89" s="1096"/>
      <c r="BG89" s="1096"/>
      <c r="BH89" s="1097"/>
      <c r="BI89" s="72"/>
      <c r="BJ89" s="72"/>
      <c r="BK89" s="72"/>
    </row>
    <row r="90" spans="2:63" ht="17.100000000000001" customHeight="1">
      <c r="B90" s="72"/>
      <c r="C90" s="1166"/>
      <c r="D90" s="675"/>
      <c r="E90" s="836"/>
      <c r="F90" s="836"/>
      <c r="G90" s="836"/>
      <c r="H90" s="947"/>
      <c r="I90" s="1085"/>
      <c r="J90" s="1085"/>
      <c r="K90" s="1085"/>
      <c r="L90" s="1085"/>
      <c r="M90" s="1085"/>
      <c r="N90" s="1086"/>
      <c r="O90" s="1189" t="s">
        <v>973</v>
      </c>
      <c r="P90" s="1190"/>
      <c r="Q90" s="1190"/>
      <c r="R90" s="1190"/>
      <c r="S90" s="1191"/>
      <c r="T90" s="743" t="str">
        <f>IF(ISBLANK(W183),"",W183)</f>
        <v/>
      </c>
      <c r="U90" s="754"/>
      <c r="V90" s="744"/>
      <c r="W90" s="1118" t="str">
        <f>AM185</f>
        <v>（その他）</v>
      </c>
      <c r="X90" s="1119"/>
      <c r="Y90" s="1119"/>
      <c r="Z90" s="1119"/>
      <c r="AA90" s="1120"/>
      <c r="AB90" s="743" t="str">
        <f>IF(ISBLANK(AM186),"",AM186)</f>
        <v/>
      </c>
      <c r="AC90" s="754"/>
      <c r="AD90" s="744"/>
      <c r="AE90" s="698" t="s">
        <v>974</v>
      </c>
      <c r="AF90" s="698"/>
      <c r="AG90" s="698"/>
      <c r="AH90" s="698"/>
      <c r="AI90" s="698"/>
      <c r="AJ90" s="698"/>
      <c r="AK90" s="698"/>
      <c r="AL90" s="698"/>
      <c r="AM90" s="698"/>
      <c r="AN90" s="641">
        <v>2519</v>
      </c>
      <c r="AO90" s="641"/>
      <c r="AP90" s="641"/>
      <c r="AQ90" s="641"/>
      <c r="AR90" s="641" t="str">
        <f>IF(ISBLANK(AM147),"",AM147)</f>
        <v/>
      </c>
      <c r="AS90" s="641"/>
      <c r="AT90" s="641"/>
      <c r="AU90" s="641"/>
      <c r="AV90" s="641" t="str">
        <f>IF(ISBLANK(AM148),"",AM148)</f>
        <v/>
      </c>
      <c r="AW90" s="641"/>
      <c r="AX90" s="641"/>
      <c r="AY90" s="641"/>
      <c r="AZ90" s="1095"/>
      <c r="BA90" s="1096"/>
      <c r="BB90" s="1096"/>
      <c r="BC90" s="1096"/>
      <c r="BD90" s="1096"/>
      <c r="BE90" s="1096"/>
      <c r="BF90" s="1096"/>
      <c r="BG90" s="1096"/>
      <c r="BH90" s="1097"/>
      <c r="BI90" s="72"/>
      <c r="BJ90" s="72"/>
      <c r="BK90" s="72"/>
    </row>
    <row r="91" spans="2:63" ht="17.100000000000001" customHeight="1">
      <c r="B91" s="72"/>
      <c r="C91" s="1166"/>
      <c r="D91" s="675"/>
      <c r="E91" s="836"/>
      <c r="F91" s="836"/>
      <c r="G91" s="836"/>
      <c r="H91" s="947"/>
      <c r="I91" s="1085"/>
      <c r="J91" s="1085"/>
      <c r="K91" s="1085"/>
      <c r="L91" s="1085"/>
      <c r="M91" s="1085"/>
      <c r="N91" s="1086"/>
      <c r="O91" s="1192"/>
      <c r="P91" s="1193"/>
      <c r="Q91" s="1193"/>
      <c r="R91" s="1193"/>
      <c r="S91" s="1194"/>
      <c r="T91" s="745"/>
      <c r="U91" s="983"/>
      <c r="V91" s="746"/>
      <c r="W91" s="1121"/>
      <c r="X91" s="1122"/>
      <c r="Y91" s="1122"/>
      <c r="Z91" s="1122"/>
      <c r="AA91" s="1123"/>
      <c r="AB91" s="745"/>
      <c r="AC91" s="983"/>
      <c r="AD91" s="746"/>
      <c r="AE91" s="698" t="s">
        <v>726</v>
      </c>
      <c r="AF91" s="698"/>
      <c r="AG91" s="698"/>
      <c r="AH91" s="698"/>
      <c r="AI91" s="698"/>
      <c r="AJ91" s="698"/>
      <c r="AK91" s="698"/>
      <c r="AL91" s="698"/>
      <c r="AM91" s="698"/>
      <c r="AN91" s="641">
        <v>2520</v>
      </c>
      <c r="AO91" s="641"/>
      <c r="AP91" s="641"/>
      <c r="AQ91" s="641"/>
      <c r="AR91" s="641" t="str">
        <f>IF(ISBLANK(AN147),"",AN147)</f>
        <v/>
      </c>
      <c r="AS91" s="641"/>
      <c r="AT91" s="641"/>
      <c r="AU91" s="641"/>
      <c r="AV91" s="641" t="str">
        <f>IF(ISBLANK(AN148),"",AN148)</f>
        <v/>
      </c>
      <c r="AW91" s="641"/>
      <c r="AX91" s="641"/>
      <c r="AY91" s="641"/>
      <c r="AZ91" s="1095"/>
      <c r="BA91" s="1096"/>
      <c r="BB91" s="1096"/>
      <c r="BC91" s="1096"/>
      <c r="BD91" s="1096"/>
      <c r="BE91" s="1096"/>
      <c r="BF91" s="1096"/>
      <c r="BG91" s="1096"/>
      <c r="BH91" s="1097"/>
      <c r="BI91" s="72"/>
      <c r="BJ91" s="72"/>
      <c r="BK91" s="72"/>
    </row>
    <row r="92" spans="2:63" ht="17.100000000000001" customHeight="1">
      <c r="B92" s="72"/>
      <c r="C92" s="1166"/>
      <c r="D92" s="675"/>
      <c r="E92" s="836"/>
      <c r="F92" s="836"/>
      <c r="G92" s="836"/>
      <c r="H92" s="947"/>
      <c r="I92" s="1085"/>
      <c r="J92" s="1085"/>
      <c r="K92" s="1085"/>
      <c r="L92" s="1085"/>
      <c r="M92" s="1085"/>
      <c r="N92" s="1086"/>
      <c r="O92" s="1189" t="s">
        <v>975</v>
      </c>
      <c r="P92" s="1190"/>
      <c r="Q92" s="1190"/>
      <c r="R92" s="1190"/>
      <c r="S92" s="1191"/>
      <c r="T92" s="743" t="str">
        <f>IF(ISBLANK(AA183),"",AA183)</f>
        <v/>
      </c>
      <c r="U92" s="754"/>
      <c r="V92" s="744"/>
      <c r="W92" s="1118" t="str">
        <f>AQ185</f>
        <v>（その他）</v>
      </c>
      <c r="X92" s="1119"/>
      <c r="Y92" s="1119"/>
      <c r="Z92" s="1119"/>
      <c r="AA92" s="1120"/>
      <c r="AB92" s="743" t="str">
        <f>IF(ISBLANK(AQ186),"",AQ186)</f>
        <v/>
      </c>
      <c r="AC92" s="754"/>
      <c r="AD92" s="744"/>
      <c r="AE92" s="698" t="s">
        <v>976</v>
      </c>
      <c r="AF92" s="698"/>
      <c r="AG92" s="698"/>
      <c r="AH92" s="698"/>
      <c r="AI92" s="698"/>
      <c r="AJ92" s="698"/>
      <c r="AK92" s="698"/>
      <c r="AL92" s="698"/>
      <c r="AM92" s="698"/>
      <c r="AN92" s="641">
        <v>2521</v>
      </c>
      <c r="AO92" s="641"/>
      <c r="AP92" s="641"/>
      <c r="AQ92" s="641"/>
      <c r="AR92" s="641" t="str">
        <f>IF(ISBLANK(AO147),"",AO147)</f>
        <v/>
      </c>
      <c r="AS92" s="641"/>
      <c r="AT92" s="641"/>
      <c r="AU92" s="641"/>
      <c r="AV92" s="641" t="str">
        <f>IF(ISBLANK(AO148),"",AO148)</f>
        <v/>
      </c>
      <c r="AW92" s="641"/>
      <c r="AX92" s="641"/>
      <c r="AY92" s="641"/>
      <c r="AZ92" s="1095"/>
      <c r="BA92" s="1096"/>
      <c r="BB92" s="1096"/>
      <c r="BC92" s="1096"/>
      <c r="BD92" s="1096"/>
      <c r="BE92" s="1096"/>
      <c r="BF92" s="1096"/>
      <c r="BG92" s="1096"/>
      <c r="BH92" s="1097"/>
      <c r="BI92" s="72"/>
      <c r="BJ92" s="72"/>
      <c r="BK92" s="72"/>
    </row>
    <row r="93" spans="2:63" ht="17.100000000000001" customHeight="1">
      <c r="B93" s="72"/>
      <c r="C93" s="1166"/>
      <c r="D93" s="675"/>
      <c r="E93" s="836"/>
      <c r="F93" s="836"/>
      <c r="G93" s="836"/>
      <c r="H93" s="947"/>
      <c r="I93" s="1085"/>
      <c r="J93" s="1085"/>
      <c r="K93" s="1085"/>
      <c r="L93" s="1085"/>
      <c r="M93" s="1085"/>
      <c r="N93" s="1086"/>
      <c r="O93" s="1192"/>
      <c r="P93" s="1193"/>
      <c r="Q93" s="1193"/>
      <c r="R93" s="1193"/>
      <c r="S93" s="1194"/>
      <c r="T93" s="745"/>
      <c r="U93" s="983"/>
      <c r="V93" s="746"/>
      <c r="W93" s="1121"/>
      <c r="X93" s="1122"/>
      <c r="Y93" s="1122"/>
      <c r="Z93" s="1122"/>
      <c r="AA93" s="1123"/>
      <c r="AB93" s="745"/>
      <c r="AC93" s="983"/>
      <c r="AD93" s="746"/>
      <c r="AE93" s="698" t="s">
        <v>977</v>
      </c>
      <c r="AF93" s="698"/>
      <c r="AG93" s="698"/>
      <c r="AH93" s="698"/>
      <c r="AI93" s="698"/>
      <c r="AJ93" s="698"/>
      <c r="AK93" s="698"/>
      <c r="AL93" s="698"/>
      <c r="AM93" s="698"/>
      <c r="AN93" s="641">
        <v>2522</v>
      </c>
      <c r="AO93" s="641"/>
      <c r="AP93" s="641"/>
      <c r="AQ93" s="641"/>
      <c r="AR93" s="1159"/>
      <c r="AS93" s="1201"/>
      <c r="AT93" s="1201"/>
      <c r="AU93" s="1202"/>
      <c r="AV93" s="641" t="str">
        <f>IF(ISBLANK(AP148),"",AP148)</f>
        <v/>
      </c>
      <c r="AW93" s="641"/>
      <c r="AX93" s="641"/>
      <c r="AY93" s="641"/>
      <c r="AZ93" s="1095"/>
      <c r="BA93" s="1096"/>
      <c r="BB93" s="1096"/>
      <c r="BC93" s="1096"/>
      <c r="BD93" s="1096"/>
      <c r="BE93" s="1096"/>
      <c r="BF93" s="1096"/>
      <c r="BG93" s="1096"/>
      <c r="BH93" s="1097"/>
      <c r="BI93" s="72"/>
      <c r="BJ93" s="72"/>
      <c r="BK93" s="72"/>
    </row>
    <row r="94" spans="2:63" ht="17.100000000000001" customHeight="1">
      <c r="B94" s="72"/>
      <c r="C94" s="1166"/>
      <c r="D94" s="675"/>
      <c r="E94" s="836"/>
      <c r="F94" s="836"/>
      <c r="G94" s="836"/>
      <c r="H94" s="947"/>
      <c r="I94" s="1085"/>
      <c r="J94" s="1085"/>
      <c r="K94" s="1085"/>
      <c r="L94" s="1085"/>
      <c r="M94" s="1085"/>
      <c r="N94" s="1086"/>
      <c r="O94" s="1177" t="str">
        <f>AU182</f>
        <v>地質調査</v>
      </c>
      <c r="P94" s="1178"/>
      <c r="Q94" s="1178"/>
      <c r="R94" s="1178"/>
      <c r="S94" s="1179"/>
      <c r="T94" s="743" t="str">
        <f>IF(ISBLANK(AU183),"",AU183)</f>
        <v/>
      </c>
      <c r="U94" s="754"/>
      <c r="V94" s="744"/>
      <c r="W94" s="1118" t="str">
        <f>AU185</f>
        <v>（その他）</v>
      </c>
      <c r="X94" s="1119"/>
      <c r="Y94" s="1119"/>
      <c r="Z94" s="1119"/>
      <c r="AA94" s="1120"/>
      <c r="AB94" s="743" t="str">
        <f>IF(ISBLANK(AU186),"",AU186)</f>
        <v/>
      </c>
      <c r="AC94" s="754"/>
      <c r="AD94" s="744"/>
      <c r="AE94" s="698" t="s">
        <v>978</v>
      </c>
      <c r="AF94" s="698"/>
      <c r="AG94" s="698"/>
      <c r="AH94" s="698"/>
      <c r="AI94" s="698"/>
      <c r="AJ94" s="698"/>
      <c r="AK94" s="698"/>
      <c r="AL94" s="698"/>
      <c r="AM94" s="698"/>
      <c r="AN94" s="641">
        <v>2523</v>
      </c>
      <c r="AO94" s="641"/>
      <c r="AP94" s="641"/>
      <c r="AQ94" s="641"/>
      <c r="AR94" s="1203"/>
      <c r="AS94" s="1204"/>
      <c r="AT94" s="1204"/>
      <c r="AU94" s="1205"/>
      <c r="AV94" s="641" t="str">
        <f>IF(ISBLANK(AQ148),"",AQ148)</f>
        <v/>
      </c>
      <c r="AW94" s="641"/>
      <c r="AX94" s="641"/>
      <c r="AY94" s="641"/>
      <c r="AZ94" s="1095"/>
      <c r="BA94" s="1096"/>
      <c r="BB94" s="1096"/>
      <c r="BC94" s="1096"/>
      <c r="BD94" s="1096"/>
      <c r="BE94" s="1096"/>
      <c r="BF94" s="1096"/>
      <c r="BG94" s="1096"/>
      <c r="BH94" s="1097"/>
      <c r="BI94" s="72"/>
      <c r="BJ94" s="72"/>
      <c r="BK94" s="72"/>
    </row>
    <row r="95" spans="2:63" ht="17.100000000000001" customHeight="1">
      <c r="B95" s="72"/>
      <c r="C95" s="1166"/>
      <c r="D95" s="675"/>
      <c r="E95" s="836"/>
      <c r="F95" s="836"/>
      <c r="G95" s="836"/>
      <c r="H95" s="947"/>
      <c r="I95" s="1085"/>
      <c r="J95" s="1085"/>
      <c r="K95" s="1085"/>
      <c r="L95" s="1085"/>
      <c r="M95" s="1085"/>
      <c r="N95" s="1086"/>
      <c r="O95" s="1180"/>
      <c r="P95" s="1181"/>
      <c r="Q95" s="1181"/>
      <c r="R95" s="1181"/>
      <c r="S95" s="1182"/>
      <c r="T95" s="745"/>
      <c r="U95" s="983"/>
      <c r="V95" s="746"/>
      <c r="W95" s="1121"/>
      <c r="X95" s="1122"/>
      <c r="Y95" s="1122"/>
      <c r="Z95" s="1122"/>
      <c r="AA95" s="1123"/>
      <c r="AB95" s="745"/>
      <c r="AC95" s="983"/>
      <c r="AD95" s="746"/>
      <c r="AE95" s="698" t="s">
        <v>979</v>
      </c>
      <c r="AF95" s="698"/>
      <c r="AG95" s="698"/>
      <c r="AH95" s="698"/>
      <c r="AI95" s="698"/>
      <c r="AJ95" s="698"/>
      <c r="AK95" s="698"/>
      <c r="AL95" s="698"/>
      <c r="AM95" s="698"/>
      <c r="AN95" s="641">
        <v>2524</v>
      </c>
      <c r="AO95" s="641"/>
      <c r="AP95" s="641"/>
      <c r="AQ95" s="641"/>
      <c r="AR95" s="1203"/>
      <c r="AS95" s="1204"/>
      <c r="AT95" s="1204"/>
      <c r="AU95" s="1205"/>
      <c r="AV95" s="641" t="str">
        <f>IF(ISBLANK(AR148),"",AR148)</f>
        <v/>
      </c>
      <c r="AW95" s="641"/>
      <c r="AX95" s="641"/>
      <c r="AY95" s="641"/>
      <c r="AZ95" s="1095"/>
      <c r="BA95" s="1096"/>
      <c r="BB95" s="1096"/>
      <c r="BC95" s="1096"/>
      <c r="BD95" s="1096"/>
      <c r="BE95" s="1096"/>
      <c r="BF95" s="1096"/>
      <c r="BG95" s="1096"/>
      <c r="BH95" s="1097"/>
      <c r="BI95" s="72"/>
      <c r="BJ95" s="72"/>
      <c r="BK95" s="72"/>
    </row>
    <row r="96" spans="2:63" ht="17.100000000000001" customHeight="1">
      <c r="B96" s="72"/>
      <c r="C96" s="1166"/>
      <c r="D96" s="675"/>
      <c r="E96" s="836"/>
      <c r="F96" s="836"/>
      <c r="G96" s="836"/>
      <c r="H96" s="947"/>
      <c r="I96" s="1085"/>
      <c r="J96" s="1085"/>
      <c r="K96" s="1085"/>
      <c r="L96" s="1085"/>
      <c r="M96" s="1085"/>
      <c r="N96" s="1086"/>
      <c r="O96" s="1177" t="str">
        <f>AY182</f>
        <v>（その他）</v>
      </c>
      <c r="P96" s="1178"/>
      <c r="Q96" s="1178"/>
      <c r="R96" s="1178"/>
      <c r="S96" s="1179"/>
      <c r="T96" s="743" t="str">
        <f>IF(ISBLANK(AY183),"",AY183)</f>
        <v/>
      </c>
      <c r="U96" s="754"/>
      <c r="V96" s="744"/>
      <c r="W96" s="1118"/>
      <c r="X96" s="1119"/>
      <c r="Y96" s="1119"/>
      <c r="Z96" s="1119"/>
      <c r="AA96" s="1120"/>
      <c r="AB96" s="743"/>
      <c r="AC96" s="754"/>
      <c r="AD96" s="744"/>
      <c r="AE96" s="698" t="s">
        <v>980</v>
      </c>
      <c r="AF96" s="698"/>
      <c r="AG96" s="698"/>
      <c r="AH96" s="698"/>
      <c r="AI96" s="698"/>
      <c r="AJ96" s="698"/>
      <c r="AK96" s="698"/>
      <c r="AL96" s="698"/>
      <c r="AM96" s="698"/>
      <c r="AN96" s="641">
        <v>2525</v>
      </c>
      <c r="AO96" s="641"/>
      <c r="AP96" s="641"/>
      <c r="AQ96" s="641"/>
      <c r="AR96" s="1203"/>
      <c r="AS96" s="1204"/>
      <c r="AT96" s="1204"/>
      <c r="AU96" s="1205"/>
      <c r="AV96" s="641" t="str">
        <f>IF(ISBLANK(AS148),"",AS148)</f>
        <v/>
      </c>
      <c r="AW96" s="641"/>
      <c r="AX96" s="641"/>
      <c r="AY96" s="641"/>
      <c r="AZ96" s="1095"/>
      <c r="BA96" s="1096"/>
      <c r="BB96" s="1096"/>
      <c r="BC96" s="1096"/>
      <c r="BD96" s="1096"/>
      <c r="BE96" s="1096"/>
      <c r="BF96" s="1096"/>
      <c r="BG96" s="1096"/>
      <c r="BH96" s="1097"/>
      <c r="BI96" s="72"/>
      <c r="BJ96" s="72"/>
      <c r="BK96" s="72"/>
    </row>
    <row r="97" spans="2:63" ht="17.100000000000001" customHeight="1">
      <c r="B97" s="72"/>
      <c r="C97" s="1166"/>
      <c r="D97" s="675"/>
      <c r="E97" s="836"/>
      <c r="F97" s="836"/>
      <c r="G97" s="836"/>
      <c r="H97" s="947"/>
      <c r="I97" s="1085"/>
      <c r="J97" s="1085"/>
      <c r="K97" s="1085"/>
      <c r="L97" s="1085"/>
      <c r="M97" s="1085"/>
      <c r="N97" s="1086"/>
      <c r="O97" s="1180"/>
      <c r="P97" s="1181"/>
      <c r="Q97" s="1181"/>
      <c r="R97" s="1181"/>
      <c r="S97" s="1182"/>
      <c r="T97" s="745"/>
      <c r="U97" s="983"/>
      <c r="V97" s="746"/>
      <c r="W97" s="1121"/>
      <c r="X97" s="1122"/>
      <c r="Y97" s="1122"/>
      <c r="Z97" s="1122"/>
      <c r="AA97" s="1123"/>
      <c r="AB97" s="745"/>
      <c r="AC97" s="983"/>
      <c r="AD97" s="746"/>
      <c r="AE97" s="698" t="s">
        <v>981</v>
      </c>
      <c r="AF97" s="698"/>
      <c r="AG97" s="698"/>
      <c r="AH97" s="698"/>
      <c r="AI97" s="698"/>
      <c r="AJ97" s="698"/>
      <c r="AK97" s="698"/>
      <c r="AL97" s="698"/>
      <c r="AM97" s="698"/>
      <c r="AN97" s="641">
        <v>2526</v>
      </c>
      <c r="AO97" s="641"/>
      <c r="AP97" s="641"/>
      <c r="AQ97" s="641"/>
      <c r="AR97" s="1203"/>
      <c r="AS97" s="1204"/>
      <c r="AT97" s="1204"/>
      <c r="AU97" s="1205"/>
      <c r="AV97" s="641" t="str">
        <f>IF(ISBLANK(AT148),"",AT148)</f>
        <v/>
      </c>
      <c r="AW97" s="641"/>
      <c r="AX97" s="641"/>
      <c r="AY97" s="641"/>
      <c r="AZ97" s="1095"/>
      <c r="BA97" s="1096"/>
      <c r="BB97" s="1096"/>
      <c r="BC97" s="1096"/>
      <c r="BD97" s="1096"/>
      <c r="BE97" s="1096"/>
      <c r="BF97" s="1096"/>
      <c r="BG97" s="1096"/>
      <c r="BH97" s="1097"/>
      <c r="BI97" s="72"/>
      <c r="BJ97" s="72"/>
      <c r="BK97" s="72"/>
    </row>
    <row r="98" spans="2:63" ht="17.100000000000001" customHeight="1">
      <c r="B98" s="72"/>
      <c r="C98" s="1166"/>
      <c r="D98" s="675"/>
      <c r="E98" s="836"/>
      <c r="F98" s="836"/>
      <c r="G98" s="836"/>
      <c r="H98" s="947"/>
      <c r="I98" s="1085"/>
      <c r="J98" s="1085"/>
      <c r="K98" s="1085"/>
      <c r="L98" s="1085"/>
      <c r="M98" s="1085"/>
      <c r="N98" s="1086"/>
      <c r="O98" s="1177"/>
      <c r="P98" s="1178"/>
      <c r="Q98" s="1178"/>
      <c r="R98" s="1178"/>
      <c r="S98" s="1179"/>
      <c r="T98" s="743"/>
      <c r="U98" s="754"/>
      <c r="V98" s="744"/>
      <c r="W98" s="1118"/>
      <c r="X98" s="1119"/>
      <c r="Y98" s="1119"/>
      <c r="Z98" s="1119"/>
      <c r="AA98" s="1120"/>
      <c r="AB98" s="743"/>
      <c r="AC98" s="754"/>
      <c r="AD98" s="744"/>
      <c r="AE98" s="698" t="s">
        <v>982</v>
      </c>
      <c r="AF98" s="698"/>
      <c r="AG98" s="698"/>
      <c r="AH98" s="698"/>
      <c r="AI98" s="698"/>
      <c r="AJ98" s="698"/>
      <c r="AK98" s="698"/>
      <c r="AL98" s="698"/>
      <c r="AM98" s="698"/>
      <c r="AN98" s="641">
        <v>2527</v>
      </c>
      <c r="AO98" s="641"/>
      <c r="AP98" s="641"/>
      <c r="AQ98" s="641"/>
      <c r="AR98" s="1203"/>
      <c r="AS98" s="1204"/>
      <c r="AT98" s="1204"/>
      <c r="AU98" s="1205"/>
      <c r="AV98" s="641" t="str">
        <f>IF(ISBLANK(AU148),"",AU148)</f>
        <v/>
      </c>
      <c r="AW98" s="641"/>
      <c r="AX98" s="641"/>
      <c r="AY98" s="641"/>
      <c r="AZ98" s="1095"/>
      <c r="BA98" s="1096"/>
      <c r="BB98" s="1096"/>
      <c r="BC98" s="1096"/>
      <c r="BD98" s="1096"/>
      <c r="BE98" s="1096"/>
      <c r="BF98" s="1096"/>
      <c r="BG98" s="1096"/>
      <c r="BH98" s="1097"/>
      <c r="BI98" s="72"/>
      <c r="BJ98" s="72"/>
      <c r="BK98" s="72"/>
    </row>
    <row r="99" spans="2:63" ht="17.100000000000001" customHeight="1">
      <c r="B99" s="72"/>
      <c r="C99" s="1166"/>
      <c r="D99" s="675"/>
      <c r="E99" s="836"/>
      <c r="F99" s="836"/>
      <c r="G99" s="836"/>
      <c r="H99" s="947"/>
      <c r="I99" s="1085"/>
      <c r="J99" s="1085"/>
      <c r="K99" s="1085"/>
      <c r="L99" s="1085"/>
      <c r="M99" s="1085"/>
      <c r="N99" s="1086"/>
      <c r="O99" s="1180"/>
      <c r="P99" s="1181"/>
      <c r="Q99" s="1181"/>
      <c r="R99" s="1181"/>
      <c r="S99" s="1182"/>
      <c r="T99" s="745"/>
      <c r="U99" s="983"/>
      <c r="V99" s="746"/>
      <c r="W99" s="1121"/>
      <c r="X99" s="1122"/>
      <c r="Y99" s="1122"/>
      <c r="Z99" s="1122"/>
      <c r="AA99" s="1123"/>
      <c r="AB99" s="745"/>
      <c r="AC99" s="983"/>
      <c r="AD99" s="746"/>
      <c r="AE99" s="698" t="s">
        <v>983</v>
      </c>
      <c r="AF99" s="698"/>
      <c r="AG99" s="698"/>
      <c r="AH99" s="698"/>
      <c r="AI99" s="698"/>
      <c r="AJ99" s="698"/>
      <c r="AK99" s="698"/>
      <c r="AL99" s="698"/>
      <c r="AM99" s="698"/>
      <c r="AN99" s="641">
        <v>2528</v>
      </c>
      <c r="AO99" s="641"/>
      <c r="AP99" s="641"/>
      <c r="AQ99" s="641"/>
      <c r="AR99" s="1203"/>
      <c r="AS99" s="1204"/>
      <c r="AT99" s="1204"/>
      <c r="AU99" s="1205"/>
      <c r="AV99" s="641" t="str">
        <f>IF(ISBLANK(AV148),"",AV148)</f>
        <v/>
      </c>
      <c r="AW99" s="641"/>
      <c r="AX99" s="641"/>
      <c r="AY99" s="641"/>
      <c r="AZ99" s="1095"/>
      <c r="BA99" s="1096"/>
      <c r="BB99" s="1096"/>
      <c r="BC99" s="1096"/>
      <c r="BD99" s="1096"/>
      <c r="BE99" s="1096"/>
      <c r="BF99" s="1096"/>
      <c r="BG99" s="1096"/>
      <c r="BH99" s="1097"/>
      <c r="BI99" s="72"/>
      <c r="BJ99" s="72"/>
      <c r="BK99" s="72"/>
    </row>
    <row r="100" spans="2:63" ht="17.100000000000001" customHeight="1">
      <c r="B100" s="72"/>
      <c r="C100" s="1166"/>
      <c r="D100" s="675"/>
      <c r="E100" s="836"/>
      <c r="F100" s="836"/>
      <c r="G100" s="836"/>
      <c r="H100" s="947"/>
      <c r="I100" s="1085"/>
      <c r="J100" s="1085"/>
      <c r="K100" s="1085"/>
      <c r="L100" s="1085"/>
      <c r="M100" s="1085"/>
      <c r="N100" s="1086"/>
      <c r="O100" s="743" t="s">
        <v>300</v>
      </c>
      <c r="P100" s="754"/>
      <c r="Q100" s="754"/>
      <c r="R100" s="754"/>
      <c r="S100" s="744"/>
      <c r="T100" s="743">
        <f>SUM(T72:V99)</f>
        <v>0</v>
      </c>
      <c r="U100" s="754"/>
      <c r="V100" s="744"/>
      <c r="W100" s="824" t="s">
        <v>300</v>
      </c>
      <c r="X100" s="824"/>
      <c r="Y100" s="824"/>
      <c r="Z100" s="824"/>
      <c r="AA100" s="824"/>
      <c r="AB100" s="743">
        <f>SUM(AB72:AD99)</f>
        <v>0</v>
      </c>
      <c r="AC100" s="754"/>
      <c r="AD100" s="744"/>
      <c r="AE100" s="757" t="s">
        <v>984</v>
      </c>
      <c r="AF100" s="757"/>
      <c r="AG100" s="757"/>
      <c r="AH100" s="757"/>
      <c r="AI100" s="757"/>
      <c r="AJ100" s="757"/>
      <c r="AK100" s="757"/>
      <c r="AL100" s="757"/>
      <c r="AM100" s="757"/>
      <c r="AN100" s="641">
        <v>2529</v>
      </c>
      <c r="AO100" s="641"/>
      <c r="AP100" s="641"/>
      <c r="AQ100" s="641"/>
      <c r="AR100" s="1203"/>
      <c r="AS100" s="1204"/>
      <c r="AT100" s="1204"/>
      <c r="AU100" s="1205"/>
      <c r="AV100" s="824" t="str">
        <f>IF(ISBLANK(AW148),"",AW148)</f>
        <v/>
      </c>
      <c r="AW100" s="824"/>
      <c r="AX100" s="824"/>
      <c r="AY100" s="824"/>
      <c r="AZ100" s="1095"/>
      <c r="BA100" s="1096"/>
      <c r="BB100" s="1096"/>
      <c r="BC100" s="1096"/>
      <c r="BD100" s="1096"/>
      <c r="BE100" s="1096"/>
      <c r="BF100" s="1096"/>
      <c r="BG100" s="1096"/>
      <c r="BH100" s="1097"/>
      <c r="BI100" s="72"/>
      <c r="BJ100" s="72"/>
      <c r="BK100" s="72"/>
    </row>
    <row r="101" spans="2:63" ht="17.100000000000001" customHeight="1" thickBot="1">
      <c r="B101" s="72"/>
      <c r="C101" s="1167"/>
      <c r="D101" s="677"/>
      <c r="E101" s="1111"/>
      <c r="F101" s="1111"/>
      <c r="G101" s="1111"/>
      <c r="H101" s="1170"/>
      <c r="I101" s="1088"/>
      <c r="J101" s="1088"/>
      <c r="K101" s="1088"/>
      <c r="L101" s="1088"/>
      <c r="M101" s="1088"/>
      <c r="N101" s="1089"/>
      <c r="O101" s="1091"/>
      <c r="P101" s="851"/>
      <c r="Q101" s="851"/>
      <c r="R101" s="851"/>
      <c r="S101" s="1092"/>
      <c r="T101" s="1091"/>
      <c r="U101" s="851"/>
      <c r="V101" s="1092"/>
      <c r="W101" s="688"/>
      <c r="X101" s="688"/>
      <c r="Y101" s="688"/>
      <c r="Z101" s="688"/>
      <c r="AA101" s="688"/>
      <c r="AB101" s="1091"/>
      <c r="AC101" s="851"/>
      <c r="AD101" s="1092"/>
      <c r="AE101" s="700" t="s">
        <v>985</v>
      </c>
      <c r="AF101" s="700"/>
      <c r="AG101" s="700"/>
      <c r="AH101" s="700"/>
      <c r="AI101" s="700"/>
      <c r="AJ101" s="700"/>
      <c r="AK101" s="700"/>
      <c r="AL101" s="700"/>
      <c r="AM101" s="700"/>
      <c r="AN101" s="766">
        <v>2530</v>
      </c>
      <c r="AO101" s="766"/>
      <c r="AP101" s="766"/>
      <c r="AQ101" s="766"/>
      <c r="AR101" s="1206"/>
      <c r="AS101" s="1207"/>
      <c r="AT101" s="1207"/>
      <c r="AU101" s="1208"/>
      <c r="AV101" s="766" t="str">
        <f>IF(ISBLANK(AX148),"",AX148)</f>
        <v/>
      </c>
      <c r="AW101" s="766"/>
      <c r="AX101" s="766"/>
      <c r="AY101" s="766"/>
      <c r="AZ101" s="1098"/>
      <c r="BA101" s="1099"/>
      <c r="BB101" s="1099"/>
      <c r="BC101" s="1099"/>
      <c r="BD101" s="1099"/>
      <c r="BE101" s="1099"/>
      <c r="BF101" s="1099"/>
      <c r="BG101" s="1099"/>
      <c r="BH101" s="1100"/>
      <c r="BI101" s="72"/>
      <c r="BJ101" s="72"/>
      <c r="BK101" s="72"/>
    </row>
    <row r="102" spans="2:63" ht="31.5" customHeight="1" thickBot="1">
      <c r="B102" s="72"/>
      <c r="C102" s="274" t="s">
        <v>986</v>
      </c>
      <c r="D102" s="651" t="s">
        <v>371</v>
      </c>
      <c r="E102" s="652"/>
      <c r="F102" s="652"/>
      <c r="G102" s="652"/>
      <c r="H102" s="691"/>
      <c r="I102" s="1146">
        <f>IF(ISBLANK(AV174),"",AV174)</f>
        <v>0</v>
      </c>
      <c r="J102" s="1147"/>
      <c r="K102" s="1147"/>
      <c r="L102" s="1147"/>
      <c r="M102" s="1147"/>
      <c r="N102" s="1148"/>
      <c r="O102" s="1129"/>
      <c r="P102" s="654"/>
      <c r="Q102" s="654"/>
      <c r="R102" s="654"/>
      <c r="S102" s="1051"/>
      <c r="T102" s="1129"/>
      <c r="U102" s="654"/>
      <c r="V102" s="1051"/>
      <c r="W102" s="692"/>
      <c r="X102" s="692"/>
      <c r="Y102" s="692"/>
      <c r="Z102" s="692"/>
      <c r="AA102" s="692"/>
      <c r="AB102" s="692"/>
      <c r="AC102" s="692"/>
      <c r="AD102" s="692"/>
      <c r="AE102" s="692"/>
      <c r="AF102" s="692"/>
      <c r="AG102" s="692"/>
      <c r="AH102" s="692"/>
      <c r="AI102" s="692"/>
      <c r="AJ102" s="692"/>
      <c r="AK102" s="692"/>
      <c r="AL102" s="692"/>
      <c r="AM102" s="692"/>
      <c r="AN102" s="692"/>
      <c r="AO102" s="692"/>
      <c r="AP102" s="692"/>
      <c r="AQ102" s="692"/>
      <c r="AR102" s="692"/>
      <c r="AS102" s="692"/>
      <c r="AT102" s="692"/>
      <c r="AU102" s="692"/>
      <c r="AV102" s="692"/>
      <c r="AW102" s="692"/>
      <c r="AX102" s="692"/>
      <c r="AY102" s="692"/>
      <c r="AZ102" s="1215"/>
      <c r="BA102" s="1215"/>
      <c r="BB102" s="1215"/>
      <c r="BC102" s="1215"/>
      <c r="BD102" s="1215"/>
      <c r="BE102" s="1215"/>
      <c r="BF102" s="1215"/>
      <c r="BG102" s="1215"/>
      <c r="BH102" s="1216"/>
      <c r="BI102" s="72"/>
      <c r="BJ102" s="72"/>
      <c r="BK102" s="72"/>
    </row>
    <row r="103" spans="2:63">
      <c r="B103" s="72"/>
      <c r="C103" s="72"/>
      <c r="D103" s="72" t="s">
        <v>987</v>
      </c>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BI103" s="72"/>
      <c r="BJ103" s="72"/>
    </row>
    <row r="104" spans="2:63">
      <c r="B104" s="72"/>
      <c r="C104" s="72" t="s">
        <v>988</v>
      </c>
      <c r="D104" s="71" t="s">
        <v>989</v>
      </c>
      <c r="E104" s="71"/>
      <c r="F104" s="71"/>
      <c r="G104" s="71"/>
      <c r="H104" s="71"/>
      <c r="I104" s="71"/>
      <c r="J104" s="71"/>
      <c r="K104" s="71"/>
      <c r="L104" s="71"/>
      <c r="M104" s="71"/>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row>
    <row r="105" spans="2:63">
      <c r="B105" s="72"/>
      <c r="C105" s="72" t="s">
        <v>990</v>
      </c>
      <c r="D105" s="71" t="s">
        <v>991</v>
      </c>
      <c r="E105" s="71"/>
      <c r="F105" s="71"/>
      <c r="G105" s="71"/>
      <c r="H105" s="71"/>
      <c r="I105" s="71"/>
      <c r="J105" s="71"/>
      <c r="K105" s="71"/>
      <c r="L105" s="71"/>
      <c r="M105" s="71"/>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row>
    <row r="106" spans="2:63">
      <c r="B106" s="72"/>
      <c r="C106" s="72" t="s">
        <v>992</v>
      </c>
      <c r="D106" s="71" t="s">
        <v>993</v>
      </c>
      <c r="E106" s="71"/>
      <c r="F106" s="71"/>
      <c r="G106" s="71"/>
      <c r="H106" s="71"/>
      <c r="I106" s="71"/>
      <c r="J106" s="71"/>
      <c r="K106" s="71"/>
      <c r="L106" s="71"/>
      <c r="M106" s="71"/>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167"/>
      <c r="BI106" s="72"/>
      <c r="BJ106" s="72"/>
    </row>
    <row r="107" spans="2:63">
      <c r="B107" s="72"/>
      <c r="C107" s="72" t="s">
        <v>994</v>
      </c>
      <c r="D107" s="71" t="s">
        <v>995</v>
      </c>
      <c r="E107" s="71"/>
      <c r="F107" s="71"/>
      <c r="G107" s="71"/>
      <c r="H107" s="71"/>
      <c r="I107" s="71"/>
      <c r="J107" s="71"/>
      <c r="K107" s="71"/>
      <c r="L107" s="71"/>
      <c r="M107" s="71"/>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Z107" s="72"/>
      <c r="BA107" s="72"/>
      <c r="BB107" s="72"/>
      <c r="BC107" s="72"/>
      <c r="BD107" s="72"/>
      <c r="BE107" s="72"/>
      <c r="BF107" s="72"/>
      <c r="BG107" s="72"/>
      <c r="BI107" s="72"/>
      <c r="BJ107" s="72"/>
    </row>
    <row r="108" spans="2:63" ht="24.75" customHeight="1">
      <c r="B108" s="72"/>
      <c r="C108" s="72"/>
      <c r="D108" s="195"/>
      <c r="F108" s="71"/>
      <c r="G108" s="71"/>
      <c r="H108" s="71"/>
      <c r="I108" s="71"/>
      <c r="J108" s="71"/>
      <c r="K108" s="71"/>
      <c r="L108" s="71"/>
      <c r="M108" s="71"/>
      <c r="N108" s="71"/>
      <c r="O108" s="71"/>
      <c r="Q108" s="71"/>
      <c r="R108" s="71"/>
      <c r="S108" s="71"/>
      <c r="T108" s="71"/>
      <c r="U108" s="71"/>
      <c r="V108" s="168" t="s">
        <v>669</v>
      </c>
      <c r="W108" s="71"/>
      <c r="Y108" s="71"/>
      <c r="Z108" s="71"/>
      <c r="AA108" s="71"/>
      <c r="AB108" s="71"/>
      <c r="AC108" s="71"/>
      <c r="AD108" s="71"/>
      <c r="AE108" s="71"/>
      <c r="AF108" s="71"/>
      <c r="AG108" s="71"/>
      <c r="AH108" s="71"/>
      <c r="AI108" s="71"/>
      <c r="AJ108" s="71"/>
      <c r="AK108" s="71"/>
      <c r="AL108" s="71"/>
      <c r="AM108" s="71"/>
      <c r="AN108" s="71"/>
      <c r="AO108" s="72"/>
      <c r="AP108" s="72"/>
      <c r="AQ108" s="72"/>
      <c r="AX108" s="221"/>
      <c r="AY108" s="266" t="s">
        <v>996</v>
      </c>
      <c r="AZ108" s="266"/>
      <c r="BA108" s="266"/>
      <c r="BB108" s="266"/>
      <c r="BC108" s="266"/>
      <c r="BD108" s="266"/>
      <c r="BE108" s="207"/>
      <c r="BG108" s="72"/>
      <c r="BH108" s="72"/>
      <c r="BI108" s="72"/>
      <c r="BJ108" s="72"/>
    </row>
    <row r="109" spans="2:63" ht="18.75" customHeight="1">
      <c r="B109" s="72"/>
      <c r="C109" s="195"/>
      <c r="D109" s="195"/>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2"/>
      <c r="AP109" s="72"/>
      <c r="AQ109" s="72"/>
      <c r="BG109" s="72"/>
      <c r="BH109" s="72"/>
      <c r="BI109" s="72"/>
      <c r="BJ109" s="72"/>
    </row>
    <row r="110" spans="2:63" ht="18.899999999999999" customHeight="1">
      <c r="B110" s="72"/>
      <c r="C110" s="195"/>
      <c r="D110" s="195"/>
      <c r="E110" s="195"/>
      <c r="F110" s="195"/>
      <c r="G110" s="195"/>
      <c r="H110" s="195"/>
      <c r="I110" s="195"/>
      <c r="J110" s="195"/>
      <c r="K110" s="195"/>
      <c r="L110" s="195"/>
      <c r="M110" s="195"/>
      <c r="N110" s="195"/>
      <c r="O110" s="72"/>
      <c r="P110" s="72"/>
      <c r="Q110" s="72"/>
      <c r="R110" s="1209"/>
      <c r="S110" s="1209"/>
      <c r="T110" s="1209"/>
      <c r="U110" s="1209"/>
      <c r="V110" s="1209"/>
      <c r="W110" s="1209"/>
      <c r="X110" s="1209"/>
      <c r="Y110" s="1209"/>
      <c r="Z110" s="1209"/>
      <c r="AA110" s="1209"/>
      <c r="AB110" s="1209"/>
      <c r="AC110" s="1209"/>
      <c r="AD110" s="1209"/>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row>
    <row r="111" spans="2:63" ht="18.899999999999999" customHeight="1">
      <c r="B111" s="72"/>
      <c r="C111" s="170"/>
      <c r="D111" s="170"/>
      <c r="E111" s="72"/>
      <c r="F111" s="851" t="s">
        <v>2455</v>
      </c>
      <c r="G111" s="851"/>
      <c r="H111" s="851"/>
      <c r="I111" s="1217" t="s">
        <v>2512</v>
      </c>
      <c r="J111" s="1217"/>
      <c r="K111" s="1217"/>
      <c r="L111" s="1218" t="s">
        <v>670</v>
      </c>
      <c r="M111" s="1218"/>
      <c r="N111" s="1218"/>
      <c r="O111" s="1218"/>
      <c r="P111" s="1218"/>
      <c r="Q111" s="1218"/>
      <c r="R111" s="1590" t="s">
        <v>2189</v>
      </c>
      <c r="S111" s="1590"/>
      <c r="T111" s="1590"/>
      <c r="U111" s="1590"/>
      <c r="V111" s="1590"/>
      <c r="W111" s="1590"/>
      <c r="X111" s="1590"/>
      <c r="Y111" s="1590"/>
      <c r="Z111" s="1590"/>
      <c r="AA111" s="1590"/>
      <c r="AB111" s="1590"/>
      <c r="AC111" s="1590"/>
      <c r="AD111" s="1590"/>
      <c r="AE111" s="227"/>
      <c r="AF111" s="227"/>
      <c r="AG111" s="227"/>
      <c r="AH111" s="843" t="s">
        <v>2472</v>
      </c>
      <c r="AI111" s="843"/>
      <c r="AJ111" s="843"/>
      <c r="AK111" s="843"/>
      <c r="AL111" s="843"/>
      <c r="AM111" s="843"/>
      <c r="AN111" s="843"/>
      <c r="AO111" s="843"/>
      <c r="AP111" s="843"/>
      <c r="AQ111" s="843"/>
      <c r="AR111" s="843"/>
      <c r="AS111" s="843"/>
      <c r="AT111" s="843"/>
      <c r="AU111" s="843"/>
      <c r="AV111" s="843"/>
      <c r="AW111" s="843"/>
      <c r="AX111" s="843"/>
      <c r="AY111" s="843"/>
      <c r="AZ111" s="843"/>
      <c r="BA111" s="843"/>
      <c r="BB111" s="843"/>
      <c r="BC111" s="843"/>
      <c r="BD111" s="843"/>
      <c r="BE111" s="843"/>
      <c r="BF111" s="843"/>
      <c r="BG111" s="843"/>
      <c r="BH111" s="72"/>
      <c r="BI111" s="72"/>
      <c r="BJ111" s="72"/>
    </row>
    <row r="112" spans="2:63" ht="18.899999999999999" customHeight="1">
      <c r="B112" s="72"/>
      <c r="C112" s="72"/>
      <c r="D112" s="203"/>
      <c r="E112" s="203"/>
      <c r="F112" s="203"/>
      <c r="G112" s="203"/>
      <c r="H112" s="203"/>
      <c r="I112" s="203"/>
      <c r="J112" s="203"/>
      <c r="K112" s="203"/>
      <c r="L112" s="203"/>
      <c r="M112" s="203"/>
      <c r="N112" s="203"/>
      <c r="O112" s="72"/>
      <c r="P112" s="72"/>
      <c r="Q112" s="72"/>
      <c r="R112" s="1210"/>
      <c r="S112" s="1210"/>
      <c r="T112" s="1210"/>
      <c r="U112" s="1210"/>
      <c r="V112" s="1210"/>
      <c r="W112" s="1210"/>
      <c r="X112" s="1210"/>
      <c r="Y112" s="1210"/>
      <c r="Z112" s="1210"/>
      <c r="AA112" s="1210"/>
      <c r="AB112" s="1210"/>
      <c r="AC112" s="1210"/>
      <c r="AD112" s="1210"/>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row>
    <row r="113" spans="2:62" ht="18.899999999999999" customHeight="1">
      <c r="B113" s="72"/>
      <c r="C113" s="72"/>
      <c r="D113" s="203"/>
      <c r="E113" s="203"/>
      <c r="F113" s="203"/>
      <c r="G113" s="203"/>
      <c r="H113" s="203"/>
      <c r="I113" s="203"/>
      <c r="J113" s="203"/>
      <c r="K113" s="203"/>
      <c r="L113" s="203"/>
      <c r="M113" s="203"/>
      <c r="N113" s="203"/>
      <c r="O113" s="72"/>
      <c r="P113" s="72"/>
      <c r="Q113" s="72"/>
      <c r="R113" s="1210"/>
      <c r="S113" s="1210"/>
      <c r="T113" s="1210"/>
      <c r="U113" s="1210"/>
      <c r="V113" s="1210"/>
      <c r="W113" s="1210"/>
      <c r="X113" s="1210"/>
      <c r="Y113" s="1210"/>
      <c r="Z113" s="1210"/>
      <c r="AA113" s="1210"/>
      <c r="AB113" s="1210"/>
      <c r="AC113" s="1210"/>
      <c r="AD113" s="1210"/>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row>
    <row r="114" spans="2:62" ht="10.5" customHeight="1">
      <c r="B114" s="72"/>
      <c r="C114" s="72"/>
      <c r="D114" s="203"/>
      <c r="E114" s="203"/>
      <c r="F114" s="203"/>
      <c r="G114" s="203"/>
      <c r="H114" s="203"/>
      <c r="I114" s="203"/>
      <c r="J114" s="203"/>
      <c r="K114" s="203"/>
      <c r="L114" s="203"/>
      <c r="M114" s="203"/>
      <c r="N114" s="203"/>
      <c r="O114" s="72"/>
      <c r="P114" s="72"/>
      <c r="Q114" s="72"/>
      <c r="R114" s="220"/>
      <c r="S114" s="220"/>
      <c r="T114" s="220"/>
      <c r="U114" s="220"/>
      <c r="V114" s="220"/>
      <c r="W114" s="220"/>
      <c r="X114" s="220"/>
      <c r="Y114" s="220"/>
      <c r="Z114" s="220"/>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row>
    <row r="115" spans="2:62" ht="18.899999999999999" customHeight="1">
      <c r="B115" s="72"/>
      <c r="C115" s="72"/>
      <c r="D115" s="220"/>
      <c r="E115" s="220"/>
      <c r="F115" s="1005" t="s">
        <v>671</v>
      </c>
      <c r="G115" s="1005"/>
      <c r="H115" s="1005"/>
      <c r="I115" s="1005"/>
      <c r="J115" s="1005"/>
      <c r="K115" s="1005"/>
      <c r="L115" s="1005"/>
      <c r="M115" s="1005"/>
      <c r="N115" s="1005"/>
      <c r="O115" s="1005"/>
      <c r="P115" s="1005"/>
      <c r="Q115" s="1005"/>
      <c r="R115" s="1005"/>
      <c r="S115" s="1005"/>
      <c r="T115" s="1005"/>
      <c r="U115" s="1005"/>
      <c r="V115" s="1005"/>
      <c r="W115" s="1005"/>
      <c r="X115" s="1005"/>
      <c r="Y115" s="1005"/>
      <c r="Z115" s="1005"/>
      <c r="AA115" s="1005"/>
      <c r="AB115" s="1005"/>
      <c r="AC115" s="1005"/>
      <c r="AD115" s="1005"/>
      <c r="AE115" s="1005"/>
      <c r="AF115" s="1005"/>
      <c r="AG115" s="1005"/>
      <c r="AH115" s="1005"/>
      <c r="AI115" s="1005"/>
      <c r="AJ115" s="1005"/>
      <c r="AK115" s="1005"/>
      <c r="AL115" s="1005"/>
      <c r="AM115" s="1005"/>
      <c r="AN115" s="1005"/>
      <c r="AO115" s="1005"/>
      <c r="AP115" s="1005"/>
      <c r="AQ115" s="72"/>
      <c r="AR115" s="72"/>
      <c r="AS115" s="72"/>
      <c r="AT115" s="72"/>
      <c r="AU115" s="72"/>
      <c r="AV115" s="72"/>
      <c r="AW115" s="72"/>
      <c r="AX115" s="72"/>
      <c r="AY115" s="72"/>
      <c r="AZ115" s="72"/>
      <c r="BA115" s="72"/>
      <c r="BB115" s="72"/>
      <c r="BC115" s="72"/>
      <c r="BD115" s="72"/>
      <c r="BE115" s="72"/>
      <c r="BF115" s="72"/>
      <c r="BG115" s="72"/>
      <c r="BH115" s="72"/>
      <c r="BI115" s="72"/>
      <c r="BJ115" s="72"/>
    </row>
    <row r="116" spans="2:62" ht="11.25" customHeight="1">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row>
    <row r="117" spans="2:62" ht="18.899999999999999" customHeight="1">
      <c r="B117" s="171"/>
      <c r="C117" s="72"/>
      <c r="D117" s="172"/>
      <c r="E117" s="172"/>
      <c r="F117" s="172"/>
      <c r="G117" s="1214" t="str">
        <f>IF(ISBLANK('02入力票（その２）'!$G$168),"年　　　月　　　日",'02入力票（その２）'!$G$168)</f>
        <v>年　　　月　　　日</v>
      </c>
      <c r="H117" s="1214"/>
      <c r="I117" s="1214"/>
      <c r="J117" s="1214"/>
      <c r="K117" s="1214"/>
      <c r="L117" s="1214"/>
      <c r="M117" s="1214"/>
      <c r="N117" s="1214"/>
      <c r="O117" s="1214"/>
      <c r="P117" s="1214"/>
      <c r="Q117" s="1214"/>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t="s">
        <v>672</v>
      </c>
      <c r="AU117" s="72"/>
      <c r="AV117" s="72"/>
      <c r="AW117" s="72"/>
      <c r="AX117" s="72"/>
      <c r="AY117" s="72"/>
      <c r="AZ117" s="72"/>
      <c r="BA117" s="72"/>
      <c r="BB117" s="72"/>
      <c r="BC117" s="72"/>
      <c r="BD117" s="72"/>
      <c r="BE117" s="72"/>
      <c r="BF117" s="72"/>
      <c r="BG117" s="72"/>
      <c r="BH117" s="72"/>
      <c r="BI117" s="72"/>
      <c r="BJ117" s="72"/>
    </row>
    <row r="118" spans="2:62" ht="27" customHeight="1">
      <c r="B118" s="171"/>
      <c r="C118" s="220"/>
      <c r="D118" s="220"/>
      <c r="E118" s="220"/>
      <c r="F118" s="642" t="s">
        <v>2518</v>
      </c>
      <c r="G118" s="643"/>
      <c r="H118" s="643"/>
      <c r="I118" s="643"/>
      <c r="J118" s="643"/>
      <c r="K118" s="643"/>
      <c r="L118" s="643"/>
      <c r="M118" s="643"/>
      <c r="N118" s="643"/>
      <c r="O118" s="643"/>
      <c r="P118" s="643"/>
      <c r="Q118" s="643"/>
      <c r="R118" s="643"/>
      <c r="S118" s="643"/>
      <c r="T118" s="643"/>
      <c r="U118" s="643"/>
      <c r="V118" s="643"/>
      <c r="W118" s="643"/>
      <c r="X118" s="643"/>
      <c r="Y118" s="643"/>
      <c r="Z118" s="644"/>
      <c r="AA118" s="641" t="s">
        <v>673</v>
      </c>
      <c r="AB118" s="641"/>
      <c r="AC118" s="641"/>
      <c r="AD118" s="72"/>
      <c r="AE118" s="72"/>
      <c r="AF118" s="72"/>
      <c r="AG118" s="72"/>
      <c r="AH118" s="72"/>
      <c r="AI118" s="72"/>
      <c r="AJ118" s="72"/>
      <c r="AK118" s="72"/>
      <c r="AL118" s="72"/>
      <c r="AM118" s="72"/>
      <c r="AN118" s="72"/>
      <c r="AO118" s="72"/>
      <c r="AP118" s="72"/>
      <c r="AQ118" s="72"/>
      <c r="AR118" s="72"/>
      <c r="AS118" s="72"/>
      <c r="AV118" s="758">
        <f>'02入力票（その２）'!I10</f>
        <v>0</v>
      </c>
      <c r="AW118" s="770"/>
      <c r="AX118" s="839"/>
      <c r="AY118" s="758" t="s">
        <v>384</v>
      </c>
      <c r="AZ118" s="770"/>
      <c r="BA118" s="770"/>
      <c r="BB118" s="770"/>
      <c r="BC118" s="770"/>
      <c r="BD118" s="770"/>
      <c r="BE118" s="770"/>
      <c r="BF118" s="839"/>
      <c r="BG118" s="72"/>
      <c r="BH118" s="72"/>
      <c r="BI118" s="72"/>
      <c r="BJ118" s="72"/>
    </row>
    <row r="119" spans="2:62" ht="27" customHeight="1">
      <c r="B119" s="72"/>
      <c r="C119" s="72"/>
      <c r="D119" s="72"/>
      <c r="E119" s="72"/>
      <c r="F119" s="645"/>
      <c r="G119" s="646"/>
      <c r="H119" s="646"/>
      <c r="I119" s="646"/>
      <c r="J119" s="646"/>
      <c r="K119" s="646"/>
      <c r="L119" s="646"/>
      <c r="M119" s="646"/>
      <c r="N119" s="646"/>
      <c r="O119" s="646"/>
      <c r="P119" s="646"/>
      <c r="Q119" s="646"/>
      <c r="R119" s="646"/>
      <c r="S119" s="646"/>
      <c r="T119" s="646"/>
      <c r="U119" s="646"/>
      <c r="V119" s="646"/>
      <c r="W119" s="646"/>
      <c r="X119" s="646"/>
      <c r="Y119" s="646"/>
      <c r="Z119" s="647"/>
      <c r="AA119" s="641"/>
      <c r="AB119" s="641"/>
      <c r="AC119" s="641"/>
      <c r="AD119" s="72"/>
      <c r="AE119" s="72"/>
      <c r="AF119" s="72"/>
      <c r="AG119" s="72"/>
      <c r="AH119" s="72"/>
      <c r="AI119" s="72"/>
      <c r="AJ119" s="72"/>
      <c r="AK119" s="72"/>
      <c r="AL119" s="72"/>
      <c r="AM119" s="72"/>
      <c r="AN119" s="72"/>
      <c r="AO119" s="72"/>
      <c r="AP119" s="72"/>
      <c r="AQ119" s="72"/>
      <c r="AR119" s="72"/>
      <c r="AS119" s="72"/>
      <c r="AV119" s="758" t="str">
        <f>'02入力票（その２）'!I11</f>
        <v>○</v>
      </c>
      <c r="AW119" s="770"/>
      <c r="AX119" s="839"/>
      <c r="AY119" s="758" t="s">
        <v>385</v>
      </c>
      <c r="AZ119" s="770"/>
      <c r="BA119" s="770"/>
      <c r="BB119" s="770"/>
      <c r="BC119" s="770"/>
      <c r="BD119" s="770"/>
      <c r="BE119" s="770"/>
      <c r="BF119" s="839"/>
      <c r="BG119" s="72"/>
      <c r="BH119" s="72"/>
      <c r="BI119" s="72"/>
      <c r="BJ119" s="72"/>
    </row>
    <row r="120" spans="2:62" ht="12" customHeight="1">
      <c r="B120" s="72"/>
      <c r="C120" s="72"/>
      <c r="D120" s="72"/>
      <c r="E120" s="72"/>
      <c r="F120" s="72"/>
      <c r="G120" s="72"/>
      <c r="H120" s="72"/>
      <c r="I120" s="72"/>
      <c r="J120" s="72"/>
      <c r="K120" s="72"/>
      <c r="L120" s="72"/>
      <c r="M120" s="72"/>
      <c r="N120" s="72"/>
      <c r="O120" s="72"/>
      <c r="P120" s="72"/>
      <c r="Q120" s="72"/>
      <c r="R120" s="72"/>
      <c r="S120" s="72"/>
      <c r="V120" s="72"/>
      <c r="W120" s="72"/>
      <c r="AB120" s="176"/>
      <c r="AC120" s="72"/>
      <c r="AD120" s="72"/>
      <c r="AE120" s="72"/>
      <c r="AF120" s="72"/>
      <c r="AG120" s="72"/>
      <c r="AH120" s="72"/>
      <c r="AI120" s="72"/>
      <c r="AJ120" s="72"/>
      <c r="AK120" s="72"/>
      <c r="AL120" s="72"/>
      <c r="AM120" s="72"/>
      <c r="AN120" s="72"/>
      <c r="AO120" s="72"/>
      <c r="AP120" s="72"/>
      <c r="AQ120" s="72"/>
      <c r="AR120" s="72"/>
      <c r="AS120" s="72"/>
      <c r="AV120" s="195"/>
      <c r="AW120" s="195"/>
      <c r="AX120" s="195"/>
      <c r="AY120" s="195"/>
      <c r="AZ120" s="195"/>
      <c r="BA120" s="195"/>
      <c r="BB120" s="195"/>
      <c r="BC120" s="195"/>
      <c r="BD120" s="195"/>
      <c r="BE120" s="195"/>
      <c r="BF120" s="195"/>
      <c r="BG120" s="72"/>
      <c r="BH120" s="72"/>
      <c r="BI120" s="72"/>
      <c r="BJ120" s="72"/>
    </row>
    <row r="121" spans="2:62" ht="21.75" customHeight="1">
      <c r="B121" s="171"/>
      <c r="C121" s="836" t="s">
        <v>674</v>
      </c>
      <c r="D121" s="836"/>
      <c r="E121" s="836"/>
      <c r="F121" s="836"/>
      <c r="G121" s="836"/>
      <c r="H121" s="836"/>
      <c r="I121" s="836"/>
      <c r="J121" s="836"/>
      <c r="K121" s="836"/>
      <c r="L121" s="71"/>
      <c r="M121" s="71"/>
      <c r="N121" s="72"/>
      <c r="O121" s="275"/>
      <c r="P121" s="837" t="str">
        <f>'02入力票（その２）'!I12</f>
        <v/>
      </c>
      <c r="Q121" s="1012"/>
      <c r="R121" s="1012"/>
      <c r="S121" s="1012"/>
      <c r="T121" s="1012"/>
      <c r="U121" s="1012"/>
      <c r="V121" s="838"/>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72"/>
      <c r="BH121" s="72"/>
      <c r="BI121" s="72"/>
      <c r="BJ121" s="72"/>
    </row>
    <row r="122" spans="2:62" ht="18.899999999999999" customHeight="1">
      <c r="B122" s="72"/>
      <c r="C122" s="176"/>
      <c r="D122" s="176"/>
      <c r="E122" s="177"/>
      <c r="F122" s="177"/>
      <c r="G122" s="177"/>
      <c r="H122" s="177"/>
      <c r="I122" s="177"/>
      <c r="J122" s="177"/>
      <c r="K122" s="177"/>
      <c r="L122" s="177"/>
      <c r="M122" s="177"/>
      <c r="N122" s="177"/>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row>
    <row r="123" spans="2:62" ht="18.899999999999999" customHeight="1">
      <c r="B123" s="171"/>
      <c r="C123" s="836" t="s">
        <v>871</v>
      </c>
      <c r="D123" s="836"/>
      <c r="E123" s="836"/>
      <c r="F123" s="836"/>
      <c r="G123" s="836"/>
      <c r="H123" s="836"/>
      <c r="I123" s="836"/>
      <c r="J123" s="836"/>
      <c r="K123" s="836"/>
      <c r="L123" s="71"/>
      <c r="M123" s="71"/>
      <c r="N123" s="71"/>
      <c r="O123" s="72"/>
      <c r="P123" s="1211" t="str">
        <f>CONCATENATE('02入力票（その２）'!I15,'02入力票（その２）'!I17,'02入力票（その２）'!I19)</f>
        <v>自動入力</v>
      </c>
      <c r="Q123" s="1212"/>
      <c r="R123" s="1212"/>
      <c r="S123" s="1212"/>
      <c r="T123" s="1212"/>
      <c r="U123" s="1212"/>
      <c r="V123" s="1212"/>
      <c r="W123" s="1212"/>
      <c r="X123" s="1212"/>
      <c r="Y123" s="1212"/>
      <c r="Z123" s="1212"/>
      <c r="AA123" s="1212"/>
      <c r="AB123" s="1212"/>
      <c r="AC123" s="1212"/>
      <c r="AD123" s="1212"/>
      <c r="AE123" s="1212"/>
      <c r="AF123" s="1212"/>
      <c r="AG123" s="1212"/>
      <c r="AH123" s="1212"/>
      <c r="AI123" s="1212"/>
      <c r="AJ123" s="1212"/>
      <c r="AK123" s="1212"/>
      <c r="AL123" s="1212"/>
      <c r="AM123" s="1212"/>
      <c r="AN123" s="1212"/>
      <c r="AO123" s="1212"/>
      <c r="AP123" s="1212"/>
      <c r="AQ123" s="1212"/>
      <c r="AR123" s="1212"/>
      <c r="AS123" s="1212"/>
      <c r="AT123" s="1212"/>
      <c r="AU123" s="1212"/>
      <c r="AV123" s="1212"/>
      <c r="AW123" s="1212"/>
      <c r="AX123" s="1212"/>
      <c r="AY123" s="1212"/>
      <c r="AZ123" s="1212"/>
      <c r="BA123" s="1212"/>
      <c r="BB123" s="1212"/>
      <c r="BC123" s="1212"/>
      <c r="BD123" s="1212"/>
      <c r="BE123" s="1212"/>
      <c r="BF123" s="1213"/>
      <c r="BG123" s="72"/>
      <c r="BH123" s="72"/>
      <c r="BI123" s="72"/>
      <c r="BJ123" s="72"/>
    </row>
    <row r="124" spans="2:62" ht="30" customHeight="1">
      <c r="B124" s="181"/>
      <c r="C124" s="836" t="s">
        <v>675</v>
      </c>
      <c r="D124" s="836"/>
      <c r="E124" s="836"/>
      <c r="F124" s="836"/>
      <c r="G124" s="836"/>
      <c r="H124" s="836"/>
      <c r="I124" s="836"/>
      <c r="J124" s="836"/>
      <c r="K124" s="836"/>
      <c r="L124" s="71"/>
      <c r="M124" s="71"/>
      <c r="N124" s="71"/>
      <c r="O124" s="72"/>
      <c r="P124" s="1219" t="str">
        <f>CONCATENATE('02入力票（その２）'!I14,'02入力票（その２）'!I16,'02入力票（その２）'!I18)</f>
        <v>※　選択してください。</v>
      </c>
      <c r="Q124" s="1220"/>
      <c r="R124" s="1220"/>
      <c r="S124" s="1220"/>
      <c r="T124" s="1220"/>
      <c r="U124" s="1220"/>
      <c r="V124" s="1220"/>
      <c r="W124" s="1220"/>
      <c r="X124" s="1220"/>
      <c r="Y124" s="1220"/>
      <c r="Z124" s="1220"/>
      <c r="AA124" s="1220"/>
      <c r="AB124" s="1220"/>
      <c r="AC124" s="1220"/>
      <c r="AD124" s="1220"/>
      <c r="AE124" s="1220"/>
      <c r="AF124" s="1220"/>
      <c r="AG124" s="1220"/>
      <c r="AH124" s="1220"/>
      <c r="AI124" s="1220"/>
      <c r="AJ124" s="1220"/>
      <c r="AK124" s="1220"/>
      <c r="AL124" s="1220"/>
      <c r="AM124" s="1220"/>
      <c r="AN124" s="1220"/>
      <c r="AO124" s="1220"/>
      <c r="AP124" s="1220"/>
      <c r="AQ124" s="1221" t="str">
        <f>'02入力票（その２）'!I20</f>
        <v/>
      </c>
      <c r="AR124" s="1221"/>
      <c r="AS124" s="1221"/>
      <c r="AT124" s="1221"/>
      <c r="AU124" s="1221"/>
      <c r="AV124" s="1221"/>
      <c r="AW124" s="1221"/>
      <c r="AX124" s="1221"/>
      <c r="AY124" s="1221"/>
      <c r="AZ124" s="1221"/>
      <c r="BA124" s="1221"/>
      <c r="BB124" s="1221"/>
      <c r="BC124" s="1221"/>
      <c r="BD124" s="1221"/>
      <c r="BE124" s="1221"/>
      <c r="BF124" s="1222"/>
      <c r="BG124" s="72"/>
      <c r="BH124" s="72"/>
      <c r="BI124" s="72"/>
      <c r="BJ124" s="72"/>
    </row>
    <row r="125" spans="2:62" ht="18.899999999999999" customHeight="1">
      <c r="B125" s="72"/>
      <c r="C125" s="176"/>
      <c r="D125" s="176"/>
      <c r="E125" s="177"/>
      <c r="F125" s="177"/>
      <c r="G125" s="177"/>
      <c r="H125" s="177"/>
      <c r="I125" s="177"/>
      <c r="J125" s="177"/>
      <c r="K125" s="177"/>
      <c r="L125" s="177"/>
      <c r="M125" s="177"/>
      <c r="N125" s="177"/>
      <c r="O125" s="72"/>
      <c r="P125" s="72"/>
      <c r="Q125" s="72"/>
      <c r="R125" s="72"/>
      <c r="S125" s="72"/>
      <c r="T125" s="72"/>
      <c r="U125" s="72"/>
      <c r="V125" s="186"/>
      <c r="W125" s="186"/>
      <c r="X125" s="186"/>
      <c r="Y125" s="186"/>
      <c r="Z125" s="186"/>
      <c r="AA125" s="186"/>
      <c r="AB125" s="186"/>
      <c r="AC125" s="186"/>
      <c r="AD125" s="186"/>
      <c r="AE125" s="186"/>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row>
    <row r="126" spans="2:62" ht="18.899999999999999" customHeight="1">
      <c r="B126" s="171"/>
      <c r="C126" s="836" t="s">
        <v>997</v>
      </c>
      <c r="D126" s="836"/>
      <c r="E126" s="836"/>
      <c r="F126" s="836"/>
      <c r="G126" s="836"/>
      <c r="H126" s="836"/>
      <c r="I126" s="836"/>
      <c r="J126" s="836"/>
      <c r="K126" s="836"/>
      <c r="L126" s="71"/>
      <c r="M126" s="71"/>
      <c r="N126" s="71"/>
      <c r="O126" s="72"/>
      <c r="P126" s="1223" t="str">
        <f>'02入力票（その２）'!I22</f>
        <v/>
      </c>
      <c r="Q126" s="1224"/>
      <c r="R126" s="1224"/>
      <c r="S126" s="1224"/>
      <c r="T126" s="1224"/>
      <c r="U126" s="1224"/>
      <c r="V126" s="1224"/>
      <c r="W126" s="1224"/>
      <c r="X126" s="1224"/>
      <c r="Y126" s="1224"/>
      <c r="Z126" s="1224"/>
      <c r="AA126" s="1224"/>
      <c r="AB126" s="1224"/>
      <c r="AC126" s="1224"/>
      <c r="AD126" s="1224"/>
      <c r="AE126" s="1224"/>
      <c r="AF126" s="1224"/>
      <c r="AG126" s="1224"/>
      <c r="AH126" s="1224"/>
      <c r="AI126" s="1224"/>
      <c r="AJ126" s="1224"/>
      <c r="AK126" s="1224"/>
      <c r="AL126" s="1224"/>
      <c r="AM126" s="1224"/>
      <c r="AN126" s="1224"/>
      <c r="AO126" s="1224"/>
      <c r="AP126" s="1225"/>
      <c r="AQ126" s="72"/>
      <c r="AR126" s="72"/>
      <c r="AS126" s="72"/>
      <c r="AT126" s="72"/>
      <c r="AU126" s="72"/>
      <c r="AV126" s="72"/>
      <c r="AW126" s="72"/>
      <c r="AX126" s="72"/>
      <c r="AY126" s="72"/>
      <c r="AZ126" s="72"/>
      <c r="BA126" s="72"/>
      <c r="BB126" s="72"/>
      <c r="BC126" s="72"/>
      <c r="BD126" s="72"/>
      <c r="BE126" s="72"/>
      <c r="BF126" s="72"/>
      <c r="BG126" s="72"/>
      <c r="BH126" s="72"/>
      <c r="BI126" s="72"/>
      <c r="BJ126" s="72"/>
    </row>
    <row r="127" spans="2:62" ht="30" customHeight="1">
      <c r="B127" s="189"/>
      <c r="C127" s="836" t="s">
        <v>609</v>
      </c>
      <c r="D127" s="836"/>
      <c r="E127" s="836"/>
      <c r="F127" s="836"/>
      <c r="G127" s="836"/>
      <c r="H127" s="836"/>
      <c r="I127" s="836"/>
      <c r="J127" s="836"/>
      <c r="K127" s="836"/>
      <c r="L127" s="71"/>
      <c r="M127" s="71"/>
      <c r="N127" s="71"/>
      <c r="O127" s="72"/>
      <c r="P127" s="899" t="str">
        <f>'02入力票（その２）'!I21</f>
        <v/>
      </c>
      <c r="Q127" s="900"/>
      <c r="R127" s="900"/>
      <c r="S127" s="900"/>
      <c r="T127" s="900"/>
      <c r="U127" s="900"/>
      <c r="V127" s="900"/>
      <c r="W127" s="900"/>
      <c r="X127" s="900"/>
      <c r="Y127" s="900"/>
      <c r="Z127" s="900"/>
      <c r="AA127" s="900"/>
      <c r="AB127" s="900"/>
      <c r="AC127" s="900"/>
      <c r="AD127" s="900"/>
      <c r="AE127" s="900"/>
      <c r="AF127" s="900"/>
      <c r="AG127" s="900"/>
      <c r="AH127" s="900"/>
      <c r="AI127" s="900"/>
      <c r="AJ127" s="900"/>
      <c r="AK127" s="900"/>
      <c r="AL127" s="900"/>
      <c r="AM127" s="900"/>
      <c r="AN127" s="900"/>
      <c r="AO127" s="900"/>
      <c r="AP127" s="901"/>
      <c r="AQ127" s="72"/>
      <c r="AR127" s="72"/>
      <c r="AS127" s="72"/>
      <c r="AT127" s="72"/>
      <c r="AU127" s="72"/>
      <c r="AV127" s="72"/>
      <c r="AW127" s="72"/>
      <c r="AX127" s="72"/>
      <c r="AY127" s="72"/>
      <c r="AZ127" s="72"/>
      <c r="BA127" s="72"/>
      <c r="BB127" s="72"/>
      <c r="BC127" s="72"/>
      <c r="BD127" s="72"/>
      <c r="BE127" s="72"/>
      <c r="BF127" s="72"/>
      <c r="BG127" s="72"/>
      <c r="BH127" s="72"/>
      <c r="BI127" s="72"/>
      <c r="BJ127" s="72"/>
    </row>
    <row r="128" spans="2:62" ht="18.899999999999999" customHeight="1">
      <c r="B128" s="72"/>
      <c r="C128" s="176"/>
      <c r="D128" s="176"/>
      <c r="E128" s="177"/>
      <c r="F128" s="177"/>
      <c r="G128" s="177"/>
      <c r="H128" s="177"/>
      <c r="I128" s="177"/>
      <c r="J128" s="177"/>
      <c r="K128" s="177"/>
      <c r="L128" s="177"/>
      <c r="M128" s="177"/>
      <c r="N128" s="177"/>
      <c r="O128" s="72"/>
      <c r="P128" s="72"/>
      <c r="Q128" s="72"/>
      <c r="R128" s="72"/>
      <c r="S128" s="72"/>
      <c r="T128" s="72"/>
      <c r="U128" s="72"/>
      <c r="V128" s="186"/>
      <c r="W128" s="186"/>
      <c r="X128" s="186"/>
      <c r="Y128" s="186"/>
      <c r="Z128" s="186"/>
      <c r="AA128" s="186"/>
      <c r="AB128" s="186"/>
      <c r="AC128" s="186"/>
      <c r="AD128" s="186"/>
      <c r="AE128" s="186"/>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row>
    <row r="129" spans="2:62" ht="18.899999999999999" customHeight="1">
      <c r="B129" s="171"/>
      <c r="C129" s="836" t="s">
        <v>871</v>
      </c>
      <c r="D129" s="836"/>
      <c r="E129" s="836"/>
      <c r="F129" s="836"/>
      <c r="G129" s="836"/>
      <c r="H129" s="836"/>
      <c r="I129" s="836"/>
      <c r="J129" s="836"/>
      <c r="K129" s="836"/>
      <c r="L129" s="71"/>
      <c r="M129" s="71"/>
      <c r="N129" s="71"/>
      <c r="O129" s="72"/>
      <c r="P129" s="1231" t="s">
        <v>676</v>
      </c>
      <c r="Q129" s="1231"/>
      <c r="R129" s="1231"/>
      <c r="S129" s="1231"/>
      <c r="T129" s="1231"/>
      <c r="U129" s="1231"/>
      <c r="V129" s="1231"/>
      <c r="W129" s="1231"/>
      <c r="X129" s="193"/>
      <c r="Y129" s="72"/>
      <c r="Z129" s="72"/>
      <c r="AA129" s="72"/>
      <c r="AB129" s="72"/>
      <c r="AC129" s="1226" t="str">
        <f>'02入力票（その２）'!I25</f>
        <v/>
      </c>
      <c r="AD129" s="1227"/>
      <c r="AE129" s="1227"/>
      <c r="AF129" s="1227"/>
      <c r="AG129" s="1227"/>
      <c r="AH129" s="1227"/>
      <c r="AI129" s="1227"/>
      <c r="AJ129" s="1227"/>
      <c r="AK129" s="1227"/>
      <c r="AL129" s="1227"/>
      <c r="AM129" s="1227"/>
      <c r="AN129" s="1228"/>
      <c r="AO129" s="72"/>
      <c r="AP129" s="72"/>
      <c r="AQ129" s="72"/>
      <c r="AR129" s="72"/>
      <c r="AS129" s="72"/>
      <c r="AT129" s="72"/>
      <c r="AU129" s="72"/>
      <c r="AW129" s="196"/>
      <c r="AX129" s="196"/>
      <c r="AY129" s="196"/>
      <c r="AZ129" s="72"/>
      <c r="BA129" s="72"/>
      <c r="BB129" s="72"/>
      <c r="BC129" s="72"/>
      <c r="BD129" s="72"/>
      <c r="BE129" s="72"/>
      <c r="BF129" s="72"/>
      <c r="BG129" s="72"/>
      <c r="BH129" s="72"/>
      <c r="BI129" s="72"/>
      <c r="BJ129" s="72"/>
    </row>
    <row r="130" spans="2:62" ht="30" customHeight="1">
      <c r="B130" s="189"/>
      <c r="C130" s="836" t="s">
        <v>678</v>
      </c>
      <c r="D130" s="836"/>
      <c r="E130" s="836"/>
      <c r="F130" s="836"/>
      <c r="G130" s="836"/>
      <c r="H130" s="836"/>
      <c r="I130" s="836"/>
      <c r="J130" s="836"/>
      <c r="K130" s="836"/>
      <c r="L130" s="71"/>
      <c r="M130" s="71"/>
      <c r="N130" s="71"/>
      <c r="O130" s="72"/>
      <c r="P130" s="703" t="str">
        <f>'02入力票（その２）'!I23</f>
        <v/>
      </c>
      <c r="Q130" s="850"/>
      <c r="R130" s="850"/>
      <c r="S130" s="850"/>
      <c r="T130" s="850"/>
      <c r="U130" s="850"/>
      <c r="V130" s="850"/>
      <c r="W130" s="704"/>
      <c r="X130" s="856" t="s">
        <v>679</v>
      </c>
      <c r="Y130" s="1231"/>
      <c r="Z130" s="1231"/>
      <c r="AA130" s="1231"/>
      <c r="AB130" s="1231"/>
      <c r="AC130" s="1232" t="str">
        <f>'02入力票（その２）'!I24</f>
        <v/>
      </c>
      <c r="AD130" s="1233"/>
      <c r="AE130" s="1233"/>
      <c r="AF130" s="1233"/>
      <c r="AG130" s="1233"/>
      <c r="AH130" s="1233"/>
      <c r="AI130" s="1233"/>
      <c r="AJ130" s="1233"/>
      <c r="AK130" s="1233"/>
      <c r="AL130" s="1233"/>
      <c r="AM130" s="1233"/>
      <c r="AN130" s="1234"/>
      <c r="AO130" s="72"/>
      <c r="AP130" s="72"/>
      <c r="AQ130" s="1231"/>
      <c r="AR130" s="1231"/>
      <c r="AS130" s="1231"/>
      <c r="AT130" s="196"/>
      <c r="AU130" s="196"/>
      <c r="AV130" s="196"/>
      <c r="AW130" s="196"/>
      <c r="AX130" s="196"/>
      <c r="AY130" s="196"/>
      <c r="AZ130" s="72"/>
      <c r="BA130" s="72"/>
      <c r="BB130" s="72"/>
      <c r="BC130" s="72"/>
      <c r="BD130" s="72"/>
      <c r="BE130" s="72"/>
      <c r="BF130" s="72"/>
      <c r="BG130" s="72"/>
      <c r="BH130" s="72"/>
      <c r="BI130" s="72"/>
      <c r="BJ130" s="72"/>
    </row>
    <row r="131" spans="2:62" ht="18.899999999999999" customHeight="1">
      <c r="B131" s="72"/>
      <c r="C131" s="176"/>
      <c r="D131" s="176"/>
      <c r="E131" s="177"/>
      <c r="F131" s="177"/>
      <c r="G131" s="177"/>
      <c r="H131" s="177"/>
      <c r="I131" s="177"/>
      <c r="J131" s="177"/>
      <c r="K131" s="177"/>
      <c r="L131" s="177"/>
      <c r="M131" s="177"/>
      <c r="N131" s="177"/>
      <c r="O131" s="72"/>
      <c r="P131" s="72"/>
      <c r="Q131" s="72"/>
      <c r="R131" s="72"/>
      <c r="S131" s="72"/>
      <c r="T131" s="72"/>
      <c r="U131" s="72"/>
      <c r="V131" s="193"/>
      <c r="W131" s="193"/>
      <c r="X131" s="193"/>
      <c r="Y131" s="193"/>
      <c r="Z131" s="193"/>
      <c r="AA131" s="193"/>
      <c r="AB131" s="193"/>
      <c r="AC131" s="193"/>
      <c r="AD131" s="193"/>
      <c r="AE131" s="193"/>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row>
    <row r="132" spans="2:62" ht="30" customHeight="1">
      <c r="B132" s="171"/>
      <c r="C132" s="836" t="s">
        <v>680</v>
      </c>
      <c r="D132" s="836"/>
      <c r="E132" s="836"/>
      <c r="F132" s="836"/>
      <c r="G132" s="836"/>
      <c r="H132" s="836"/>
      <c r="I132" s="836"/>
      <c r="J132" s="836"/>
      <c r="K132" s="836"/>
      <c r="L132" s="227"/>
      <c r="M132" s="227"/>
      <c r="N132" s="227"/>
      <c r="O132" s="72"/>
      <c r="P132" s="703" t="str">
        <f>'02入力票（その２）'!I26</f>
        <v/>
      </c>
      <c r="Q132" s="850"/>
      <c r="R132" s="850"/>
      <c r="S132" s="850"/>
      <c r="T132" s="850"/>
      <c r="U132" s="850"/>
      <c r="V132" s="850"/>
      <c r="W132" s="850"/>
      <c r="X132" s="850"/>
      <c r="Y132" s="850"/>
      <c r="Z132" s="850"/>
      <c r="AA132" s="850"/>
      <c r="AB132" s="850"/>
      <c r="AC132" s="704"/>
      <c r="AD132" s="72"/>
      <c r="AE132" s="72"/>
      <c r="AF132" s="71" t="s">
        <v>88</v>
      </c>
      <c r="AG132" s="71"/>
      <c r="AH132" s="71"/>
      <c r="AI132" s="71"/>
      <c r="AJ132" s="71"/>
      <c r="AK132" s="71"/>
      <c r="AL132" s="72"/>
      <c r="AM132" s="758" t="str">
        <f>'02入力票（その２）'!I28</f>
        <v/>
      </c>
      <c r="AN132" s="770"/>
      <c r="AO132" s="770"/>
      <c r="AP132" s="770"/>
      <c r="AQ132" s="770"/>
      <c r="AR132" s="770"/>
      <c r="AS132" s="770"/>
      <c r="AT132" s="839"/>
      <c r="AU132" s="72"/>
      <c r="AV132" s="196" t="s">
        <v>90</v>
      </c>
      <c r="AW132" s="196"/>
      <c r="AX132" s="72"/>
      <c r="AY132" s="72"/>
      <c r="AZ132" s="72"/>
      <c r="BA132" s="72"/>
      <c r="BB132" s="72"/>
      <c r="BC132" s="72"/>
      <c r="BD132" s="72"/>
      <c r="BE132" s="72"/>
      <c r="BF132" s="72"/>
      <c r="BG132" s="72"/>
      <c r="BH132" s="72"/>
      <c r="BI132" s="72"/>
      <c r="BJ132" s="72"/>
    </row>
    <row r="133" spans="2:62" ht="18.899999999999999" customHeight="1">
      <c r="B133" s="72"/>
      <c r="C133" s="197"/>
      <c r="D133" s="197"/>
      <c r="E133" s="177"/>
      <c r="F133" s="177"/>
      <c r="G133" s="177"/>
      <c r="H133" s="177"/>
      <c r="I133" s="177"/>
      <c r="J133" s="177"/>
      <c r="K133" s="177"/>
      <c r="L133" s="177"/>
      <c r="M133" s="177"/>
      <c r="N133" s="177"/>
      <c r="O133" s="72"/>
      <c r="P133" s="72"/>
      <c r="Q133" s="72"/>
      <c r="R133" s="72"/>
      <c r="S133" s="72"/>
      <c r="T133" s="72"/>
      <c r="U133" s="72"/>
      <c r="V133" s="226"/>
      <c r="W133" s="226"/>
      <c r="X133" s="226"/>
      <c r="Y133" s="226"/>
      <c r="Z133" s="72"/>
      <c r="AA133" s="72"/>
      <c r="AB133" s="72"/>
      <c r="AC133" s="72"/>
      <c r="AD133" s="72"/>
      <c r="AE133" s="72"/>
      <c r="AF133" s="71"/>
      <c r="AG133" s="71"/>
      <c r="AH133" s="71"/>
      <c r="AI133" s="71"/>
      <c r="AJ133" s="71"/>
      <c r="AK133" s="71"/>
      <c r="AL133" s="71"/>
      <c r="AM133" s="71"/>
      <c r="AN133" s="71"/>
      <c r="AO133" s="71"/>
      <c r="AP133" s="71"/>
      <c r="AQ133" s="71"/>
      <c r="AR133" s="71"/>
      <c r="AS133" s="71"/>
      <c r="AT133" s="71"/>
      <c r="AU133" s="71"/>
      <c r="AV133" s="196"/>
      <c r="AW133" s="196"/>
      <c r="AX133" s="72"/>
      <c r="AY133" s="72"/>
      <c r="AZ133" s="72"/>
      <c r="BA133" s="72"/>
      <c r="BB133" s="72"/>
      <c r="BC133" s="72"/>
      <c r="BD133" s="72"/>
      <c r="BE133" s="72"/>
      <c r="BF133" s="72"/>
      <c r="BG133" s="72"/>
      <c r="BH133" s="72"/>
      <c r="BI133" s="72"/>
      <c r="BJ133" s="72"/>
    </row>
    <row r="134" spans="2:62" ht="30" customHeight="1">
      <c r="B134" s="171"/>
      <c r="C134" s="836" t="s">
        <v>681</v>
      </c>
      <c r="D134" s="836"/>
      <c r="E134" s="836"/>
      <c r="F134" s="836"/>
      <c r="G134" s="836"/>
      <c r="H134" s="836"/>
      <c r="I134" s="836"/>
      <c r="J134" s="836"/>
      <c r="K134" s="836"/>
      <c r="L134" s="227"/>
      <c r="M134" s="227"/>
      <c r="N134" s="227"/>
      <c r="O134" s="72"/>
      <c r="P134" s="703" t="str">
        <f>'02入力票（その２）'!I27</f>
        <v/>
      </c>
      <c r="Q134" s="850"/>
      <c r="R134" s="850"/>
      <c r="S134" s="850"/>
      <c r="T134" s="850"/>
      <c r="U134" s="850"/>
      <c r="V134" s="850"/>
      <c r="W134" s="850"/>
      <c r="X134" s="850"/>
      <c r="Y134" s="850"/>
      <c r="Z134" s="850"/>
      <c r="AA134" s="850"/>
      <c r="AB134" s="850"/>
      <c r="AC134" s="704"/>
      <c r="AD134" s="72"/>
      <c r="AE134" s="72"/>
      <c r="AF134" s="176"/>
      <c r="AG134" s="176"/>
      <c r="AH134" s="177"/>
      <c r="AI134" s="177"/>
      <c r="AJ134" s="177"/>
      <c r="AK134" s="177"/>
      <c r="AL134" s="72"/>
      <c r="AM134" s="72"/>
      <c r="AN134" s="72"/>
      <c r="AO134" s="72"/>
      <c r="AP134" s="72"/>
      <c r="AQ134" s="72"/>
      <c r="AR134" s="72"/>
      <c r="AS134" s="72"/>
      <c r="AT134" s="72"/>
      <c r="AU134" s="72"/>
      <c r="AV134" s="201"/>
      <c r="AW134" s="72"/>
      <c r="AX134" s="72"/>
      <c r="AY134" s="72"/>
      <c r="AZ134" s="72"/>
      <c r="BA134" s="72"/>
      <c r="BB134" s="72"/>
      <c r="BC134" s="72"/>
      <c r="BD134" s="72"/>
      <c r="BE134" s="72"/>
      <c r="BF134" s="72"/>
      <c r="BG134" s="72"/>
      <c r="BH134" s="72"/>
      <c r="BI134" s="72"/>
      <c r="BJ134" s="72"/>
    </row>
    <row r="135" spans="2:62" ht="34.5" customHeight="1">
      <c r="B135" s="72"/>
      <c r="C135" s="176"/>
      <c r="D135" s="176"/>
      <c r="E135" s="177"/>
      <c r="F135" s="177"/>
      <c r="G135" s="177"/>
      <c r="H135" s="177"/>
      <c r="I135" s="177"/>
      <c r="J135" s="177"/>
      <c r="K135" s="177"/>
      <c r="L135" s="177"/>
      <c r="M135" s="177"/>
      <c r="N135" s="177"/>
      <c r="O135" s="72"/>
      <c r="P135" s="72"/>
      <c r="Q135" s="72"/>
      <c r="R135" s="72"/>
      <c r="S135" s="72"/>
      <c r="T135" s="72"/>
      <c r="U135" s="72"/>
      <c r="V135" s="226"/>
      <c r="W135" s="226"/>
      <c r="X135" s="226"/>
      <c r="Y135" s="226"/>
      <c r="Z135" s="72"/>
      <c r="AA135" s="72"/>
      <c r="AB135" s="72"/>
      <c r="AC135" s="72"/>
      <c r="AD135" s="72"/>
      <c r="AE135" s="72"/>
      <c r="AF135" s="868" t="s">
        <v>2449</v>
      </c>
      <c r="AG135" s="868"/>
      <c r="AH135" s="868"/>
      <c r="AI135" s="868"/>
      <c r="AJ135" s="868"/>
      <c r="AK135" s="868"/>
      <c r="AL135" s="1235"/>
      <c r="AM135" s="1229" t="str">
        <f>IF('02入力票（その２）'!I29+'02入力票（その２）'!I48=0,"",'02入力票（その２）'!I29+'02入力票（その２）'!I48)</f>
        <v/>
      </c>
      <c r="AN135" s="1230"/>
      <c r="AO135" s="1230"/>
      <c r="AP135" s="1230"/>
      <c r="AQ135" s="1230"/>
      <c r="AR135" s="1230"/>
      <c r="AS135" s="1230"/>
      <c r="AT135" s="870"/>
      <c r="AU135" s="72"/>
      <c r="AV135" s="196" t="s">
        <v>92</v>
      </c>
      <c r="AW135" s="196"/>
      <c r="AX135" s="72"/>
      <c r="AY135" s="72"/>
      <c r="AZ135" s="72"/>
      <c r="BA135" s="72"/>
      <c r="BB135" s="72"/>
      <c r="BC135" s="72"/>
      <c r="BD135" s="72"/>
      <c r="BE135" s="72"/>
      <c r="BF135" s="72"/>
      <c r="BG135" s="72"/>
      <c r="BH135" s="72"/>
      <c r="BI135" s="72"/>
      <c r="BJ135" s="72"/>
    </row>
    <row r="136" spans="2:62" ht="30" customHeight="1">
      <c r="B136" s="171"/>
      <c r="C136" s="836" t="s">
        <v>998</v>
      </c>
      <c r="D136" s="836"/>
      <c r="E136" s="836"/>
      <c r="F136" s="836"/>
      <c r="G136" s="836"/>
      <c r="H136" s="836"/>
      <c r="I136" s="836"/>
      <c r="J136" s="836"/>
      <c r="K136" s="836"/>
      <c r="L136" s="71"/>
      <c r="M136" s="71"/>
      <c r="N136" s="71"/>
      <c r="O136" s="72"/>
      <c r="P136" s="703" t="str">
        <f>'02入力票（その２）'!I30</f>
        <v/>
      </c>
      <c r="Q136" s="850"/>
      <c r="R136" s="850"/>
      <c r="S136" s="850"/>
      <c r="T136" s="850"/>
      <c r="U136" s="850"/>
      <c r="V136" s="850"/>
      <c r="W136" s="850"/>
      <c r="X136" s="850"/>
      <c r="Y136" s="850"/>
      <c r="Z136" s="850"/>
      <c r="AA136" s="850"/>
      <c r="AB136" s="850"/>
      <c r="AC136" s="704"/>
      <c r="AD136" s="72"/>
      <c r="AE136" s="72"/>
      <c r="AF136" s="71"/>
      <c r="AG136" s="71"/>
      <c r="AH136" s="71"/>
      <c r="AI136" s="71"/>
      <c r="AJ136" s="71"/>
      <c r="AK136" s="71"/>
      <c r="AL136" s="71"/>
      <c r="AM136" s="71"/>
      <c r="AN136" s="71"/>
      <c r="AO136" s="71"/>
      <c r="AP136" s="71"/>
      <c r="AQ136" s="71"/>
      <c r="AR136" s="71"/>
      <c r="AS136" s="71"/>
      <c r="AT136" s="71"/>
      <c r="AU136" s="71"/>
      <c r="AV136" s="196"/>
      <c r="AW136" s="196"/>
      <c r="AX136" s="72"/>
      <c r="AY136" s="72"/>
      <c r="AZ136" s="72"/>
      <c r="BA136" s="72"/>
      <c r="BB136" s="72"/>
      <c r="BC136" s="72"/>
      <c r="BD136" s="72"/>
      <c r="BE136" s="72"/>
      <c r="BF136" s="72"/>
      <c r="BG136" s="72"/>
      <c r="BH136" s="72"/>
      <c r="BI136" s="72"/>
      <c r="BJ136" s="72"/>
    </row>
    <row r="137" spans="2:62" ht="18.899999999999999" customHeight="1">
      <c r="B137" s="72"/>
      <c r="C137" s="176"/>
      <c r="D137" s="176"/>
      <c r="E137" s="177"/>
      <c r="F137" s="177"/>
      <c r="G137" s="177"/>
      <c r="H137" s="177"/>
      <c r="I137" s="177"/>
      <c r="J137" s="177"/>
      <c r="K137" s="177"/>
      <c r="L137" s="177"/>
      <c r="M137" s="177"/>
      <c r="N137" s="177"/>
      <c r="O137" s="72"/>
      <c r="P137" s="72"/>
      <c r="Q137" s="72"/>
      <c r="R137" s="72"/>
      <c r="S137" s="72"/>
      <c r="T137" s="72"/>
      <c r="U137" s="72"/>
      <c r="V137" s="72"/>
      <c r="W137" s="72"/>
      <c r="X137" s="72"/>
      <c r="Y137" s="72"/>
      <c r="Z137" s="72"/>
      <c r="AA137" s="72"/>
      <c r="AB137" s="72"/>
      <c r="AC137" s="72"/>
      <c r="AD137" s="72"/>
      <c r="AE137" s="72"/>
      <c r="AF137" s="196" t="s">
        <v>683</v>
      </c>
      <c r="AG137" s="276"/>
      <c r="AH137" s="276"/>
      <c r="AI137" s="276"/>
      <c r="AJ137" s="276"/>
      <c r="AK137" s="276"/>
      <c r="AL137" s="72"/>
      <c r="AM137" s="758" t="str">
        <f>'02入力票（その２）'!I55</f>
        <v/>
      </c>
      <c r="AN137" s="770"/>
      <c r="AO137" s="770"/>
      <c r="AP137" s="770"/>
      <c r="AQ137" s="770"/>
      <c r="AR137" s="770"/>
      <c r="AS137" s="770"/>
      <c r="AT137" s="839"/>
      <c r="AU137" s="72"/>
      <c r="AV137" s="72"/>
      <c r="AW137" s="72"/>
      <c r="AX137" s="72"/>
      <c r="AY137" s="72"/>
      <c r="AZ137" s="72"/>
      <c r="BA137" s="72"/>
      <c r="BB137" s="72"/>
      <c r="BC137" s="72"/>
      <c r="BD137" s="72"/>
      <c r="BE137" s="72"/>
      <c r="BF137" s="72"/>
      <c r="BG137" s="72"/>
      <c r="BH137" s="72"/>
      <c r="BI137" s="72"/>
      <c r="BJ137" s="72"/>
    </row>
    <row r="138" spans="2:62" ht="18.899999999999999" customHeight="1">
      <c r="B138" s="171"/>
      <c r="C138" s="836" t="s">
        <v>871</v>
      </c>
      <c r="D138" s="836"/>
      <c r="E138" s="836"/>
      <c r="F138" s="836"/>
      <c r="G138" s="836"/>
      <c r="H138" s="836"/>
      <c r="I138" s="836"/>
      <c r="J138" s="836"/>
      <c r="K138" s="836"/>
      <c r="L138" s="71"/>
      <c r="M138" s="71"/>
      <c r="N138" s="71"/>
      <c r="O138" s="72"/>
      <c r="P138" s="1226" t="str">
        <f>'02入力票（その２）'!I54</f>
        <v/>
      </c>
      <c r="Q138" s="1227"/>
      <c r="R138" s="1227"/>
      <c r="S138" s="1227"/>
      <c r="T138" s="1227"/>
      <c r="U138" s="1227"/>
      <c r="V138" s="1227"/>
      <c r="W138" s="1227"/>
      <c r="X138" s="1227"/>
      <c r="Y138" s="1227"/>
      <c r="Z138" s="1227"/>
      <c r="AA138" s="1227"/>
      <c r="AB138" s="1227"/>
      <c r="AC138" s="1228"/>
      <c r="AD138" s="72"/>
      <c r="AE138" s="72"/>
      <c r="AF138" s="276"/>
      <c r="AG138" s="276"/>
      <c r="AH138" s="276"/>
      <c r="AI138" s="276"/>
      <c r="AJ138" s="276"/>
      <c r="AK138" s="276"/>
      <c r="AL138" s="72"/>
      <c r="AM138" s="72"/>
      <c r="AN138" s="72"/>
      <c r="AO138" s="72"/>
      <c r="AP138" s="72"/>
      <c r="AQ138" s="72"/>
      <c r="AR138" s="72"/>
      <c r="AS138" s="72"/>
      <c r="AT138" s="72"/>
      <c r="AW138" s="72"/>
      <c r="AX138" s="72"/>
      <c r="AY138" s="72"/>
      <c r="AZ138" s="72"/>
      <c r="BA138" s="72"/>
      <c r="BB138" s="72"/>
      <c r="BC138" s="72"/>
      <c r="BD138" s="72"/>
      <c r="BE138" s="72"/>
      <c r="BF138" s="72"/>
      <c r="BG138" s="72"/>
      <c r="BH138" s="72"/>
      <c r="BI138" s="72"/>
      <c r="BJ138" s="72"/>
    </row>
    <row r="139" spans="2:62" ht="30" customHeight="1">
      <c r="B139" s="189"/>
      <c r="C139" s="861" t="s">
        <v>682</v>
      </c>
      <c r="D139" s="861"/>
      <c r="E139" s="861"/>
      <c r="F139" s="861"/>
      <c r="G139" s="861"/>
      <c r="H139" s="861"/>
      <c r="I139" s="861"/>
      <c r="J139" s="861"/>
      <c r="K139" s="861"/>
      <c r="L139" s="71"/>
      <c r="M139" s="71"/>
      <c r="N139" s="71"/>
      <c r="O139" s="72"/>
      <c r="P139" s="745" t="str">
        <f>'02入力票（その２）'!I53</f>
        <v/>
      </c>
      <c r="Q139" s="983"/>
      <c r="R139" s="983"/>
      <c r="S139" s="983"/>
      <c r="T139" s="983"/>
      <c r="U139" s="983"/>
      <c r="V139" s="983"/>
      <c r="W139" s="983"/>
      <c r="X139" s="983"/>
      <c r="Y139" s="983"/>
      <c r="Z139" s="983"/>
      <c r="AA139" s="983"/>
      <c r="AB139" s="983"/>
      <c r="AC139" s="746"/>
      <c r="AD139" s="72"/>
      <c r="AE139" s="72"/>
      <c r="AF139" s="196" t="s">
        <v>684</v>
      </c>
      <c r="AG139" s="276"/>
      <c r="AH139" s="276"/>
      <c r="AI139" s="276"/>
      <c r="AJ139" s="276"/>
      <c r="AK139" s="276"/>
      <c r="AL139" s="72"/>
      <c r="AM139" s="758" t="str">
        <f>'02入力票（その２）'!I56</f>
        <v/>
      </c>
      <c r="AN139" s="770"/>
      <c r="AO139" s="770"/>
      <c r="AP139" s="770"/>
      <c r="AQ139" s="770"/>
      <c r="AR139" s="770"/>
      <c r="AS139" s="770"/>
      <c r="AT139" s="839"/>
      <c r="AW139" s="72"/>
      <c r="AX139" s="72"/>
      <c r="AY139" s="72"/>
      <c r="AZ139" s="72"/>
      <c r="BA139" s="72"/>
      <c r="BB139" s="72"/>
      <c r="BC139" s="72"/>
      <c r="BD139" s="72"/>
      <c r="BE139" s="72"/>
      <c r="BF139" s="72"/>
      <c r="BG139" s="72"/>
      <c r="BH139" s="72"/>
      <c r="BI139" s="72"/>
      <c r="BJ139" s="72"/>
    </row>
    <row r="140" spans="2:62" ht="14.25" customHeight="1">
      <c r="B140" s="171"/>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W140" s="72"/>
      <c r="AX140" s="72"/>
      <c r="AY140" s="72"/>
      <c r="AZ140" s="72"/>
      <c r="BA140" s="72"/>
      <c r="BB140" s="72"/>
      <c r="BC140" s="72"/>
      <c r="BD140" s="72"/>
      <c r="BE140" s="72"/>
      <c r="BG140" s="167"/>
      <c r="BH140" s="72"/>
      <c r="BI140" s="72"/>
      <c r="BJ140" s="72"/>
    </row>
    <row r="141" spans="2:6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c r="AY141" s="72"/>
      <c r="AZ141" s="72"/>
      <c r="BA141" s="72"/>
      <c r="BB141" s="72"/>
      <c r="BC141" s="72"/>
      <c r="BD141" s="72"/>
      <c r="BE141" s="72"/>
      <c r="BF141" s="72"/>
      <c r="BG141" s="72"/>
      <c r="BH141" s="72"/>
      <c r="BI141" s="72"/>
      <c r="BJ141" s="72"/>
    </row>
    <row r="142" spans="2:62" ht="22.5" customHeight="1">
      <c r="B142" s="72"/>
      <c r="C142" s="72"/>
      <c r="E142" s="71"/>
      <c r="F142" s="71"/>
      <c r="G142" s="71"/>
      <c r="H142" s="71"/>
      <c r="I142" s="71"/>
      <c r="J142" s="71"/>
      <c r="K142" s="71"/>
      <c r="L142" s="71"/>
      <c r="M142" s="71"/>
      <c r="N142" s="71"/>
      <c r="O142" s="71"/>
      <c r="P142" s="71"/>
      <c r="Q142" s="71"/>
      <c r="S142" s="71"/>
      <c r="T142" s="71"/>
      <c r="W142" s="168" t="s">
        <v>999</v>
      </c>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c r="AT142" s="71"/>
      <c r="AU142" s="71"/>
      <c r="AV142" s="71"/>
      <c r="AW142" s="71"/>
      <c r="AX142" s="71"/>
      <c r="AY142" s="71"/>
      <c r="AZ142" s="71"/>
      <c r="BA142" s="71"/>
      <c r="BB142" s="71"/>
      <c r="BC142" s="71"/>
      <c r="BD142" s="71"/>
      <c r="BE142" s="72"/>
      <c r="BF142" s="72"/>
      <c r="BG142" s="72"/>
      <c r="BH142" s="72"/>
      <c r="BI142" s="72"/>
      <c r="BJ142" s="72"/>
    </row>
    <row r="143" spans="2:62" ht="18.899999999999999" customHeight="1">
      <c r="B143" s="510" t="s">
        <v>1000</v>
      </c>
      <c r="C143" s="511"/>
      <c r="D143" s="511"/>
      <c r="E143" s="511"/>
      <c r="F143" s="511"/>
      <c r="G143" s="511"/>
      <c r="H143" s="511"/>
      <c r="I143" s="511"/>
      <c r="J143" s="511"/>
      <c r="K143" s="511"/>
      <c r="L143" s="511"/>
      <c r="M143" s="511"/>
      <c r="N143" s="511"/>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Z143" s="512"/>
      <c r="BA143" s="512"/>
      <c r="BB143" s="512"/>
      <c r="BC143" s="512"/>
      <c r="BD143" s="512"/>
      <c r="BE143" s="512"/>
      <c r="BF143" s="512"/>
      <c r="BG143" s="512"/>
      <c r="BH143" s="513" t="str">
        <f>P127</f>
        <v/>
      </c>
      <c r="BI143" s="72"/>
      <c r="BJ143" s="72"/>
    </row>
    <row r="144" spans="2:62" ht="18.899999999999999" customHeight="1">
      <c r="B144" s="896" t="s">
        <v>1001</v>
      </c>
      <c r="C144" s="641" t="s">
        <v>523</v>
      </c>
      <c r="D144" s="641"/>
      <c r="E144" s="641"/>
      <c r="F144" s="641" t="s">
        <v>524</v>
      </c>
      <c r="G144" s="641"/>
      <c r="H144" s="641"/>
      <c r="I144" s="641"/>
      <c r="J144" s="641"/>
      <c r="K144" s="641"/>
      <c r="L144" s="641"/>
      <c r="M144" s="641"/>
      <c r="N144" s="641"/>
      <c r="O144" s="641"/>
      <c r="P144" s="641"/>
      <c r="Q144" s="641"/>
      <c r="R144" s="641"/>
      <c r="S144" s="641"/>
      <c r="T144" s="641"/>
      <c r="U144" s="641" t="s">
        <v>525</v>
      </c>
      <c r="V144" s="641"/>
      <c r="W144" s="641"/>
      <c r="X144" s="641"/>
      <c r="Y144" s="641"/>
      <c r="Z144" s="641"/>
      <c r="AA144" s="641"/>
      <c r="AB144" s="641"/>
      <c r="AC144" s="641"/>
      <c r="AD144" s="641"/>
      <c r="AE144" s="641"/>
      <c r="AF144" s="641"/>
      <c r="AG144" s="641"/>
      <c r="AH144" s="641"/>
      <c r="AI144" s="641"/>
      <c r="AJ144" s="641"/>
      <c r="AK144" s="641"/>
      <c r="AL144" s="641"/>
      <c r="AM144" s="641"/>
      <c r="AN144" s="641"/>
      <c r="AO144" s="641"/>
      <c r="AP144" s="641"/>
      <c r="AQ144" s="641"/>
      <c r="AR144" s="641"/>
      <c r="AS144" s="641"/>
      <c r="AT144" s="641"/>
      <c r="AU144" s="641"/>
      <c r="AV144" s="641"/>
      <c r="AW144" s="641"/>
      <c r="AX144" s="641"/>
      <c r="AY144" s="1236" t="s">
        <v>1002</v>
      </c>
      <c r="AZ144" s="715" t="s">
        <v>527</v>
      </c>
      <c r="BA144" s="715"/>
      <c r="BB144" s="715"/>
      <c r="BC144" s="715"/>
      <c r="BD144" s="715"/>
      <c r="BE144" s="715"/>
      <c r="BF144" s="715"/>
      <c r="BG144" s="715"/>
      <c r="BH144" s="715"/>
      <c r="BI144" s="72"/>
      <c r="BJ144" s="72"/>
    </row>
    <row r="145" spans="2:62" ht="18.899999999999999" customHeight="1">
      <c r="B145" s="896"/>
      <c r="C145" s="1236" t="s">
        <v>1003</v>
      </c>
      <c r="D145" s="1236" t="s">
        <v>1004</v>
      </c>
      <c r="E145" s="1236" t="s">
        <v>1005</v>
      </c>
      <c r="F145" s="1236" t="s">
        <v>1006</v>
      </c>
      <c r="G145" s="1236" t="s">
        <v>1007</v>
      </c>
      <c r="H145" s="1236" t="s">
        <v>1008</v>
      </c>
      <c r="I145" s="1236" t="s">
        <v>1009</v>
      </c>
      <c r="J145" s="1236" t="s">
        <v>1010</v>
      </c>
      <c r="K145" s="1236" t="s">
        <v>1011</v>
      </c>
      <c r="L145" s="1236" t="s">
        <v>1012</v>
      </c>
      <c r="M145" s="1236" t="s">
        <v>1013</v>
      </c>
      <c r="N145" s="1236" t="s">
        <v>1014</v>
      </c>
      <c r="O145" s="1236" t="s">
        <v>1015</v>
      </c>
      <c r="P145" s="1236" t="s">
        <v>1016</v>
      </c>
      <c r="Q145" s="1236" t="s">
        <v>1017</v>
      </c>
      <c r="R145" s="1236" t="s">
        <v>1018</v>
      </c>
      <c r="S145" s="1236" t="s">
        <v>1019</v>
      </c>
      <c r="T145" s="1236" t="s">
        <v>1020</v>
      </c>
      <c r="U145" s="641" t="s">
        <v>268</v>
      </c>
      <c r="V145" s="641"/>
      <c r="W145" s="641"/>
      <c r="X145" s="641"/>
      <c r="Y145" s="641"/>
      <c r="Z145" s="641"/>
      <c r="AA145" s="641"/>
      <c r="AB145" s="641"/>
      <c r="AC145" s="641"/>
      <c r="AD145" s="641"/>
      <c r="AE145" s="641"/>
      <c r="AF145" s="641"/>
      <c r="AG145" s="641"/>
      <c r="AH145" s="641"/>
      <c r="AI145" s="641"/>
      <c r="AJ145" s="641"/>
      <c r="AK145" s="641"/>
      <c r="AL145" s="641"/>
      <c r="AM145" s="641"/>
      <c r="AN145" s="641"/>
      <c r="AO145" s="641"/>
      <c r="AP145" s="1236" t="s">
        <v>1021</v>
      </c>
      <c r="AQ145" s="1236" t="s">
        <v>1022</v>
      </c>
      <c r="AR145" s="1236" t="s">
        <v>1023</v>
      </c>
      <c r="AS145" s="1236" t="s">
        <v>1024</v>
      </c>
      <c r="AT145" s="1236" t="s">
        <v>1025</v>
      </c>
      <c r="AU145" s="1236" t="s">
        <v>1026</v>
      </c>
      <c r="AV145" s="1236" t="s">
        <v>1027</v>
      </c>
      <c r="AW145" s="1236" t="s">
        <v>1028</v>
      </c>
      <c r="AX145" s="1236" t="s">
        <v>1029</v>
      </c>
      <c r="AY145" s="1236"/>
      <c r="AZ145" s="641" t="s">
        <v>274</v>
      </c>
      <c r="BA145" s="641"/>
      <c r="BB145" s="641"/>
      <c r="BC145" s="641"/>
      <c r="BD145" s="641"/>
      <c r="BE145" s="641"/>
      <c r="BF145" s="641"/>
      <c r="BG145" s="1236" t="s">
        <v>1030</v>
      </c>
      <c r="BH145" s="1236" t="s">
        <v>1031</v>
      </c>
      <c r="BI145" s="72"/>
      <c r="BJ145" s="72"/>
    </row>
    <row r="146" spans="2:62" ht="243" customHeight="1">
      <c r="B146" s="896"/>
      <c r="C146" s="1236"/>
      <c r="D146" s="1236"/>
      <c r="E146" s="1236"/>
      <c r="F146" s="1236"/>
      <c r="G146" s="1236"/>
      <c r="H146" s="1236"/>
      <c r="I146" s="1236"/>
      <c r="J146" s="1236"/>
      <c r="K146" s="1236"/>
      <c r="L146" s="1236"/>
      <c r="M146" s="1236"/>
      <c r="N146" s="1236"/>
      <c r="O146" s="1236"/>
      <c r="P146" s="1236"/>
      <c r="Q146" s="1236"/>
      <c r="R146" s="1236"/>
      <c r="S146" s="1236"/>
      <c r="T146" s="1236"/>
      <c r="U146" s="498" t="s">
        <v>1032</v>
      </c>
      <c r="V146" s="498" t="s">
        <v>1033</v>
      </c>
      <c r="W146" s="498" t="s">
        <v>1034</v>
      </c>
      <c r="X146" s="498" t="s">
        <v>1035</v>
      </c>
      <c r="Y146" s="498" t="s">
        <v>1036</v>
      </c>
      <c r="Z146" s="498" t="s">
        <v>1037</v>
      </c>
      <c r="AA146" s="498" t="s">
        <v>1038</v>
      </c>
      <c r="AB146" s="498" t="s">
        <v>1039</v>
      </c>
      <c r="AC146" s="278" t="s">
        <v>1040</v>
      </c>
      <c r="AD146" s="278" t="s">
        <v>1041</v>
      </c>
      <c r="AE146" s="278" t="s">
        <v>1042</v>
      </c>
      <c r="AF146" s="278" t="s">
        <v>1043</v>
      </c>
      <c r="AG146" s="278" t="s">
        <v>1044</v>
      </c>
      <c r="AH146" s="278" t="s">
        <v>1045</v>
      </c>
      <c r="AI146" s="278" t="s">
        <v>1046</v>
      </c>
      <c r="AJ146" s="278" t="s">
        <v>1047</v>
      </c>
      <c r="AK146" s="278" t="s">
        <v>1048</v>
      </c>
      <c r="AL146" s="278" t="s">
        <v>1049</v>
      </c>
      <c r="AM146" s="278" t="s">
        <v>1050</v>
      </c>
      <c r="AN146" s="278" t="s">
        <v>1051</v>
      </c>
      <c r="AO146" s="278" t="s">
        <v>1052</v>
      </c>
      <c r="AP146" s="1236"/>
      <c r="AQ146" s="1236"/>
      <c r="AR146" s="1236"/>
      <c r="AS146" s="1236"/>
      <c r="AT146" s="1236"/>
      <c r="AU146" s="1236"/>
      <c r="AV146" s="1236"/>
      <c r="AW146" s="1236"/>
      <c r="AX146" s="1236"/>
      <c r="AY146" s="1236"/>
      <c r="AZ146" s="278" t="s">
        <v>1053</v>
      </c>
      <c r="BA146" s="278" t="s">
        <v>1054</v>
      </c>
      <c r="BB146" s="278" t="s">
        <v>1055</v>
      </c>
      <c r="BC146" s="278" t="s">
        <v>1056</v>
      </c>
      <c r="BD146" s="278" t="s">
        <v>1057</v>
      </c>
      <c r="BE146" s="278" t="s">
        <v>1058</v>
      </c>
      <c r="BF146" s="278" t="s">
        <v>1059</v>
      </c>
      <c r="BG146" s="1236"/>
      <c r="BH146" s="1236"/>
      <c r="BI146" s="72"/>
      <c r="BJ146" s="72"/>
    </row>
    <row r="147" spans="2:62" ht="27.6">
      <c r="B147" s="563" t="s">
        <v>542</v>
      </c>
      <c r="C147" s="494" t="s">
        <v>555</v>
      </c>
      <c r="D147" s="1240"/>
      <c r="E147" s="1240"/>
      <c r="F147" s="494" t="s">
        <v>555</v>
      </c>
      <c r="G147" s="1240"/>
      <c r="H147" s="1240"/>
      <c r="I147" s="1240"/>
      <c r="J147" s="1240"/>
      <c r="K147" s="1240"/>
      <c r="L147" s="1240"/>
      <c r="M147" s="1240"/>
      <c r="N147" s="1240"/>
      <c r="O147" s="1240"/>
      <c r="P147" s="1240"/>
      <c r="Q147" s="1240"/>
      <c r="R147" s="1240"/>
      <c r="S147" s="1240"/>
      <c r="T147" s="1240"/>
      <c r="U147" s="494"/>
      <c r="V147" s="494"/>
      <c r="W147" s="494"/>
      <c r="X147" s="494"/>
      <c r="Y147" s="494"/>
      <c r="Z147" s="494"/>
      <c r="AA147" s="494"/>
      <c r="AB147" s="494"/>
      <c r="AC147" s="494"/>
      <c r="AD147" s="494"/>
      <c r="AE147" s="494"/>
      <c r="AF147" s="494"/>
      <c r="AG147" s="494"/>
      <c r="AH147" s="494"/>
      <c r="AI147" s="494"/>
      <c r="AJ147" s="494"/>
      <c r="AK147" s="494" t="s">
        <v>555</v>
      </c>
      <c r="AL147" s="494"/>
      <c r="AM147" s="494"/>
      <c r="AN147" s="494"/>
      <c r="AO147" s="494"/>
      <c r="AP147" s="1240"/>
      <c r="AQ147" s="1240"/>
      <c r="AR147" s="1240"/>
      <c r="AS147" s="1240"/>
      <c r="AT147" s="1240"/>
      <c r="AU147" s="1240"/>
      <c r="AV147" s="1240"/>
      <c r="AW147" s="1240"/>
      <c r="AX147" s="1240"/>
      <c r="AY147" s="494"/>
      <c r="AZ147" s="494"/>
      <c r="BA147" s="494"/>
      <c r="BB147" s="494"/>
      <c r="BC147" s="494"/>
      <c r="BD147" s="494"/>
      <c r="BE147" s="494"/>
      <c r="BF147" s="494"/>
      <c r="BG147" s="1240"/>
      <c r="BH147" s="1240"/>
      <c r="BI147" s="72"/>
      <c r="BJ147" s="72"/>
    </row>
    <row r="148" spans="2:62" ht="27.6">
      <c r="B148" s="563" t="s">
        <v>1060</v>
      </c>
      <c r="C148" s="494" t="s">
        <v>555</v>
      </c>
      <c r="D148" s="494"/>
      <c r="E148" s="494"/>
      <c r="F148" s="494" t="s">
        <v>555</v>
      </c>
      <c r="G148" s="494"/>
      <c r="H148" s="494"/>
      <c r="I148" s="494"/>
      <c r="J148" s="494"/>
      <c r="K148" s="494"/>
      <c r="L148" s="494"/>
      <c r="M148" s="494"/>
      <c r="N148" s="494"/>
      <c r="O148" s="494"/>
      <c r="P148" s="494"/>
      <c r="Q148" s="494"/>
      <c r="R148" s="494"/>
      <c r="S148" s="494"/>
      <c r="T148" s="494"/>
      <c r="U148" s="494"/>
      <c r="V148" s="494"/>
      <c r="W148" s="494"/>
      <c r="X148" s="494"/>
      <c r="Y148" s="494"/>
      <c r="Z148" s="494"/>
      <c r="AA148" s="494"/>
      <c r="AB148" s="494"/>
      <c r="AC148" s="494"/>
      <c r="AD148" s="494"/>
      <c r="AE148" s="494"/>
      <c r="AF148" s="494"/>
      <c r="AG148" s="494"/>
      <c r="AH148" s="494"/>
      <c r="AI148" s="494"/>
      <c r="AJ148" s="494"/>
      <c r="AK148" s="494"/>
      <c r="AL148" s="494"/>
      <c r="AM148" s="494"/>
      <c r="AN148" s="494"/>
      <c r="AO148" s="494"/>
      <c r="AP148" s="494"/>
      <c r="AQ148" s="494"/>
      <c r="AR148" s="494"/>
      <c r="AS148" s="494"/>
      <c r="AT148" s="494"/>
      <c r="AU148" s="494"/>
      <c r="AV148" s="494"/>
      <c r="AW148" s="494"/>
      <c r="AX148" s="494"/>
      <c r="AY148" s="494"/>
      <c r="AZ148" s="494"/>
      <c r="BA148" s="494"/>
      <c r="BB148" s="494"/>
      <c r="BC148" s="494"/>
      <c r="BD148" s="494"/>
      <c r="BE148" s="494"/>
      <c r="BF148" s="494"/>
      <c r="BG148" s="494"/>
      <c r="BH148" s="494"/>
      <c r="BI148" s="72"/>
      <c r="BJ148" s="72"/>
    </row>
    <row r="149" spans="2:62" s="2" customFormat="1" hidden="1">
      <c r="B149" s="238"/>
      <c r="C149" s="514">
        <f>IF(C147="○",1,9)</f>
        <v>9</v>
      </c>
      <c r="D149" s="1237"/>
      <c r="E149" s="1237"/>
      <c r="F149" s="514">
        <f>IF(F147="○",1,9)</f>
        <v>9</v>
      </c>
      <c r="G149" s="1237"/>
      <c r="H149" s="1237"/>
      <c r="I149" s="1237"/>
      <c r="J149" s="1237"/>
      <c r="K149" s="1237"/>
      <c r="L149" s="1237"/>
      <c r="M149" s="1237"/>
      <c r="N149" s="1237"/>
      <c r="O149" s="1237"/>
      <c r="P149" s="1237"/>
      <c r="Q149" s="1237"/>
      <c r="R149" s="1237"/>
      <c r="S149" s="1237"/>
      <c r="T149" s="1237"/>
      <c r="U149" s="514">
        <f>IF(U147="○",1,9)</f>
        <v>9</v>
      </c>
      <c r="V149" s="514">
        <f t="shared" ref="V149:BE149" si="0">IF(V147="○",1,9)</f>
        <v>9</v>
      </c>
      <c r="W149" s="514">
        <f t="shared" si="0"/>
        <v>9</v>
      </c>
      <c r="X149" s="514">
        <f t="shared" si="0"/>
        <v>9</v>
      </c>
      <c r="Y149" s="514">
        <f t="shared" si="0"/>
        <v>9</v>
      </c>
      <c r="Z149" s="514">
        <f t="shared" si="0"/>
        <v>9</v>
      </c>
      <c r="AA149" s="514">
        <f t="shared" si="0"/>
        <v>9</v>
      </c>
      <c r="AB149" s="514">
        <f t="shared" si="0"/>
        <v>9</v>
      </c>
      <c r="AC149" s="514">
        <f t="shared" si="0"/>
        <v>9</v>
      </c>
      <c r="AD149" s="514">
        <f t="shared" si="0"/>
        <v>9</v>
      </c>
      <c r="AE149" s="514">
        <f t="shared" si="0"/>
        <v>9</v>
      </c>
      <c r="AF149" s="514">
        <f t="shared" si="0"/>
        <v>9</v>
      </c>
      <c r="AG149" s="514">
        <f t="shared" si="0"/>
        <v>9</v>
      </c>
      <c r="AH149" s="514">
        <f t="shared" si="0"/>
        <v>9</v>
      </c>
      <c r="AI149" s="514">
        <f t="shared" si="0"/>
        <v>9</v>
      </c>
      <c r="AJ149" s="514">
        <f t="shared" si="0"/>
        <v>9</v>
      </c>
      <c r="AK149" s="514">
        <f t="shared" si="0"/>
        <v>9</v>
      </c>
      <c r="AL149" s="514">
        <f t="shared" si="0"/>
        <v>9</v>
      </c>
      <c r="AM149" s="514">
        <f t="shared" si="0"/>
        <v>9</v>
      </c>
      <c r="AN149" s="514">
        <f t="shared" si="0"/>
        <v>9</v>
      </c>
      <c r="AO149" s="514">
        <f>IF(AO147="○",1,9)</f>
        <v>9</v>
      </c>
      <c r="AP149" s="1238"/>
      <c r="AQ149" s="1238"/>
      <c r="AR149" s="1238"/>
      <c r="AS149" s="1238"/>
      <c r="AT149" s="1238"/>
      <c r="AU149" s="1238"/>
      <c r="AV149" s="1238"/>
      <c r="AW149" s="1238"/>
      <c r="AX149" s="1238"/>
      <c r="AY149" s="514">
        <f t="shared" si="0"/>
        <v>9</v>
      </c>
      <c r="AZ149" s="514">
        <f t="shared" si="0"/>
        <v>9</v>
      </c>
      <c r="BA149" s="514">
        <f t="shared" si="0"/>
        <v>9</v>
      </c>
      <c r="BB149" s="514">
        <f t="shared" si="0"/>
        <v>9</v>
      </c>
      <c r="BC149" s="514">
        <f t="shared" si="0"/>
        <v>9</v>
      </c>
      <c r="BD149" s="514">
        <f t="shared" si="0"/>
        <v>9</v>
      </c>
      <c r="BE149" s="514">
        <f t="shared" si="0"/>
        <v>9</v>
      </c>
      <c r="BF149" s="514">
        <f>IF(BF147="○",1,9)</f>
        <v>9</v>
      </c>
      <c r="BG149" s="1238"/>
      <c r="BH149" s="1239"/>
      <c r="BI149" s="72"/>
      <c r="BJ149" s="72"/>
    </row>
    <row r="150" spans="2:62" s="2" customFormat="1" hidden="1">
      <c r="B150" s="238"/>
      <c r="C150" s="514">
        <f>IF(C148="○",1,9)</f>
        <v>9</v>
      </c>
      <c r="D150" s="514">
        <f t="shared" ref="D150:BE150" si="1">IF(D148="○",1,9)</f>
        <v>9</v>
      </c>
      <c r="E150" s="514">
        <f t="shared" si="1"/>
        <v>9</v>
      </c>
      <c r="F150" s="514">
        <f t="shared" si="1"/>
        <v>9</v>
      </c>
      <c r="G150" s="514">
        <f t="shared" si="1"/>
        <v>9</v>
      </c>
      <c r="H150" s="514">
        <f t="shared" si="1"/>
        <v>9</v>
      </c>
      <c r="I150" s="514">
        <f t="shared" si="1"/>
        <v>9</v>
      </c>
      <c r="J150" s="514">
        <f t="shared" si="1"/>
        <v>9</v>
      </c>
      <c r="K150" s="514">
        <f t="shared" si="1"/>
        <v>9</v>
      </c>
      <c r="L150" s="514">
        <f t="shared" si="1"/>
        <v>9</v>
      </c>
      <c r="M150" s="514">
        <f t="shared" si="1"/>
        <v>9</v>
      </c>
      <c r="N150" s="514">
        <f t="shared" si="1"/>
        <v>9</v>
      </c>
      <c r="O150" s="514">
        <f t="shared" si="1"/>
        <v>9</v>
      </c>
      <c r="P150" s="514">
        <f t="shared" si="1"/>
        <v>9</v>
      </c>
      <c r="Q150" s="514">
        <f t="shared" si="1"/>
        <v>9</v>
      </c>
      <c r="R150" s="514">
        <f t="shared" si="1"/>
        <v>9</v>
      </c>
      <c r="S150" s="514">
        <f t="shared" si="1"/>
        <v>9</v>
      </c>
      <c r="T150" s="514">
        <f t="shared" si="1"/>
        <v>9</v>
      </c>
      <c r="U150" s="514">
        <f t="shared" si="1"/>
        <v>9</v>
      </c>
      <c r="V150" s="514">
        <f t="shared" si="1"/>
        <v>9</v>
      </c>
      <c r="W150" s="514">
        <f t="shared" si="1"/>
        <v>9</v>
      </c>
      <c r="X150" s="514">
        <f t="shared" si="1"/>
        <v>9</v>
      </c>
      <c r="Y150" s="514">
        <f t="shared" si="1"/>
        <v>9</v>
      </c>
      <c r="Z150" s="514">
        <f t="shared" si="1"/>
        <v>9</v>
      </c>
      <c r="AA150" s="514">
        <f t="shared" si="1"/>
        <v>9</v>
      </c>
      <c r="AB150" s="514">
        <f t="shared" si="1"/>
        <v>9</v>
      </c>
      <c r="AC150" s="514">
        <f t="shared" si="1"/>
        <v>9</v>
      </c>
      <c r="AD150" s="514">
        <f t="shared" si="1"/>
        <v>9</v>
      </c>
      <c r="AE150" s="514">
        <f t="shared" si="1"/>
        <v>9</v>
      </c>
      <c r="AF150" s="514">
        <f t="shared" si="1"/>
        <v>9</v>
      </c>
      <c r="AG150" s="514">
        <f t="shared" si="1"/>
        <v>9</v>
      </c>
      <c r="AH150" s="514">
        <f t="shared" si="1"/>
        <v>9</v>
      </c>
      <c r="AI150" s="514">
        <f t="shared" si="1"/>
        <v>9</v>
      </c>
      <c r="AJ150" s="514">
        <f t="shared" si="1"/>
        <v>9</v>
      </c>
      <c r="AK150" s="514">
        <f t="shared" si="1"/>
        <v>9</v>
      </c>
      <c r="AL150" s="514">
        <f t="shared" si="1"/>
        <v>9</v>
      </c>
      <c r="AM150" s="514">
        <f t="shared" si="1"/>
        <v>9</v>
      </c>
      <c r="AN150" s="514">
        <f t="shared" si="1"/>
        <v>9</v>
      </c>
      <c r="AO150" s="514">
        <f>IF(AO148="○",1,9)</f>
        <v>9</v>
      </c>
      <c r="AP150" s="514">
        <f t="shared" si="1"/>
        <v>9</v>
      </c>
      <c r="AQ150" s="514">
        <f t="shared" si="1"/>
        <v>9</v>
      </c>
      <c r="AR150" s="514">
        <f t="shared" si="1"/>
        <v>9</v>
      </c>
      <c r="AS150" s="514">
        <f t="shared" si="1"/>
        <v>9</v>
      </c>
      <c r="AT150" s="514">
        <f t="shared" si="1"/>
        <v>9</v>
      </c>
      <c r="AU150" s="514">
        <f t="shared" si="1"/>
        <v>9</v>
      </c>
      <c r="AV150" s="514">
        <f t="shared" si="1"/>
        <v>9</v>
      </c>
      <c r="AW150" s="514">
        <f t="shared" si="1"/>
        <v>9</v>
      </c>
      <c r="AX150" s="514">
        <f>IF(AX148="○",1,9)</f>
        <v>9</v>
      </c>
      <c r="AY150" s="514">
        <f t="shared" si="1"/>
        <v>9</v>
      </c>
      <c r="AZ150" s="514">
        <f t="shared" si="1"/>
        <v>9</v>
      </c>
      <c r="BA150" s="514">
        <f t="shared" si="1"/>
        <v>9</v>
      </c>
      <c r="BB150" s="514">
        <f t="shared" si="1"/>
        <v>9</v>
      </c>
      <c r="BC150" s="514">
        <f t="shared" si="1"/>
        <v>9</v>
      </c>
      <c r="BD150" s="514">
        <f t="shared" si="1"/>
        <v>9</v>
      </c>
      <c r="BE150" s="514">
        <f t="shared" si="1"/>
        <v>9</v>
      </c>
      <c r="BF150" s="514">
        <f>IF(BF148="○",1,9)</f>
        <v>9</v>
      </c>
      <c r="BG150" s="514">
        <f>IF(BG148="○",1,9)</f>
        <v>9</v>
      </c>
      <c r="BH150" s="564">
        <f>IF(BH148="○",1,9)</f>
        <v>9</v>
      </c>
      <c r="BI150" s="72"/>
      <c r="BJ150" s="72"/>
    </row>
    <row r="151" spans="2:62" s="2" customFormat="1" hidden="1">
      <c r="B151" s="238"/>
      <c r="C151" s="514" t="str">
        <f>CONCATENATE(C149,C150)</f>
        <v>99</v>
      </c>
      <c r="D151" s="1237"/>
      <c r="E151" s="1237"/>
      <c r="F151" s="514" t="str">
        <f t="shared" ref="F151:BE151" si="2">CONCATENATE(F149,F150)</f>
        <v>99</v>
      </c>
      <c r="G151" s="1237"/>
      <c r="H151" s="1237"/>
      <c r="I151" s="1237"/>
      <c r="J151" s="1237"/>
      <c r="K151" s="1237"/>
      <c r="L151" s="1237"/>
      <c r="M151" s="1237"/>
      <c r="N151" s="1237"/>
      <c r="O151" s="1237"/>
      <c r="P151" s="1237"/>
      <c r="Q151" s="1237"/>
      <c r="R151" s="1237"/>
      <c r="S151" s="1237"/>
      <c r="T151" s="1237"/>
      <c r="U151" s="514" t="str">
        <f t="shared" si="2"/>
        <v>99</v>
      </c>
      <c r="V151" s="514" t="str">
        <f t="shared" si="2"/>
        <v>99</v>
      </c>
      <c r="W151" s="514" t="str">
        <f t="shared" si="2"/>
        <v>99</v>
      </c>
      <c r="X151" s="514" t="str">
        <f t="shared" si="2"/>
        <v>99</v>
      </c>
      <c r="Y151" s="514" t="str">
        <f t="shared" si="2"/>
        <v>99</v>
      </c>
      <c r="Z151" s="514" t="str">
        <f t="shared" si="2"/>
        <v>99</v>
      </c>
      <c r="AA151" s="514" t="str">
        <f t="shared" si="2"/>
        <v>99</v>
      </c>
      <c r="AB151" s="514" t="str">
        <f t="shared" si="2"/>
        <v>99</v>
      </c>
      <c r="AC151" s="514" t="str">
        <f t="shared" si="2"/>
        <v>99</v>
      </c>
      <c r="AD151" s="514" t="str">
        <f t="shared" si="2"/>
        <v>99</v>
      </c>
      <c r="AE151" s="514" t="str">
        <f t="shared" si="2"/>
        <v>99</v>
      </c>
      <c r="AF151" s="514" t="str">
        <f t="shared" si="2"/>
        <v>99</v>
      </c>
      <c r="AG151" s="514" t="str">
        <f t="shared" si="2"/>
        <v>99</v>
      </c>
      <c r="AH151" s="514" t="str">
        <f t="shared" si="2"/>
        <v>99</v>
      </c>
      <c r="AI151" s="514" t="str">
        <f t="shared" si="2"/>
        <v>99</v>
      </c>
      <c r="AJ151" s="514" t="str">
        <f t="shared" si="2"/>
        <v>99</v>
      </c>
      <c r="AK151" s="514" t="str">
        <f t="shared" si="2"/>
        <v>99</v>
      </c>
      <c r="AL151" s="514" t="str">
        <f t="shared" si="2"/>
        <v>99</v>
      </c>
      <c r="AM151" s="514" t="str">
        <f t="shared" si="2"/>
        <v>99</v>
      </c>
      <c r="AN151" s="514" t="str">
        <f t="shared" si="2"/>
        <v>99</v>
      </c>
      <c r="AO151" s="514" t="str">
        <f t="shared" si="2"/>
        <v>99</v>
      </c>
      <c r="AP151" s="1238"/>
      <c r="AQ151" s="1238"/>
      <c r="AR151" s="1238"/>
      <c r="AS151" s="1238"/>
      <c r="AT151" s="1238"/>
      <c r="AU151" s="1238"/>
      <c r="AV151" s="1238"/>
      <c r="AW151" s="1238"/>
      <c r="AX151" s="1238"/>
      <c r="AY151" s="514" t="str">
        <f t="shared" si="2"/>
        <v>99</v>
      </c>
      <c r="AZ151" s="514" t="str">
        <f t="shared" si="2"/>
        <v>99</v>
      </c>
      <c r="BA151" s="514" t="str">
        <f t="shared" si="2"/>
        <v>99</v>
      </c>
      <c r="BB151" s="514" t="str">
        <f t="shared" si="2"/>
        <v>99</v>
      </c>
      <c r="BC151" s="514" t="str">
        <f t="shared" si="2"/>
        <v>99</v>
      </c>
      <c r="BD151" s="514" t="str">
        <f t="shared" si="2"/>
        <v>99</v>
      </c>
      <c r="BE151" s="514" t="str">
        <f t="shared" si="2"/>
        <v>99</v>
      </c>
      <c r="BF151" s="514" t="str">
        <f>CONCATENATE(BF149,BF150)</f>
        <v>99</v>
      </c>
      <c r="BG151" s="1238"/>
      <c r="BH151" s="1239"/>
      <c r="BI151" s="72"/>
      <c r="BJ151" s="72"/>
    </row>
    <row r="152" spans="2:62" s="2" customFormat="1">
      <c r="B152" s="288"/>
      <c r="C152" s="565" t="str">
        <f>IF(C151="11",1,IF(C151="91",0,IF(C151="19","*","-")))</f>
        <v>-</v>
      </c>
      <c r="D152" s="565" t="str">
        <f>IF(D150=1,1,"-")</f>
        <v>-</v>
      </c>
      <c r="E152" s="565" t="str">
        <f>IF(E150=1,1,"-")</f>
        <v>-</v>
      </c>
      <c r="F152" s="565" t="str">
        <f>IF(F151="11",1,IF(F151="91",0,IF(F151="19","*","-")))</f>
        <v>-</v>
      </c>
      <c r="G152" s="565" t="str">
        <f t="shared" ref="G152:T152" si="3">IF(G150=1,1,"-")</f>
        <v>-</v>
      </c>
      <c r="H152" s="565" t="str">
        <f t="shared" si="3"/>
        <v>-</v>
      </c>
      <c r="I152" s="565" t="str">
        <f t="shared" si="3"/>
        <v>-</v>
      </c>
      <c r="J152" s="565" t="str">
        <f t="shared" si="3"/>
        <v>-</v>
      </c>
      <c r="K152" s="565" t="str">
        <f t="shared" si="3"/>
        <v>-</v>
      </c>
      <c r="L152" s="565" t="str">
        <f t="shared" si="3"/>
        <v>-</v>
      </c>
      <c r="M152" s="565" t="str">
        <f t="shared" si="3"/>
        <v>-</v>
      </c>
      <c r="N152" s="565" t="str">
        <f t="shared" si="3"/>
        <v>-</v>
      </c>
      <c r="O152" s="565" t="str">
        <f t="shared" si="3"/>
        <v>-</v>
      </c>
      <c r="P152" s="565" t="str">
        <f t="shared" si="3"/>
        <v>-</v>
      </c>
      <c r="Q152" s="565" t="str">
        <f t="shared" si="3"/>
        <v>-</v>
      </c>
      <c r="R152" s="565" t="str">
        <f t="shared" si="3"/>
        <v>-</v>
      </c>
      <c r="S152" s="565" t="str">
        <f t="shared" si="3"/>
        <v>-</v>
      </c>
      <c r="T152" s="565" t="str">
        <f t="shared" si="3"/>
        <v>-</v>
      </c>
      <c r="U152" s="565" t="str">
        <f>IF(U151="11",1,IF(U151="91",0,IF(U151="19","*","-")))</f>
        <v>-</v>
      </c>
      <c r="V152" s="565" t="str">
        <f t="shared" ref="V152:AO152" si="4">IF(V151="11",1,IF(V151="91",0,IF(V151="19","*","-")))</f>
        <v>-</v>
      </c>
      <c r="W152" s="565" t="str">
        <f t="shared" si="4"/>
        <v>-</v>
      </c>
      <c r="X152" s="565" t="str">
        <f t="shared" si="4"/>
        <v>-</v>
      </c>
      <c r="Y152" s="565" t="str">
        <f t="shared" si="4"/>
        <v>-</v>
      </c>
      <c r="Z152" s="565" t="str">
        <f t="shared" si="4"/>
        <v>-</v>
      </c>
      <c r="AA152" s="565" t="str">
        <f t="shared" si="4"/>
        <v>-</v>
      </c>
      <c r="AB152" s="565" t="str">
        <f t="shared" si="4"/>
        <v>-</v>
      </c>
      <c r="AC152" s="565" t="str">
        <f t="shared" si="4"/>
        <v>-</v>
      </c>
      <c r="AD152" s="565" t="str">
        <f t="shared" si="4"/>
        <v>-</v>
      </c>
      <c r="AE152" s="565" t="str">
        <f t="shared" si="4"/>
        <v>-</v>
      </c>
      <c r="AF152" s="565" t="str">
        <f t="shared" si="4"/>
        <v>-</v>
      </c>
      <c r="AG152" s="565" t="str">
        <f t="shared" si="4"/>
        <v>-</v>
      </c>
      <c r="AH152" s="565" t="str">
        <f t="shared" si="4"/>
        <v>-</v>
      </c>
      <c r="AI152" s="565" t="str">
        <f t="shared" si="4"/>
        <v>-</v>
      </c>
      <c r="AJ152" s="565" t="str">
        <f t="shared" si="4"/>
        <v>-</v>
      </c>
      <c r="AK152" s="565" t="str">
        <f t="shared" si="4"/>
        <v>-</v>
      </c>
      <c r="AL152" s="565" t="str">
        <f t="shared" si="4"/>
        <v>-</v>
      </c>
      <c r="AM152" s="565" t="str">
        <f t="shared" si="4"/>
        <v>-</v>
      </c>
      <c r="AN152" s="565" t="str">
        <f t="shared" si="4"/>
        <v>-</v>
      </c>
      <c r="AO152" s="565" t="str">
        <f t="shared" si="4"/>
        <v>-</v>
      </c>
      <c r="AP152" s="565" t="str">
        <f t="shared" ref="AP152:AW152" si="5">IF(AP150=1,1,"-")</f>
        <v>-</v>
      </c>
      <c r="AQ152" s="565" t="str">
        <f t="shared" si="5"/>
        <v>-</v>
      </c>
      <c r="AR152" s="565" t="str">
        <f t="shared" si="5"/>
        <v>-</v>
      </c>
      <c r="AS152" s="565" t="str">
        <f t="shared" si="5"/>
        <v>-</v>
      </c>
      <c r="AT152" s="565" t="str">
        <f t="shared" si="5"/>
        <v>-</v>
      </c>
      <c r="AU152" s="565" t="str">
        <f t="shared" si="5"/>
        <v>-</v>
      </c>
      <c r="AV152" s="565" t="str">
        <f t="shared" si="5"/>
        <v>-</v>
      </c>
      <c r="AW152" s="565" t="str">
        <f t="shared" si="5"/>
        <v>-</v>
      </c>
      <c r="AX152" s="565" t="str">
        <f>IF(AX150=1,1,"-")</f>
        <v>-</v>
      </c>
      <c r="AY152" s="565" t="str">
        <f>IF(AY151="11",1,IF(AY151="91",0,IF(AY151="19","*","-")))</f>
        <v>-</v>
      </c>
      <c r="AZ152" s="565" t="str">
        <f t="shared" ref="AZ152:BF152" si="6">IF(AZ151="11",1,IF(AZ151="91",0,IF(AZ151="19","*","-")))</f>
        <v>-</v>
      </c>
      <c r="BA152" s="565" t="str">
        <f t="shared" si="6"/>
        <v>-</v>
      </c>
      <c r="BB152" s="565" t="str">
        <f t="shared" si="6"/>
        <v>-</v>
      </c>
      <c r="BC152" s="565" t="str">
        <f t="shared" si="6"/>
        <v>-</v>
      </c>
      <c r="BD152" s="565" t="str">
        <f t="shared" si="6"/>
        <v>-</v>
      </c>
      <c r="BE152" s="565" t="str">
        <f t="shared" si="6"/>
        <v>-</v>
      </c>
      <c r="BF152" s="565" t="str">
        <f t="shared" si="6"/>
        <v>-</v>
      </c>
      <c r="BG152" s="565" t="str">
        <f>IF(BG150=1,1,"-")</f>
        <v>-</v>
      </c>
      <c r="BH152" s="566" t="str">
        <f>IF(BH150=1,1,"-")</f>
        <v>-</v>
      </c>
      <c r="BI152" s="72"/>
      <c r="BJ152" s="72"/>
    </row>
    <row r="153" spans="2:6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c r="AY153" s="72"/>
      <c r="AZ153" s="72"/>
      <c r="BA153" s="72"/>
      <c r="BB153" s="72"/>
      <c r="BC153" s="72"/>
      <c r="BD153" s="72"/>
      <c r="BE153" s="72"/>
      <c r="BF153" s="72"/>
      <c r="BG153" s="72"/>
      <c r="BH153" s="72"/>
      <c r="BI153" s="72"/>
      <c r="BJ153" s="72"/>
    </row>
    <row r="154" spans="2:62">
      <c r="B154" s="72" t="s">
        <v>746</v>
      </c>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c r="BI154" s="72"/>
      <c r="BJ154" s="72"/>
    </row>
    <row r="155" spans="2:62">
      <c r="B155" s="72" t="s">
        <v>1061</v>
      </c>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2"/>
      <c r="BJ155" s="72"/>
    </row>
    <row r="156" spans="2:62">
      <c r="B156" s="72" t="s">
        <v>1062</v>
      </c>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72"/>
      <c r="BG156" s="72"/>
      <c r="BH156" s="72"/>
      <c r="BI156" s="72"/>
      <c r="BJ156" s="72"/>
    </row>
    <row r="157" spans="2:62">
      <c r="B157" s="72" t="s">
        <v>1063</v>
      </c>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c r="BC157" s="72"/>
      <c r="BD157" s="72"/>
      <c r="BE157" s="72"/>
      <c r="BF157" s="72"/>
      <c r="BG157" s="72"/>
      <c r="BH157" s="72"/>
      <c r="BI157" s="72"/>
      <c r="BJ157" s="72"/>
    </row>
    <row r="158" spans="2:62">
      <c r="B158" s="72" t="s">
        <v>1064</v>
      </c>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c r="BC158" s="72"/>
      <c r="BD158" s="72"/>
      <c r="BE158" s="72"/>
      <c r="BF158" s="72"/>
      <c r="BG158" s="72"/>
      <c r="BH158" s="72"/>
      <c r="BI158" s="72"/>
      <c r="BJ158" s="72"/>
    </row>
    <row r="159" spans="2:6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c r="AZ159" s="72"/>
      <c r="BA159" s="72"/>
      <c r="BB159" s="72"/>
      <c r="BC159" s="72"/>
      <c r="BD159" s="72"/>
      <c r="BE159" s="72"/>
      <c r="BF159" s="72"/>
      <c r="BG159" s="72"/>
      <c r="BH159" s="72"/>
      <c r="BI159" s="72"/>
      <c r="BJ159" s="72"/>
    </row>
    <row r="160" spans="2:62">
      <c r="B160" s="203"/>
      <c r="C160" s="203"/>
      <c r="D160" s="203"/>
      <c r="E160" s="203"/>
      <c r="F160" s="203"/>
      <c r="G160" s="203"/>
      <c r="H160" s="203"/>
      <c r="I160" s="203"/>
      <c r="J160" s="203"/>
      <c r="K160" s="203"/>
      <c r="L160" s="203"/>
      <c r="M160" s="203"/>
      <c r="N160" s="203"/>
      <c r="O160" s="203"/>
      <c r="P160" s="203"/>
      <c r="Q160" s="203"/>
      <c r="R160" s="203"/>
      <c r="S160" s="203"/>
      <c r="T160" s="203"/>
      <c r="U160" s="203"/>
      <c r="V160" s="203"/>
      <c r="W160" s="203"/>
      <c r="X160" s="203"/>
      <c r="Y160" s="203"/>
      <c r="Z160" s="203"/>
      <c r="AA160" s="203"/>
      <c r="AB160" s="203"/>
      <c r="AC160" s="203"/>
      <c r="AD160" s="203"/>
      <c r="AE160" s="203"/>
      <c r="AF160" s="203"/>
      <c r="AG160" s="203"/>
      <c r="AH160" s="203"/>
      <c r="AI160" s="203"/>
      <c r="AJ160" s="203"/>
      <c r="AK160" s="203"/>
      <c r="AL160" s="203"/>
      <c r="AM160" s="203"/>
      <c r="AN160" s="203"/>
      <c r="AO160" s="203"/>
      <c r="AP160" s="203"/>
      <c r="AQ160" s="203"/>
      <c r="AR160" s="203"/>
      <c r="AS160" s="203"/>
      <c r="AT160" s="203"/>
      <c r="AU160" s="203"/>
      <c r="AV160" s="203"/>
      <c r="AW160" s="203"/>
      <c r="AX160" s="203"/>
      <c r="AY160" s="203"/>
      <c r="AZ160" s="203"/>
      <c r="BA160" s="203"/>
      <c r="BB160" s="203"/>
      <c r="BC160" s="203"/>
      <c r="BD160" s="203"/>
      <c r="BE160" s="203"/>
      <c r="BF160" s="203"/>
      <c r="BG160" s="203"/>
      <c r="BH160" s="203"/>
      <c r="BI160" s="72"/>
      <c r="BJ160" s="72"/>
    </row>
    <row r="161" spans="2:62">
      <c r="B161" s="203"/>
      <c r="C161" s="203"/>
      <c r="D161" s="203"/>
      <c r="E161" s="203"/>
      <c r="F161" s="203"/>
      <c r="G161" s="203"/>
      <c r="H161" s="203"/>
      <c r="I161" s="203"/>
      <c r="J161" s="203"/>
      <c r="K161" s="203"/>
      <c r="L161" s="203"/>
      <c r="M161" s="203"/>
      <c r="N161" s="203"/>
      <c r="O161" s="203"/>
      <c r="P161" s="203"/>
      <c r="Q161" s="203"/>
      <c r="R161" s="203"/>
      <c r="S161" s="203"/>
      <c r="T161" s="203"/>
      <c r="U161" s="203"/>
      <c r="V161" s="203"/>
      <c r="W161" s="203"/>
      <c r="X161" s="203"/>
      <c r="Y161" s="203"/>
      <c r="Z161" s="203"/>
      <c r="AA161" s="203"/>
      <c r="AB161" s="203"/>
      <c r="AC161" s="203"/>
      <c r="AD161" s="203"/>
      <c r="AE161" s="203"/>
      <c r="AF161" s="203"/>
      <c r="AG161" s="203"/>
      <c r="AH161" s="203"/>
      <c r="AI161" s="203"/>
      <c r="AJ161" s="203"/>
      <c r="AK161" s="203"/>
      <c r="AL161" s="203"/>
      <c r="AM161" s="203"/>
      <c r="AN161" s="203"/>
      <c r="AO161" s="203"/>
      <c r="AP161" s="203"/>
      <c r="AQ161" s="203"/>
      <c r="AR161" s="203"/>
      <c r="AS161" s="203"/>
      <c r="AT161" s="203"/>
      <c r="AU161" s="203"/>
      <c r="AV161" s="203"/>
      <c r="AW161" s="203"/>
      <c r="AX161" s="203"/>
      <c r="AZ161" s="72"/>
      <c r="BA161" s="72"/>
      <c r="BB161" s="72"/>
      <c r="BC161" s="72"/>
      <c r="BD161" s="72"/>
      <c r="BE161" s="72"/>
      <c r="BF161" s="72"/>
      <c r="BG161" s="167"/>
      <c r="BI161" s="72"/>
      <c r="BJ161" s="72"/>
    </row>
    <row r="162" spans="2:62">
      <c r="B162" s="203"/>
      <c r="C162" s="203"/>
      <c r="D162" s="203"/>
      <c r="E162" s="203"/>
      <c r="F162" s="203"/>
      <c r="G162" s="203"/>
      <c r="H162" s="203"/>
      <c r="I162" s="203"/>
      <c r="J162" s="203"/>
      <c r="K162" s="203"/>
      <c r="L162" s="203"/>
      <c r="M162" s="203"/>
      <c r="N162" s="203"/>
      <c r="O162" s="203"/>
      <c r="P162" s="203"/>
      <c r="Q162" s="203"/>
      <c r="R162" s="203"/>
      <c r="S162" s="203"/>
      <c r="T162" s="203"/>
      <c r="U162" s="203"/>
      <c r="V162" s="203"/>
      <c r="W162" s="203"/>
      <c r="X162" s="203"/>
      <c r="Y162" s="203"/>
      <c r="Z162" s="203"/>
      <c r="AA162" s="203"/>
      <c r="AB162" s="203"/>
      <c r="AC162" s="203"/>
      <c r="AD162" s="203"/>
      <c r="AE162" s="203"/>
      <c r="AF162" s="203"/>
      <c r="AG162" s="203"/>
      <c r="AH162" s="203"/>
      <c r="AI162" s="203"/>
      <c r="AJ162" s="203"/>
      <c r="AK162" s="203"/>
      <c r="AL162" s="203"/>
      <c r="AM162" s="203"/>
      <c r="AN162" s="203"/>
      <c r="AO162" s="203"/>
      <c r="AP162" s="203"/>
      <c r="AQ162" s="203"/>
      <c r="AR162" s="203"/>
      <c r="AS162" s="203"/>
      <c r="AT162" s="203"/>
      <c r="AU162" s="203"/>
      <c r="AV162" s="203"/>
      <c r="AW162" s="203"/>
      <c r="AX162" s="203"/>
      <c r="AY162" s="203"/>
      <c r="AZ162" s="203"/>
      <c r="BA162" s="203"/>
      <c r="BB162" s="203"/>
      <c r="BC162" s="203"/>
      <c r="BD162" s="203"/>
      <c r="BE162" s="203"/>
      <c r="BF162" s="203"/>
      <c r="BG162" s="203"/>
      <c r="BH162" s="203"/>
      <c r="BI162" s="72"/>
      <c r="BJ162" s="72"/>
    </row>
    <row r="163" spans="2:62" ht="18.899999999999999" customHeight="1">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c r="AZ163" s="72"/>
      <c r="BA163" s="72"/>
      <c r="BB163" s="72"/>
      <c r="BC163" s="72"/>
      <c r="BD163" s="72"/>
      <c r="BE163" s="72"/>
      <c r="BF163" s="72"/>
      <c r="BG163" s="72"/>
      <c r="BH163" s="72"/>
      <c r="BI163" s="72"/>
      <c r="BJ163" s="72"/>
    </row>
    <row r="164" spans="2:62" ht="18.899999999999999" customHeight="1">
      <c r="C164" s="223" t="s">
        <v>1065</v>
      </c>
      <c r="D164" s="72"/>
      <c r="E164" s="72"/>
      <c r="F164" s="72"/>
      <c r="G164" s="72"/>
      <c r="H164" s="72"/>
      <c r="I164" s="72"/>
      <c r="J164" s="72"/>
      <c r="K164" s="72"/>
      <c r="L164" s="72"/>
      <c r="M164" s="72"/>
      <c r="N164" s="72"/>
      <c r="O164" s="72"/>
      <c r="P164" s="72"/>
      <c r="Q164" s="72"/>
      <c r="R164" s="72"/>
      <c r="S164" s="72"/>
      <c r="T164" s="72"/>
      <c r="U164" s="72"/>
      <c r="V164" s="72"/>
      <c r="W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W164" s="224"/>
      <c r="AX164" s="224"/>
      <c r="AY164" s="224"/>
      <c r="AZ164" s="224"/>
      <c r="BA164" s="224"/>
      <c r="BB164" s="224"/>
      <c r="BC164" s="224"/>
      <c r="BD164" s="224"/>
      <c r="BE164" s="224"/>
      <c r="BF164" s="224"/>
      <c r="BG164" s="279" t="str">
        <f>P127</f>
        <v/>
      </c>
      <c r="BH164" s="170"/>
      <c r="BI164" s="72"/>
      <c r="BJ164" s="72"/>
    </row>
    <row r="165" spans="2:62" ht="18.899999999999999" customHeight="1">
      <c r="B165" s="72"/>
      <c r="C165" s="1250" t="s">
        <v>1066</v>
      </c>
      <c r="D165" s="1250"/>
      <c r="E165" s="1250"/>
      <c r="F165" s="1250"/>
      <c r="G165" s="1250"/>
      <c r="H165" s="1250"/>
      <c r="I165" s="1250"/>
      <c r="J165" s="1250"/>
      <c r="K165" s="1250"/>
      <c r="L165" s="1250"/>
      <c r="M165" s="1250"/>
      <c r="N165" s="1250"/>
      <c r="O165" s="641" t="s">
        <v>1067</v>
      </c>
      <c r="P165" s="641"/>
      <c r="Q165" s="641"/>
      <c r="R165" s="641"/>
      <c r="S165" s="641"/>
      <c r="T165" s="641"/>
      <c r="U165" s="641"/>
      <c r="V165" s="641"/>
      <c r="W165" s="641"/>
      <c r="X165" s="641"/>
      <c r="Y165" s="641"/>
      <c r="Z165" s="641"/>
      <c r="AA165" s="641"/>
      <c r="AB165" s="641"/>
      <c r="AC165" s="641"/>
      <c r="AD165" s="641"/>
      <c r="AE165" s="641"/>
      <c r="AF165" s="641" t="s">
        <v>1068</v>
      </c>
      <c r="AG165" s="641"/>
      <c r="AH165" s="641"/>
      <c r="AI165" s="641"/>
      <c r="AJ165" s="641"/>
      <c r="AK165" s="641"/>
      <c r="AL165" s="641"/>
      <c r="AM165" s="641"/>
      <c r="AN165" s="641"/>
      <c r="AO165" s="641"/>
      <c r="AP165" s="641"/>
      <c r="AQ165" s="641"/>
      <c r="AR165" s="641"/>
      <c r="AS165" s="641"/>
      <c r="AT165" s="641"/>
      <c r="AU165" s="641"/>
      <c r="AV165" s="1251" t="s">
        <v>1069</v>
      </c>
      <c r="AW165" s="1252"/>
      <c r="AX165" s="1252"/>
      <c r="AY165" s="1252"/>
      <c r="AZ165" s="1252"/>
      <c r="BA165" s="1252"/>
      <c r="BB165" s="1252"/>
      <c r="BC165" s="1252"/>
      <c r="BD165" s="1252"/>
      <c r="BE165" s="1252"/>
      <c r="BF165" s="1252"/>
      <c r="BG165" s="1253"/>
      <c r="BH165" s="72"/>
      <c r="BI165" s="72"/>
      <c r="BJ165" s="72"/>
    </row>
    <row r="166" spans="2:62" ht="18.899999999999999" customHeight="1">
      <c r="B166" s="72"/>
      <c r="C166" s="1250"/>
      <c r="D166" s="1250"/>
      <c r="E166" s="1250"/>
      <c r="F166" s="1250"/>
      <c r="G166" s="1250"/>
      <c r="H166" s="1250"/>
      <c r="I166" s="1250"/>
      <c r="J166" s="1250"/>
      <c r="K166" s="1250"/>
      <c r="L166" s="1250"/>
      <c r="M166" s="1250"/>
      <c r="N166" s="1250"/>
      <c r="O166" s="1248" t="s">
        <v>1070</v>
      </c>
      <c r="P166" s="1248"/>
      <c r="Q166" s="1248"/>
      <c r="R166" s="1248"/>
      <c r="S166" s="1248"/>
      <c r="T166" s="1248"/>
      <c r="U166" s="1248"/>
      <c r="V166" s="1248"/>
      <c r="W166" s="1248" t="s">
        <v>1071</v>
      </c>
      <c r="X166" s="1248"/>
      <c r="Y166" s="1248"/>
      <c r="Z166" s="1248"/>
      <c r="AA166" s="1248"/>
      <c r="AB166" s="1248"/>
      <c r="AC166" s="1248"/>
      <c r="AD166" s="1248"/>
      <c r="AE166" s="1248"/>
      <c r="AF166" s="1248" t="s">
        <v>1071</v>
      </c>
      <c r="AG166" s="1248"/>
      <c r="AH166" s="1248"/>
      <c r="AI166" s="1248"/>
      <c r="AJ166" s="1248"/>
      <c r="AK166" s="1248"/>
      <c r="AL166" s="1248"/>
      <c r="AM166" s="1248"/>
      <c r="AN166" s="1248" t="s">
        <v>1071</v>
      </c>
      <c r="AO166" s="1248"/>
      <c r="AP166" s="1248"/>
      <c r="AQ166" s="1248"/>
      <c r="AR166" s="1248"/>
      <c r="AS166" s="1248"/>
      <c r="AT166" s="1248"/>
      <c r="AU166" s="1248"/>
      <c r="AV166" s="1254"/>
      <c r="AW166" s="868"/>
      <c r="AX166" s="868"/>
      <c r="AY166" s="868"/>
      <c r="AZ166" s="868"/>
      <c r="BA166" s="868"/>
      <c r="BB166" s="868"/>
      <c r="BC166" s="868"/>
      <c r="BD166" s="868"/>
      <c r="BE166" s="868"/>
      <c r="BF166" s="868"/>
      <c r="BG166" s="1235"/>
      <c r="BH166" s="72"/>
      <c r="BI166" s="72"/>
      <c r="BJ166" s="72"/>
    </row>
    <row r="167" spans="2:62" ht="18.899999999999999" customHeight="1">
      <c r="B167" s="72"/>
      <c r="C167" s="1250"/>
      <c r="D167" s="1250"/>
      <c r="E167" s="1250"/>
      <c r="F167" s="1250"/>
      <c r="G167" s="1250"/>
      <c r="H167" s="1250"/>
      <c r="I167" s="1250"/>
      <c r="J167" s="1250"/>
      <c r="K167" s="1250"/>
      <c r="L167" s="1250"/>
      <c r="M167" s="1250"/>
      <c r="N167" s="1250"/>
      <c r="O167" s="1248" t="s">
        <v>1072</v>
      </c>
      <c r="P167" s="1248"/>
      <c r="Q167" s="1248"/>
      <c r="R167" s="1248"/>
      <c r="S167" s="1248"/>
      <c r="T167" s="1248"/>
      <c r="U167" s="1248"/>
      <c r="V167" s="1248"/>
      <c r="W167" s="1248" t="s">
        <v>1072</v>
      </c>
      <c r="X167" s="1248"/>
      <c r="Y167" s="1248"/>
      <c r="Z167" s="1248"/>
      <c r="AA167" s="1248"/>
      <c r="AB167" s="1248"/>
      <c r="AC167" s="1248"/>
      <c r="AD167" s="1248"/>
      <c r="AE167" s="1248"/>
      <c r="AF167" s="1248" t="s">
        <v>1072</v>
      </c>
      <c r="AG167" s="1248"/>
      <c r="AH167" s="1248"/>
      <c r="AI167" s="1248"/>
      <c r="AJ167" s="1248"/>
      <c r="AK167" s="1248"/>
      <c r="AL167" s="1248"/>
      <c r="AM167" s="1248"/>
      <c r="AN167" s="1248" t="s">
        <v>1072</v>
      </c>
      <c r="AO167" s="1248"/>
      <c r="AP167" s="1248"/>
      <c r="AQ167" s="1248"/>
      <c r="AR167" s="1248"/>
      <c r="AS167" s="1248"/>
      <c r="AT167" s="1248"/>
      <c r="AU167" s="1248"/>
      <c r="AV167" s="1254"/>
      <c r="AW167" s="868"/>
      <c r="AX167" s="868"/>
      <c r="AY167" s="868"/>
      <c r="AZ167" s="868"/>
      <c r="BA167" s="868"/>
      <c r="BB167" s="868"/>
      <c r="BC167" s="868"/>
      <c r="BD167" s="868"/>
      <c r="BE167" s="868"/>
      <c r="BF167" s="868"/>
      <c r="BG167" s="1235"/>
      <c r="BH167" s="72"/>
      <c r="BI167" s="72"/>
      <c r="BJ167" s="72"/>
    </row>
    <row r="168" spans="2:62" ht="18.899999999999999" customHeight="1">
      <c r="B168" s="72"/>
      <c r="C168" s="1250"/>
      <c r="D168" s="1250"/>
      <c r="E168" s="1250"/>
      <c r="F168" s="1250"/>
      <c r="G168" s="1250"/>
      <c r="H168" s="1250"/>
      <c r="I168" s="1250"/>
      <c r="J168" s="1250"/>
      <c r="K168" s="1250"/>
      <c r="L168" s="1250"/>
      <c r="M168" s="1250"/>
      <c r="N168" s="1250"/>
      <c r="O168" s="1249" t="s">
        <v>887</v>
      </c>
      <c r="P168" s="1249"/>
      <c r="Q168" s="1249"/>
      <c r="R168" s="1249"/>
      <c r="S168" s="1249"/>
      <c r="T168" s="1249"/>
      <c r="U168" s="1249"/>
      <c r="V168" s="1249"/>
      <c r="W168" s="1249" t="s">
        <v>887</v>
      </c>
      <c r="X168" s="1249"/>
      <c r="Y168" s="1249"/>
      <c r="Z168" s="1249"/>
      <c r="AA168" s="1249"/>
      <c r="AB168" s="1249"/>
      <c r="AC168" s="1249"/>
      <c r="AD168" s="1249"/>
      <c r="AE168" s="1249"/>
      <c r="AF168" s="1249" t="s">
        <v>887</v>
      </c>
      <c r="AG168" s="1249"/>
      <c r="AH168" s="1249"/>
      <c r="AI168" s="1249"/>
      <c r="AJ168" s="1249"/>
      <c r="AK168" s="1249"/>
      <c r="AL168" s="1249"/>
      <c r="AM168" s="1249"/>
      <c r="AN168" s="1249" t="s">
        <v>887</v>
      </c>
      <c r="AO168" s="1249"/>
      <c r="AP168" s="1249"/>
      <c r="AQ168" s="1249"/>
      <c r="AR168" s="1249"/>
      <c r="AS168" s="1249"/>
      <c r="AT168" s="1249"/>
      <c r="AU168" s="1249"/>
      <c r="AV168" s="1241" t="s">
        <v>1073</v>
      </c>
      <c r="AW168" s="1242"/>
      <c r="AX168" s="1242"/>
      <c r="AY168" s="1242"/>
      <c r="AZ168" s="1242"/>
      <c r="BA168" s="1242"/>
      <c r="BB168" s="1242"/>
      <c r="BC168" s="1242"/>
      <c r="BD168" s="1242"/>
      <c r="BE168" s="1242"/>
      <c r="BF168" s="1242"/>
      <c r="BG168" s="1243"/>
      <c r="BH168" s="72"/>
      <c r="BI168" s="72"/>
      <c r="BJ168" s="72"/>
    </row>
    <row r="169" spans="2:62" ht="30" customHeight="1">
      <c r="B169" s="72"/>
      <c r="C169" s="698" t="s">
        <v>523</v>
      </c>
      <c r="D169" s="698"/>
      <c r="E169" s="698"/>
      <c r="F169" s="698"/>
      <c r="G169" s="698"/>
      <c r="H169" s="698"/>
      <c r="I169" s="698"/>
      <c r="J169" s="698"/>
      <c r="K169" s="698"/>
      <c r="L169" s="698"/>
      <c r="M169" s="698"/>
      <c r="N169" s="698"/>
      <c r="O169" s="1244"/>
      <c r="P169" s="1244"/>
      <c r="Q169" s="1244"/>
      <c r="R169" s="1244"/>
      <c r="S169" s="1244"/>
      <c r="T169" s="1244"/>
      <c r="U169" s="1244"/>
      <c r="V169" s="1244"/>
      <c r="W169" s="1244"/>
      <c r="X169" s="1244"/>
      <c r="Y169" s="1244"/>
      <c r="Z169" s="1244"/>
      <c r="AA169" s="1244"/>
      <c r="AB169" s="1244"/>
      <c r="AC169" s="1244"/>
      <c r="AD169" s="1244"/>
      <c r="AE169" s="1244"/>
      <c r="AF169" s="1244"/>
      <c r="AG169" s="1244"/>
      <c r="AH169" s="1244"/>
      <c r="AI169" s="1244"/>
      <c r="AJ169" s="1244"/>
      <c r="AK169" s="1244"/>
      <c r="AL169" s="1244"/>
      <c r="AM169" s="1244"/>
      <c r="AN169" s="1244"/>
      <c r="AO169" s="1244"/>
      <c r="AP169" s="1244"/>
      <c r="AQ169" s="1244"/>
      <c r="AR169" s="1244"/>
      <c r="AS169" s="1244"/>
      <c r="AT169" s="1244"/>
      <c r="AU169" s="1244"/>
      <c r="AV169" s="1245">
        <f t="shared" ref="AV169:AV175" si="7">ROUND((O169+W169+AF169+AN169)/2,0)</f>
        <v>0</v>
      </c>
      <c r="AW169" s="1246"/>
      <c r="AX169" s="1246"/>
      <c r="AY169" s="1246"/>
      <c r="AZ169" s="1246"/>
      <c r="BA169" s="1246"/>
      <c r="BB169" s="1246"/>
      <c r="BC169" s="1246"/>
      <c r="BD169" s="1246"/>
      <c r="BE169" s="1246"/>
      <c r="BF169" s="1246"/>
      <c r="BG169" s="1247"/>
      <c r="BH169" s="72"/>
      <c r="BI169" s="72"/>
      <c r="BJ169" s="72"/>
    </row>
    <row r="170" spans="2:62" ht="30" customHeight="1">
      <c r="B170" s="72"/>
      <c r="C170" s="698" t="s">
        <v>524</v>
      </c>
      <c r="D170" s="698"/>
      <c r="E170" s="698"/>
      <c r="F170" s="698"/>
      <c r="G170" s="698"/>
      <c r="H170" s="698"/>
      <c r="I170" s="698"/>
      <c r="J170" s="698"/>
      <c r="K170" s="698"/>
      <c r="L170" s="698"/>
      <c r="M170" s="698"/>
      <c r="N170" s="698"/>
      <c r="O170" s="1244"/>
      <c r="P170" s="1244"/>
      <c r="Q170" s="1244"/>
      <c r="R170" s="1244"/>
      <c r="S170" s="1244"/>
      <c r="T170" s="1244"/>
      <c r="U170" s="1244"/>
      <c r="V170" s="1244"/>
      <c r="W170" s="1244"/>
      <c r="X170" s="1244"/>
      <c r="Y170" s="1244"/>
      <c r="Z170" s="1244"/>
      <c r="AA170" s="1244"/>
      <c r="AB170" s="1244"/>
      <c r="AC170" s="1244"/>
      <c r="AD170" s="1244"/>
      <c r="AE170" s="1244"/>
      <c r="AF170" s="1244"/>
      <c r="AG170" s="1244"/>
      <c r="AH170" s="1244"/>
      <c r="AI170" s="1244"/>
      <c r="AJ170" s="1244"/>
      <c r="AK170" s="1244"/>
      <c r="AL170" s="1244"/>
      <c r="AM170" s="1244"/>
      <c r="AN170" s="1244"/>
      <c r="AO170" s="1244"/>
      <c r="AP170" s="1244"/>
      <c r="AQ170" s="1244"/>
      <c r="AR170" s="1244"/>
      <c r="AS170" s="1244"/>
      <c r="AT170" s="1244"/>
      <c r="AU170" s="1244"/>
      <c r="AV170" s="1245">
        <f t="shared" si="7"/>
        <v>0</v>
      </c>
      <c r="AW170" s="1246"/>
      <c r="AX170" s="1246"/>
      <c r="AY170" s="1246"/>
      <c r="AZ170" s="1246"/>
      <c r="BA170" s="1246"/>
      <c r="BB170" s="1246"/>
      <c r="BC170" s="1246"/>
      <c r="BD170" s="1246"/>
      <c r="BE170" s="1246"/>
      <c r="BF170" s="1246"/>
      <c r="BG170" s="1247"/>
      <c r="BH170" s="72"/>
      <c r="BI170" s="72"/>
      <c r="BJ170" s="72"/>
    </row>
    <row r="171" spans="2:62" ht="30" customHeight="1">
      <c r="B171" s="72"/>
      <c r="C171" s="698" t="s">
        <v>525</v>
      </c>
      <c r="D171" s="698"/>
      <c r="E171" s="698"/>
      <c r="F171" s="698"/>
      <c r="G171" s="698"/>
      <c r="H171" s="698"/>
      <c r="I171" s="698"/>
      <c r="J171" s="698"/>
      <c r="K171" s="698"/>
      <c r="L171" s="698"/>
      <c r="M171" s="698"/>
      <c r="N171" s="698"/>
      <c r="O171" s="1244"/>
      <c r="P171" s="1244"/>
      <c r="Q171" s="1244"/>
      <c r="R171" s="1244"/>
      <c r="S171" s="1244"/>
      <c r="T171" s="1244"/>
      <c r="U171" s="1244"/>
      <c r="V171" s="1244"/>
      <c r="W171" s="1244"/>
      <c r="X171" s="1244"/>
      <c r="Y171" s="1244"/>
      <c r="Z171" s="1244"/>
      <c r="AA171" s="1244"/>
      <c r="AB171" s="1244"/>
      <c r="AC171" s="1244"/>
      <c r="AD171" s="1244"/>
      <c r="AE171" s="1244"/>
      <c r="AF171" s="1244"/>
      <c r="AG171" s="1244"/>
      <c r="AH171" s="1244"/>
      <c r="AI171" s="1244"/>
      <c r="AJ171" s="1244"/>
      <c r="AK171" s="1244"/>
      <c r="AL171" s="1244"/>
      <c r="AM171" s="1244"/>
      <c r="AN171" s="1244"/>
      <c r="AO171" s="1244"/>
      <c r="AP171" s="1244"/>
      <c r="AQ171" s="1244"/>
      <c r="AR171" s="1244"/>
      <c r="AS171" s="1244"/>
      <c r="AT171" s="1244"/>
      <c r="AU171" s="1244"/>
      <c r="AV171" s="1245">
        <f t="shared" si="7"/>
        <v>0</v>
      </c>
      <c r="AW171" s="1246"/>
      <c r="AX171" s="1246"/>
      <c r="AY171" s="1246"/>
      <c r="AZ171" s="1246"/>
      <c r="BA171" s="1246"/>
      <c r="BB171" s="1246"/>
      <c r="BC171" s="1246"/>
      <c r="BD171" s="1246"/>
      <c r="BE171" s="1246"/>
      <c r="BF171" s="1246"/>
      <c r="BG171" s="1247"/>
      <c r="BH171" s="72"/>
      <c r="BI171" s="72"/>
      <c r="BJ171" s="72"/>
    </row>
    <row r="172" spans="2:62" ht="30" customHeight="1">
      <c r="B172" s="72"/>
      <c r="C172" s="698" t="s">
        <v>1074</v>
      </c>
      <c r="D172" s="698"/>
      <c r="E172" s="698"/>
      <c r="F172" s="698"/>
      <c r="G172" s="698"/>
      <c r="H172" s="698"/>
      <c r="I172" s="698"/>
      <c r="J172" s="698"/>
      <c r="K172" s="698"/>
      <c r="L172" s="698"/>
      <c r="M172" s="698"/>
      <c r="N172" s="698"/>
      <c r="O172" s="1244"/>
      <c r="P172" s="1244"/>
      <c r="Q172" s="1244"/>
      <c r="R172" s="1244"/>
      <c r="S172" s="1244"/>
      <c r="T172" s="1244"/>
      <c r="U172" s="1244"/>
      <c r="V172" s="1244"/>
      <c r="W172" s="1244"/>
      <c r="X172" s="1244"/>
      <c r="Y172" s="1244"/>
      <c r="Z172" s="1244"/>
      <c r="AA172" s="1244"/>
      <c r="AB172" s="1244"/>
      <c r="AC172" s="1244"/>
      <c r="AD172" s="1244"/>
      <c r="AE172" s="1244"/>
      <c r="AF172" s="1244"/>
      <c r="AG172" s="1244"/>
      <c r="AH172" s="1244"/>
      <c r="AI172" s="1244"/>
      <c r="AJ172" s="1244"/>
      <c r="AK172" s="1244"/>
      <c r="AL172" s="1244"/>
      <c r="AM172" s="1244"/>
      <c r="AN172" s="1244"/>
      <c r="AO172" s="1244"/>
      <c r="AP172" s="1244"/>
      <c r="AQ172" s="1244"/>
      <c r="AR172" s="1244"/>
      <c r="AS172" s="1244"/>
      <c r="AT172" s="1244"/>
      <c r="AU172" s="1244"/>
      <c r="AV172" s="1255">
        <f t="shared" si="7"/>
        <v>0</v>
      </c>
      <c r="AW172" s="1256"/>
      <c r="AX172" s="1256"/>
      <c r="AY172" s="1256"/>
      <c r="AZ172" s="1256"/>
      <c r="BA172" s="1256"/>
      <c r="BB172" s="1256"/>
      <c r="BC172" s="1256"/>
      <c r="BD172" s="1256"/>
      <c r="BE172" s="1256"/>
      <c r="BF172" s="1256"/>
      <c r="BG172" s="1257"/>
      <c r="BH172" s="72"/>
      <c r="BI172" s="72"/>
      <c r="BJ172" s="72"/>
    </row>
    <row r="173" spans="2:62" ht="30" customHeight="1">
      <c r="B173" s="72"/>
      <c r="C173" s="698" t="s">
        <v>527</v>
      </c>
      <c r="D173" s="698"/>
      <c r="E173" s="698"/>
      <c r="F173" s="698"/>
      <c r="G173" s="698"/>
      <c r="H173" s="698"/>
      <c r="I173" s="698"/>
      <c r="J173" s="698"/>
      <c r="K173" s="698"/>
      <c r="L173" s="698"/>
      <c r="M173" s="698"/>
      <c r="N173" s="698"/>
      <c r="O173" s="1244"/>
      <c r="P173" s="1244"/>
      <c r="Q173" s="1244"/>
      <c r="R173" s="1244"/>
      <c r="S173" s="1244"/>
      <c r="T173" s="1244"/>
      <c r="U173" s="1244"/>
      <c r="V173" s="1244"/>
      <c r="W173" s="1244"/>
      <c r="X173" s="1244"/>
      <c r="Y173" s="1244"/>
      <c r="Z173" s="1244"/>
      <c r="AA173" s="1244"/>
      <c r="AB173" s="1244"/>
      <c r="AC173" s="1244"/>
      <c r="AD173" s="1244"/>
      <c r="AE173" s="1244"/>
      <c r="AF173" s="1244"/>
      <c r="AG173" s="1244"/>
      <c r="AH173" s="1244"/>
      <c r="AI173" s="1244"/>
      <c r="AJ173" s="1244"/>
      <c r="AK173" s="1244"/>
      <c r="AL173" s="1244"/>
      <c r="AM173" s="1244"/>
      <c r="AN173" s="1244"/>
      <c r="AO173" s="1244"/>
      <c r="AP173" s="1244"/>
      <c r="AQ173" s="1244"/>
      <c r="AR173" s="1244"/>
      <c r="AS173" s="1244"/>
      <c r="AT173" s="1244"/>
      <c r="AU173" s="1244"/>
      <c r="AV173" s="1262">
        <f t="shared" si="7"/>
        <v>0</v>
      </c>
      <c r="AW173" s="1263"/>
      <c r="AX173" s="1263"/>
      <c r="AY173" s="1263"/>
      <c r="AZ173" s="1263"/>
      <c r="BA173" s="1263"/>
      <c r="BB173" s="1263"/>
      <c r="BC173" s="1263"/>
      <c r="BD173" s="1263"/>
      <c r="BE173" s="1263"/>
      <c r="BF173" s="1263"/>
      <c r="BG173" s="1264"/>
      <c r="BH173" s="72"/>
      <c r="BI173" s="72"/>
      <c r="BJ173" s="72"/>
    </row>
    <row r="174" spans="2:62" ht="30" customHeight="1">
      <c r="B174" s="72"/>
      <c r="C174" s="698" t="s">
        <v>371</v>
      </c>
      <c r="D174" s="698"/>
      <c r="E174" s="698"/>
      <c r="F174" s="698"/>
      <c r="G174" s="698"/>
      <c r="H174" s="698"/>
      <c r="I174" s="698"/>
      <c r="J174" s="698"/>
      <c r="K174" s="698"/>
      <c r="L174" s="698"/>
      <c r="M174" s="698"/>
      <c r="N174" s="698"/>
      <c r="O174" s="1244"/>
      <c r="P174" s="1244"/>
      <c r="Q174" s="1244"/>
      <c r="R174" s="1244"/>
      <c r="S174" s="1244"/>
      <c r="T174" s="1244"/>
      <c r="U174" s="1244"/>
      <c r="V174" s="1244"/>
      <c r="W174" s="1244"/>
      <c r="X174" s="1244"/>
      <c r="Y174" s="1244"/>
      <c r="Z174" s="1244"/>
      <c r="AA174" s="1244"/>
      <c r="AB174" s="1244"/>
      <c r="AC174" s="1244"/>
      <c r="AD174" s="1244"/>
      <c r="AE174" s="1244"/>
      <c r="AF174" s="1244"/>
      <c r="AG174" s="1244"/>
      <c r="AH174" s="1244"/>
      <c r="AI174" s="1244"/>
      <c r="AJ174" s="1244"/>
      <c r="AK174" s="1244"/>
      <c r="AL174" s="1244"/>
      <c r="AM174" s="1244"/>
      <c r="AN174" s="1244"/>
      <c r="AO174" s="1244"/>
      <c r="AP174" s="1244"/>
      <c r="AQ174" s="1244"/>
      <c r="AR174" s="1244"/>
      <c r="AS174" s="1244"/>
      <c r="AT174" s="1244"/>
      <c r="AU174" s="1244"/>
      <c r="AV174" s="1262">
        <f t="shared" si="7"/>
        <v>0</v>
      </c>
      <c r="AW174" s="1263"/>
      <c r="AX174" s="1263"/>
      <c r="AY174" s="1263"/>
      <c r="AZ174" s="1263"/>
      <c r="BA174" s="1263"/>
      <c r="BB174" s="1263"/>
      <c r="BC174" s="1263"/>
      <c r="BD174" s="1263"/>
      <c r="BE174" s="1263"/>
      <c r="BF174" s="1263"/>
      <c r="BG174" s="1264"/>
      <c r="BH174" s="72"/>
      <c r="BI174" s="72"/>
      <c r="BJ174" s="72"/>
    </row>
    <row r="175" spans="2:62" ht="30" customHeight="1">
      <c r="B175" s="72"/>
      <c r="C175" s="698" t="s">
        <v>300</v>
      </c>
      <c r="D175" s="698"/>
      <c r="E175" s="698"/>
      <c r="F175" s="698"/>
      <c r="G175" s="698"/>
      <c r="H175" s="698"/>
      <c r="I175" s="698"/>
      <c r="J175" s="698"/>
      <c r="K175" s="698"/>
      <c r="L175" s="698"/>
      <c r="M175" s="698"/>
      <c r="N175" s="698"/>
      <c r="O175" s="1261">
        <f>SUM(O169:V174)</f>
        <v>0</v>
      </c>
      <c r="P175" s="1261"/>
      <c r="Q175" s="1261"/>
      <c r="R175" s="1261"/>
      <c r="S175" s="1261"/>
      <c r="T175" s="1261"/>
      <c r="U175" s="1261"/>
      <c r="V175" s="1261"/>
      <c r="W175" s="1261">
        <f>SUM(W169:AE174)</f>
        <v>0</v>
      </c>
      <c r="X175" s="1261"/>
      <c r="Y175" s="1261"/>
      <c r="Z175" s="1261"/>
      <c r="AA175" s="1261"/>
      <c r="AB175" s="1261"/>
      <c r="AC175" s="1261"/>
      <c r="AD175" s="1261"/>
      <c r="AE175" s="1261"/>
      <c r="AF175" s="1261">
        <f>SUM(AF169:AM174)</f>
        <v>0</v>
      </c>
      <c r="AG175" s="1261"/>
      <c r="AH175" s="1261"/>
      <c r="AI175" s="1261"/>
      <c r="AJ175" s="1261"/>
      <c r="AK175" s="1261"/>
      <c r="AL175" s="1261"/>
      <c r="AM175" s="1261"/>
      <c r="AN175" s="1261">
        <f>SUM(AN169:AU174)</f>
        <v>0</v>
      </c>
      <c r="AO175" s="1261"/>
      <c r="AP175" s="1261"/>
      <c r="AQ175" s="1261"/>
      <c r="AR175" s="1261"/>
      <c r="AS175" s="1261"/>
      <c r="AT175" s="1261"/>
      <c r="AU175" s="1261"/>
      <c r="AV175" s="1262">
        <f t="shared" si="7"/>
        <v>0</v>
      </c>
      <c r="AW175" s="1263"/>
      <c r="AX175" s="1263"/>
      <c r="AY175" s="1263"/>
      <c r="AZ175" s="1263"/>
      <c r="BA175" s="1263"/>
      <c r="BB175" s="1263"/>
      <c r="BC175" s="1263"/>
      <c r="BD175" s="1263"/>
      <c r="BE175" s="1263"/>
      <c r="BF175" s="1263"/>
      <c r="BG175" s="1264"/>
      <c r="BH175" s="72"/>
      <c r="BI175" s="72"/>
      <c r="BJ175" s="72"/>
    </row>
    <row r="176" spans="2:62" ht="10.5" customHeight="1">
      <c r="B176" s="72"/>
      <c r="C176" s="176"/>
      <c r="D176" s="176"/>
      <c r="E176" s="176"/>
      <c r="F176" s="176"/>
      <c r="G176" s="176"/>
      <c r="H176" s="176"/>
      <c r="I176" s="176"/>
      <c r="J176" s="176"/>
      <c r="K176" s="176"/>
      <c r="L176" s="176"/>
      <c r="M176" s="176"/>
      <c r="N176" s="176"/>
      <c r="O176" s="280"/>
      <c r="P176" s="280"/>
      <c r="Q176" s="280"/>
      <c r="R176" s="280"/>
      <c r="S176" s="280"/>
      <c r="T176" s="280"/>
      <c r="U176" s="280"/>
      <c r="V176" s="280"/>
      <c r="W176" s="280"/>
      <c r="X176" s="280"/>
      <c r="Y176" s="280"/>
      <c r="Z176" s="280"/>
      <c r="AA176" s="280"/>
      <c r="AB176" s="280"/>
      <c r="AC176" s="280"/>
      <c r="AD176" s="280"/>
      <c r="AE176" s="280"/>
      <c r="AF176" s="280"/>
      <c r="AG176" s="280"/>
      <c r="AH176" s="280"/>
      <c r="AI176" s="280"/>
      <c r="AJ176" s="280"/>
      <c r="AK176" s="280"/>
      <c r="AL176" s="280"/>
      <c r="AM176" s="280"/>
      <c r="AN176" s="280"/>
      <c r="AO176" s="280"/>
      <c r="AP176" s="280"/>
      <c r="AQ176" s="280"/>
      <c r="AR176" s="280"/>
      <c r="AS176" s="280"/>
      <c r="AT176" s="280"/>
      <c r="AU176" s="280"/>
      <c r="AV176" s="280"/>
      <c r="AW176" s="280"/>
      <c r="AX176" s="280"/>
      <c r="AY176" s="280"/>
      <c r="AZ176" s="280"/>
      <c r="BA176" s="280"/>
      <c r="BB176" s="280"/>
      <c r="BC176" s="280"/>
      <c r="BD176" s="280"/>
      <c r="BE176" s="280"/>
      <c r="BF176" s="280"/>
      <c r="BG176" s="280"/>
      <c r="BH176" s="72"/>
      <c r="BI176" s="72"/>
      <c r="BJ176" s="72"/>
    </row>
    <row r="177" spans="2:62" ht="18.899999999999999" customHeight="1">
      <c r="B177" s="72"/>
      <c r="C177" s="281" t="s">
        <v>1075</v>
      </c>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2"/>
      <c r="AR177" s="72"/>
      <c r="AS177" s="72"/>
      <c r="AT177" s="72"/>
      <c r="AU177" s="72"/>
      <c r="AV177" s="72"/>
      <c r="AW177" s="72"/>
      <c r="AX177" s="72"/>
      <c r="AY177" s="72"/>
      <c r="AZ177" s="72"/>
      <c r="BA177" s="72"/>
      <c r="BB177" s="72"/>
      <c r="BC177" s="72"/>
      <c r="BD177" s="72"/>
      <c r="BE177" s="72"/>
      <c r="BF177" s="72"/>
      <c r="BG177" s="72"/>
      <c r="BH177" s="72"/>
      <c r="BI177" s="72"/>
      <c r="BJ177" s="72"/>
    </row>
    <row r="178" spans="2:62" ht="59.25" customHeight="1">
      <c r="C178" s="1272" t="s">
        <v>732</v>
      </c>
      <c r="D178" s="1272"/>
      <c r="E178" s="1272"/>
      <c r="F178" s="1272"/>
      <c r="G178" s="1272" t="s">
        <v>733</v>
      </c>
      <c r="H178" s="1272"/>
      <c r="I178" s="1272"/>
      <c r="J178" s="1272"/>
      <c r="K178" s="1273" t="s">
        <v>735</v>
      </c>
      <c r="L178" s="1273"/>
      <c r="M178" s="1273"/>
      <c r="N178" s="1273"/>
      <c r="O178" s="1273" t="s">
        <v>1076</v>
      </c>
      <c r="P178" s="1273"/>
      <c r="Q178" s="1273"/>
      <c r="R178" s="1273"/>
      <c r="S178" s="1258" t="s">
        <v>1077</v>
      </c>
      <c r="T178" s="1259"/>
      <c r="U178" s="1259"/>
      <c r="V178" s="1260"/>
      <c r="W178" s="1258" t="s">
        <v>1078</v>
      </c>
      <c r="X178" s="1259"/>
      <c r="Y178" s="1259"/>
      <c r="Z178" s="1260"/>
      <c r="AA178" s="1277" t="s">
        <v>1079</v>
      </c>
      <c r="AB178" s="1278"/>
      <c r="AC178" s="1278"/>
      <c r="AD178" s="1279"/>
      <c r="AE178" s="1272" t="s">
        <v>893</v>
      </c>
      <c r="AF178" s="1272"/>
      <c r="AG178" s="1272"/>
      <c r="AH178" s="1272"/>
      <c r="AI178" s="1272" t="s">
        <v>948</v>
      </c>
      <c r="AJ178" s="1272"/>
      <c r="AK178" s="1272"/>
      <c r="AL178" s="1272"/>
      <c r="AM178" s="1272" t="s">
        <v>1080</v>
      </c>
      <c r="AN178" s="1272"/>
      <c r="AO178" s="1272"/>
      <c r="AP178" s="1272"/>
      <c r="AQ178" s="1273" t="s">
        <v>1081</v>
      </c>
      <c r="AR178" s="1273"/>
      <c r="AS178" s="1273"/>
      <c r="AT178" s="1273"/>
      <c r="AU178" s="1273" t="s">
        <v>1082</v>
      </c>
      <c r="AV178" s="1273"/>
      <c r="AW178" s="1273"/>
      <c r="AX178" s="1273"/>
      <c r="AY178" s="1272" t="s">
        <v>283</v>
      </c>
      <c r="AZ178" s="1272"/>
      <c r="BA178" s="1272"/>
      <c r="BB178" s="1272"/>
      <c r="BC178" s="72"/>
      <c r="BD178" s="72"/>
      <c r="BE178" s="72"/>
      <c r="BF178" s="72"/>
    </row>
    <row r="179" spans="2:62" ht="30" customHeight="1">
      <c r="C179" s="902"/>
      <c r="D179" s="902"/>
      <c r="E179" s="902"/>
      <c r="F179" s="902"/>
      <c r="G179" s="902"/>
      <c r="H179" s="902"/>
      <c r="I179" s="902"/>
      <c r="J179" s="902"/>
      <c r="K179" s="902"/>
      <c r="L179" s="902"/>
      <c r="M179" s="902"/>
      <c r="N179" s="902"/>
      <c r="O179" s="902"/>
      <c r="P179" s="902"/>
      <c r="Q179" s="902"/>
      <c r="R179" s="902"/>
      <c r="S179" s="1265"/>
      <c r="T179" s="1266"/>
      <c r="U179" s="1266"/>
      <c r="V179" s="1267"/>
      <c r="W179" s="1265"/>
      <c r="X179" s="1266"/>
      <c r="Y179" s="1266"/>
      <c r="Z179" s="1267"/>
      <c r="AA179" s="1274"/>
      <c r="AB179" s="1275"/>
      <c r="AC179" s="1275"/>
      <c r="AD179" s="1276"/>
      <c r="AE179" s="902"/>
      <c r="AF179" s="902"/>
      <c r="AG179" s="902"/>
      <c r="AH179" s="902"/>
      <c r="AI179" s="902"/>
      <c r="AJ179" s="902"/>
      <c r="AK179" s="902"/>
      <c r="AL179" s="902"/>
      <c r="AM179" s="902"/>
      <c r="AN179" s="902"/>
      <c r="AO179" s="902"/>
      <c r="AP179" s="902"/>
      <c r="AQ179" s="1268"/>
      <c r="AR179" s="1268"/>
      <c r="AS179" s="1268"/>
      <c r="AT179" s="1268"/>
      <c r="AU179" s="1268"/>
      <c r="AV179" s="1268"/>
      <c r="AW179" s="1268"/>
      <c r="AX179" s="1268"/>
      <c r="AY179" s="902"/>
      <c r="AZ179" s="902"/>
      <c r="BA179" s="902"/>
      <c r="BB179" s="902"/>
      <c r="BC179" s="72"/>
      <c r="BD179" s="72"/>
      <c r="BE179" s="72"/>
      <c r="BF179" s="72"/>
    </row>
    <row r="180" spans="2:62" ht="15" customHeight="1">
      <c r="C180" s="71"/>
      <c r="D180" s="72"/>
      <c r="E180" s="72"/>
      <c r="F180" s="72"/>
      <c r="G180" s="71"/>
      <c r="H180" s="72"/>
      <c r="I180" s="72"/>
      <c r="J180" s="72"/>
      <c r="K180" s="71"/>
      <c r="L180" s="72"/>
      <c r="M180" s="72"/>
      <c r="N180" s="72"/>
      <c r="O180" s="71"/>
      <c r="P180" s="72"/>
      <c r="Q180" s="72"/>
      <c r="R180" s="72"/>
      <c r="S180" s="71"/>
      <c r="T180" s="72"/>
      <c r="U180" s="72"/>
      <c r="V180" s="72"/>
      <c r="W180" s="71"/>
      <c r="X180" s="72"/>
      <c r="Y180" s="72"/>
      <c r="Z180" s="72"/>
      <c r="AA180" s="71"/>
      <c r="AB180" s="72"/>
      <c r="AC180" s="72"/>
      <c r="AD180" s="72"/>
      <c r="AE180" s="72"/>
      <c r="AF180" s="71"/>
      <c r="AG180" s="72"/>
      <c r="AH180" s="72"/>
      <c r="AI180" s="72"/>
      <c r="AJ180" s="71"/>
      <c r="AK180" s="72"/>
      <c r="AL180" s="72"/>
      <c r="AM180" s="72"/>
      <c r="AN180" s="71"/>
      <c r="AO180" s="72"/>
      <c r="AP180" s="72"/>
      <c r="AQ180" s="72"/>
      <c r="AR180" s="71"/>
      <c r="AS180" s="72"/>
      <c r="AT180" s="72"/>
      <c r="AU180" s="72"/>
      <c r="AV180" s="71"/>
      <c r="AW180" s="72"/>
      <c r="AX180" s="72"/>
      <c r="AY180" s="72"/>
      <c r="AZ180" s="71"/>
      <c r="BA180" s="72"/>
      <c r="BB180" s="72"/>
      <c r="BC180" s="72"/>
      <c r="BD180" s="72"/>
      <c r="BE180" s="72"/>
      <c r="BF180" s="72"/>
      <c r="BG180" s="72"/>
      <c r="BH180" s="72"/>
      <c r="BI180" s="72"/>
      <c r="BJ180" s="72"/>
    </row>
    <row r="181" spans="2:62" ht="17.25" customHeight="1">
      <c r="C181" s="641" t="s">
        <v>1083</v>
      </c>
      <c r="D181" s="641"/>
      <c r="E181" s="641"/>
      <c r="F181" s="641"/>
      <c r="G181" s="641"/>
      <c r="H181" s="641"/>
      <c r="I181" s="641"/>
      <c r="J181" s="641"/>
      <c r="K181" s="641"/>
      <c r="L181" s="641"/>
      <c r="M181" s="641"/>
      <c r="N181" s="641"/>
      <c r="O181" s="641"/>
      <c r="P181" s="641"/>
      <c r="Q181" s="641"/>
      <c r="R181" s="641"/>
      <c r="S181" s="641"/>
      <c r="T181" s="641"/>
      <c r="U181" s="641"/>
      <c r="V181" s="641"/>
      <c r="W181" s="641"/>
      <c r="X181" s="641"/>
      <c r="Y181" s="641"/>
      <c r="Z181" s="641"/>
      <c r="AA181" s="641"/>
      <c r="AB181" s="641"/>
      <c r="AC181" s="641"/>
      <c r="AD181" s="641"/>
      <c r="AE181" s="641"/>
      <c r="AF181" s="641"/>
      <c r="AG181" s="641"/>
      <c r="AH181" s="641"/>
      <c r="AI181" s="641"/>
      <c r="AJ181" s="641"/>
      <c r="AK181" s="641"/>
      <c r="AL181" s="641"/>
      <c r="AM181" s="641"/>
      <c r="AN181" s="641"/>
      <c r="AO181" s="641"/>
      <c r="AP181" s="641"/>
      <c r="AQ181" s="641"/>
      <c r="AR181" s="641"/>
      <c r="AS181" s="641"/>
      <c r="AT181" s="641"/>
      <c r="AU181" s="641"/>
      <c r="AV181" s="641"/>
      <c r="AW181" s="641"/>
      <c r="AX181" s="641"/>
      <c r="AY181" s="641"/>
      <c r="AZ181" s="641"/>
      <c r="BA181" s="641"/>
      <c r="BB181" s="641"/>
      <c r="BC181" s="72"/>
      <c r="BD181" s="72"/>
      <c r="BE181" s="72"/>
      <c r="BF181" s="72"/>
      <c r="BG181" s="72"/>
      <c r="BH181" s="72"/>
      <c r="BI181" s="72"/>
    </row>
    <row r="182" spans="2:62" ht="42.75" customHeight="1">
      <c r="C182" s="1269" t="s">
        <v>1084</v>
      </c>
      <c r="D182" s="1270"/>
      <c r="E182" s="1270"/>
      <c r="F182" s="1271"/>
      <c r="G182" s="1272" t="s">
        <v>943</v>
      </c>
      <c r="H182" s="1272"/>
      <c r="I182" s="1272"/>
      <c r="J182" s="1272"/>
      <c r="K182" s="1273" t="s">
        <v>947</v>
      </c>
      <c r="L182" s="1273"/>
      <c r="M182" s="1273"/>
      <c r="N182" s="1273"/>
      <c r="O182" s="1273" t="s">
        <v>951</v>
      </c>
      <c r="P182" s="1273"/>
      <c r="Q182" s="1273"/>
      <c r="R182" s="1273"/>
      <c r="S182" s="1273" t="s">
        <v>955</v>
      </c>
      <c r="T182" s="1273"/>
      <c r="U182" s="1273"/>
      <c r="V182" s="1273"/>
      <c r="W182" s="1273" t="s">
        <v>973</v>
      </c>
      <c r="X182" s="1273"/>
      <c r="Y182" s="1273"/>
      <c r="Z182" s="1273"/>
      <c r="AA182" s="1295" t="s">
        <v>975</v>
      </c>
      <c r="AB182" s="1296"/>
      <c r="AC182" s="1296"/>
      <c r="AD182" s="1297"/>
      <c r="AE182" s="1272" t="s">
        <v>959</v>
      </c>
      <c r="AF182" s="1272"/>
      <c r="AG182" s="1272"/>
      <c r="AH182" s="1272"/>
      <c r="AI182" s="1272" t="s">
        <v>962</v>
      </c>
      <c r="AJ182" s="1272"/>
      <c r="AK182" s="1272"/>
      <c r="AL182" s="1272"/>
      <c r="AM182" s="1272" t="s">
        <v>1085</v>
      </c>
      <c r="AN182" s="1272"/>
      <c r="AO182" s="1272"/>
      <c r="AP182" s="1272"/>
      <c r="AQ182" s="1295" t="s">
        <v>1086</v>
      </c>
      <c r="AR182" s="1290"/>
      <c r="AS182" s="1290"/>
      <c r="AT182" s="1291"/>
      <c r="AU182" s="1269" t="s">
        <v>526</v>
      </c>
      <c r="AV182" s="1290"/>
      <c r="AW182" s="1290"/>
      <c r="AX182" s="1291"/>
      <c r="AY182" s="1292" t="s">
        <v>1087</v>
      </c>
      <c r="AZ182" s="1293"/>
      <c r="BA182" s="1293"/>
      <c r="BB182" s="1294"/>
      <c r="BC182" s="72"/>
      <c r="BD182" s="72"/>
      <c r="BE182" s="72"/>
      <c r="BF182" s="72"/>
      <c r="BG182" s="72"/>
      <c r="BH182" s="72"/>
      <c r="BI182" s="72"/>
    </row>
    <row r="183" spans="2:62" ht="30" customHeight="1">
      <c r="C183" s="902"/>
      <c r="D183" s="902"/>
      <c r="E183" s="902"/>
      <c r="F183" s="902"/>
      <c r="G183" s="902"/>
      <c r="H183" s="902"/>
      <c r="I183" s="902"/>
      <c r="J183" s="902"/>
      <c r="K183" s="1268"/>
      <c r="L183" s="1268"/>
      <c r="M183" s="1268"/>
      <c r="N183" s="1268"/>
      <c r="O183" s="1268"/>
      <c r="P183" s="1268"/>
      <c r="Q183" s="1268"/>
      <c r="R183" s="1268"/>
      <c r="S183" s="1268"/>
      <c r="T183" s="1268"/>
      <c r="U183" s="1268"/>
      <c r="V183" s="1268"/>
      <c r="W183" s="1268"/>
      <c r="X183" s="1268"/>
      <c r="Y183" s="1268"/>
      <c r="Z183" s="1268"/>
      <c r="AA183" s="1274"/>
      <c r="AB183" s="1275"/>
      <c r="AC183" s="1275"/>
      <c r="AD183" s="1276"/>
      <c r="AE183" s="902"/>
      <c r="AF183" s="902"/>
      <c r="AG183" s="902"/>
      <c r="AH183" s="902"/>
      <c r="AI183" s="902"/>
      <c r="AJ183" s="902"/>
      <c r="AK183" s="902"/>
      <c r="AL183" s="902"/>
      <c r="AM183" s="902"/>
      <c r="AN183" s="902"/>
      <c r="AO183" s="902"/>
      <c r="AP183" s="902"/>
      <c r="AQ183" s="1265"/>
      <c r="AR183" s="1266"/>
      <c r="AS183" s="1266"/>
      <c r="AT183" s="1267"/>
      <c r="AU183" s="1265"/>
      <c r="AV183" s="1266"/>
      <c r="AW183" s="1266"/>
      <c r="AX183" s="1267"/>
      <c r="AY183" s="1274"/>
      <c r="AZ183" s="1275"/>
      <c r="BA183" s="1275"/>
      <c r="BB183" s="1276"/>
      <c r="BC183" s="72"/>
      <c r="BD183" s="72"/>
      <c r="BE183" s="72"/>
      <c r="BF183" s="72"/>
      <c r="BG183" s="72"/>
      <c r="BH183" s="72"/>
      <c r="BI183" s="72"/>
    </row>
    <row r="184" spans="2:62" ht="15" customHeight="1">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2"/>
      <c r="BG184" s="72"/>
      <c r="BH184" s="72"/>
      <c r="BI184" s="72"/>
      <c r="BJ184" s="72"/>
    </row>
    <row r="185" spans="2:62" ht="59.25" customHeight="1">
      <c r="C185" s="1289" t="s">
        <v>1088</v>
      </c>
      <c r="D185" s="1289"/>
      <c r="E185" s="1289"/>
      <c r="F185" s="1289"/>
      <c r="G185" s="1280" t="s">
        <v>1089</v>
      </c>
      <c r="H185" s="1281"/>
      <c r="I185" s="1281"/>
      <c r="J185" s="1282"/>
      <c r="K185" s="1289" t="s">
        <v>1090</v>
      </c>
      <c r="L185" s="1289"/>
      <c r="M185" s="1289"/>
      <c r="N185" s="1289"/>
      <c r="O185" s="1289" t="s">
        <v>1091</v>
      </c>
      <c r="P185" s="1289"/>
      <c r="Q185" s="1289"/>
      <c r="R185" s="1289"/>
      <c r="S185" s="1289" t="s">
        <v>1092</v>
      </c>
      <c r="T185" s="1289"/>
      <c r="U185" s="1289"/>
      <c r="V185" s="1289"/>
      <c r="W185" s="1280" t="s">
        <v>1093</v>
      </c>
      <c r="X185" s="1281"/>
      <c r="Y185" s="1281"/>
      <c r="Z185" s="1282"/>
      <c r="AA185" s="1283" t="s">
        <v>1094</v>
      </c>
      <c r="AB185" s="1284"/>
      <c r="AC185" s="1284"/>
      <c r="AD185" s="1285"/>
      <c r="AE185" s="1286" t="s">
        <v>1095</v>
      </c>
      <c r="AF185" s="1286"/>
      <c r="AG185" s="1286"/>
      <c r="AH185" s="1286"/>
      <c r="AI185" s="1287" t="s">
        <v>1087</v>
      </c>
      <c r="AJ185" s="1287"/>
      <c r="AK185" s="1287"/>
      <c r="AL185" s="1287"/>
      <c r="AM185" s="1287" t="s">
        <v>1087</v>
      </c>
      <c r="AN185" s="1287"/>
      <c r="AO185" s="1287"/>
      <c r="AP185" s="1287"/>
      <c r="AQ185" s="1288" t="s">
        <v>1087</v>
      </c>
      <c r="AR185" s="1288"/>
      <c r="AS185" s="1288"/>
      <c r="AT185" s="1288"/>
      <c r="AU185" s="1288" t="s">
        <v>1087</v>
      </c>
      <c r="AV185" s="1288"/>
      <c r="AW185" s="1288"/>
      <c r="AX185" s="1288"/>
    </row>
    <row r="186" spans="2:62" ht="30" customHeight="1">
      <c r="C186" s="902"/>
      <c r="D186" s="902"/>
      <c r="E186" s="902"/>
      <c r="F186" s="902"/>
      <c r="G186" s="902"/>
      <c r="H186" s="902"/>
      <c r="I186" s="902"/>
      <c r="J186" s="902"/>
      <c r="K186" s="1268"/>
      <c r="L186" s="1268"/>
      <c r="M186" s="1268"/>
      <c r="N186" s="1268"/>
      <c r="O186" s="1268"/>
      <c r="P186" s="1268"/>
      <c r="Q186" s="1268"/>
      <c r="R186" s="1268"/>
      <c r="S186" s="1268"/>
      <c r="T186" s="1268"/>
      <c r="U186" s="1268"/>
      <c r="V186" s="1268"/>
      <c r="W186" s="1268"/>
      <c r="X186" s="1268"/>
      <c r="Y186" s="1268"/>
      <c r="Z186" s="1268"/>
      <c r="AA186" s="1274"/>
      <c r="AB186" s="1275"/>
      <c r="AC186" s="1275"/>
      <c r="AD186" s="1276"/>
      <c r="AE186" s="902"/>
      <c r="AF186" s="902"/>
      <c r="AG186" s="902"/>
      <c r="AH186" s="902"/>
      <c r="AI186" s="902"/>
      <c r="AJ186" s="902"/>
      <c r="AK186" s="902"/>
      <c r="AL186" s="902"/>
      <c r="AM186" s="902"/>
      <c r="AN186" s="902"/>
      <c r="AO186" s="902"/>
      <c r="AP186" s="902"/>
      <c r="AQ186" s="1268"/>
      <c r="AR186" s="1268"/>
      <c r="AS186" s="1268"/>
      <c r="AT186" s="1268"/>
      <c r="AU186" s="1268"/>
      <c r="AV186" s="1268"/>
      <c r="AW186" s="1268"/>
      <c r="AX186" s="1268"/>
    </row>
    <row r="187" spans="2:62" ht="18.75" customHeight="1">
      <c r="B187" s="72"/>
      <c r="C187" s="71"/>
      <c r="D187" s="72"/>
      <c r="E187" s="72"/>
      <c r="F187" s="72"/>
      <c r="G187" s="71"/>
      <c r="H187" s="72"/>
      <c r="I187" s="72"/>
      <c r="J187" s="72"/>
      <c r="K187" s="71"/>
      <c r="L187" s="72"/>
      <c r="M187" s="72"/>
      <c r="N187" s="72"/>
      <c r="O187" s="71"/>
      <c r="P187" s="72"/>
      <c r="Q187" s="72"/>
      <c r="R187" s="72"/>
      <c r="S187" s="71"/>
      <c r="T187" s="72"/>
      <c r="U187" s="72"/>
      <c r="V187" s="72"/>
      <c r="W187" s="71"/>
      <c r="X187" s="72"/>
      <c r="Y187" s="72"/>
      <c r="Z187" s="72"/>
      <c r="AA187" s="71"/>
      <c r="AB187" s="72"/>
      <c r="AC187" s="72"/>
      <c r="AD187" s="72"/>
      <c r="AE187" s="71"/>
      <c r="AF187" s="72"/>
      <c r="AG187" s="72"/>
      <c r="AH187" s="72"/>
      <c r="AI187" s="71"/>
      <c r="AJ187" s="72"/>
      <c r="AK187" s="72"/>
      <c r="AL187" s="72"/>
      <c r="AM187" s="71"/>
      <c r="AN187" s="72"/>
      <c r="AO187" s="72"/>
      <c r="AP187" s="72"/>
      <c r="AQ187" s="71"/>
      <c r="AR187" s="72"/>
      <c r="AS187" s="72"/>
      <c r="AT187" s="72"/>
      <c r="AU187" s="71"/>
      <c r="AV187" s="72"/>
      <c r="AW187" s="72"/>
      <c r="AX187" s="72"/>
      <c r="AY187" s="71"/>
      <c r="AZ187" s="72"/>
      <c r="BA187" s="72"/>
      <c r="BB187" s="72"/>
      <c r="BC187" s="72"/>
      <c r="BD187" s="72"/>
      <c r="BE187" s="72"/>
      <c r="BG187" s="167"/>
      <c r="BI187" s="72"/>
    </row>
    <row r="188" spans="2:6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72"/>
      <c r="AR188" s="72"/>
      <c r="AS188" s="72"/>
      <c r="AT188" s="72"/>
      <c r="AU188" s="72"/>
      <c r="AV188" s="72"/>
      <c r="AW188" s="72"/>
      <c r="AX188" s="72"/>
      <c r="AY188" s="72"/>
      <c r="AZ188" s="72"/>
      <c r="BA188" s="72"/>
      <c r="BB188" s="72"/>
      <c r="BC188" s="72"/>
      <c r="BD188" s="72"/>
      <c r="BE188" s="72"/>
      <c r="BF188" s="72"/>
      <c r="BG188" s="72"/>
      <c r="BH188" s="72"/>
      <c r="BI188" s="72"/>
      <c r="BJ188" s="72"/>
    </row>
    <row r="189" spans="2:62" ht="18.899999999999999" customHeight="1">
      <c r="C189" s="168" t="s">
        <v>1096</v>
      </c>
      <c r="D189" s="72"/>
      <c r="E189" s="72"/>
      <c r="F189" s="72"/>
      <c r="G189" s="72"/>
      <c r="H189" s="72"/>
      <c r="I189" s="72"/>
      <c r="J189" s="72"/>
      <c r="K189" s="220"/>
      <c r="L189" s="220"/>
      <c r="M189" s="220"/>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c r="AM189" s="72"/>
      <c r="AN189" s="72"/>
      <c r="AO189" s="72"/>
      <c r="AP189" s="72"/>
      <c r="AQ189" s="72"/>
      <c r="AR189" s="72"/>
      <c r="AS189" s="72"/>
      <c r="AT189" s="72"/>
      <c r="AU189" s="72"/>
      <c r="AV189" s="72"/>
      <c r="AW189" s="72"/>
      <c r="AX189" s="72"/>
      <c r="AY189" s="72"/>
      <c r="AZ189" s="273" t="str">
        <f>P127</f>
        <v/>
      </c>
      <c r="BA189" s="72"/>
      <c r="BB189" s="72"/>
      <c r="BC189" s="72"/>
      <c r="BD189" s="72"/>
      <c r="BE189" s="72"/>
      <c r="BF189" s="72"/>
      <c r="BG189" s="72"/>
      <c r="BH189" s="72"/>
      <c r="BI189" s="72"/>
      <c r="BJ189" s="72"/>
    </row>
    <row r="190" spans="2:62" ht="18.899999999999999" customHeight="1">
      <c r="B190" s="72"/>
      <c r="C190" s="1298" t="s">
        <v>249</v>
      </c>
      <c r="D190" s="1299"/>
      <c r="E190" s="743" t="s">
        <v>1097</v>
      </c>
      <c r="F190" s="754"/>
      <c r="G190" s="754"/>
      <c r="H190" s="754"/>
      <c r="I190" s="754"/>
      <c r="J190" s="754"/>
      <c r="K190" s="754"/>
      <c r="L190" s="754"/>
      <c r="M190" s="754"/>
      <c r="N190" s="754"/>
      <c r="O190" s="744"/>
      <c r="P190" s="743" t="s">
        <v>1098</v>
      </c>
      <c r="Q190" s="754"/>
      <c r="R190" s="754"/>
      <c r="S190" s="754"/>
      <c r="T190" s="754"/>
      <c r="U190" s="754"/>
      <c r="V190" s="754"/>
      <c r="W190" s="754"/>
      <c r="X190" s="754"/>
      <c r="Y190" s="754"/>
      <c r="Z190" s="754"/>
      <c r="AA190" s="744"/>
      <c r="AB190" s="743" t="s">
        <v>1099</v>
      </c>
      <c r="AC190" s="754"/>
      <c r="AD190" s="754"/>
      <c r="AE190" s="754"/>
      <c r="AF190" s="754"/>
      <c r="AG190" s="754"/>
      <c r="AH190" s="754"/>
      <c r="AI190" s="754"/>
      <c r="AJ190" s="754"/>
      <c r="AK190" s="754"/>
      <c r="AL190" s="754"/>
      <c r="AM190" s="744"/>
      <c r="AN190" s="743" t="s">
        <v>300</v>
      </c>
      <c r="AO190" s="754"/>
      <c r="AP190" s="754"/>
      <c r="AQ190" s="754"/>
      <c r="AR190" s="754"/>
      <c r="AS190" s="754"/>
      <c r="AT190" s="754"/>
      <c r="AU190" s="754"/>
      <c r="AV190" s="754"/>
      <c r="AW190" s="754"/>
      <c r="AX190" s="754"/>
      <c r="AY190" s="754"/>
      <c r="AZ190" s="744"/>
      <c r="BA190" s="72"/>
      <c r="BB190" s="72"/>
      <c r="BC190" s="72"/>
      <c r="BD190" s="72"/>
      <c r="BE190" s="72"/>
      <c r="BF190" s="72"/>
      <c r="BG190" s="72"/>
      <c r="BH190" s="72"/>
      <c r="BI190" s="72"/>
      <c r="BJ190" s="72"/>
    </row>
    <row r="191" spans="2:62" ht="18.899999999999999" customHeight="1">
      <c r="B191" s="72"/>
      <c r="C191" s="1300"/>
      <c r="D191" s="1301"/>
      <c r="E191" s="1091"/>
      <c r="F191" s="851"/>
      <c r="G191" s="851"/>
      <c r="H191" s="851"/>
      <c r="I191" s="851"/>
      <c r="J191" s="851"/>
      <c r="K191" s="851"/>
      <c r="L191" s="851"/>
      <c r="M191" s="851"/>
      <c r="N191" s="851"/>
      <c r="O191" s="1092"/>
      <c r="P191" s="1241" t="s">
        <v>1100</v>
      </c>
      <c r="Q191" s="1242"/>
      <c r="R191" s="1242"/>
      <c r="S191" s="1242"/>
      <c r="T191" s="1242"/>
      <c r="U191" s="1242"/>
      <c r="V191" s="1242"/>
      <c r="W191" s="1242"/>
      <c r="X191" s="1242"/>
      <c r="Y191" s="1242"/>
      <c r="Z191" s="1242"/>
      <c r="AA191" s="1243"/>
      <c r="AB191" s="1304" t="s">
        <v>887</v>
      </c>
      <c r="AC191" s="1305"/>
      <c r="AD191" s="1305"/>
      <c r="AE191" s="1305"/>
      <c r="AF191" s="1305"/>
      <c r="AG191" s="1305"/>
      <c r="AH191" s="1305"/>
      <c r="AI191" s="1305"/>
      <c r="AJ191" s="1305"/>
      <c r="AK191" s="1305"/>
      <c r="AL191" s="1305"/>
      <c r="AM191" s="1306"/>
      <c r="AN191" s="1241" t="s">
        <v>887</v>
      </c>
      <c r="AO191" s="1242"/>
      <c r="AP191" s="1242"/>
      <c r="AQ191" s="1242"/>
      <c r="AR191" s="1242"/>
      <c r="AS191" s="1242"/>
      <c r="AT191" s="1242"/>
      <c r="AU191" s="1242"/>
      <c r="AV191" s="1242"/>
      <c r="AW191" s="1242"/>
      <c r="AX191" s="1242"/>
      <c r="AY191" s="1242"/>
      <c r="AZ191" s="1243"/>
      <c r="BA191" s="72"/>
      <c r="BB191" s="72"/>
      <c r="BC191" s="72"/>
      <c r="BD191" s="72"/>
      <c r="BE191" s="72"/>
      <c r="BF191" s="72"/>
      <c r="BG191" s="72"/>
      <c r="BH191" s="72"/>
      <c r="BI191" s="72"/>
      <c r="BJ191" s="72"/>
    </row>
    <row r="192" spans="2:62" ht="30" customHeight="1">
      <c r="B192" s="72"/>
      <c r="C192" s="1300"/>
      <c r="D192" s="1301"/>
      <c r="E192" s="874" t="s">
        <v>1101</v>
      </c>
      <c r="F192" s="875"/>
      <c r="G192" s="875"/>
      <c r="H192" s="875"/>
      <c r="I192" s="875"/>
      <c r="J192" s="875"/>
      <c r="K192" s="875"/>
      <c r="L192" s="875"/>
      <c r="M192" s="875"/>
      <c r="N192" s="875"/>
      <c r="O192" s="1307"/>
      <c r="P192" s="1311"/>
      <c r="Q192" s="1312"/>
      <c r="R192" s="1312"/>
      <c r="S192" s="1312"/>
      <c r="T192" s="1312"/>
      <c r="U192" s="1312"/>
      <c r="V192" s="1312"/>
      <c r="W192" s="1312"/>
      <c r="X192" s="1312"/>
      <c r="Y192" s="1312"/>
      <c r="Z192" s="1312"/>
      <c r="AA192" s="1313"/>
      <c r="AB192" s="1308"/>
      <c r="AC192" s="1309"/>
      <c r="AD192" s="1309"/>
      <c r="AE192" s="1309"/>
      <c r="AF192" s="1309"/>
      <c r="AG192" s="1309"/>
      <c r="AH192" s="1309"/>
      <c r="AI192" s="1309"/>
      <c r="AJ192" s="1309"/>
      <c r="AK192" s="1309"/>
      <c r="AL192" s="1309"/>
      <c r="AM192" s="1310"/>
      <c r="AN192" s="1314">
        <f>SUM(P192:AM192)</f>
        <v>0</v>
      </c>
      <c r="AO192" s="1315"/>
      <c r="AP192" s="1315"/>
      <c r="AQ192" s="1315"/>
      <c r="AR192" s="1315"/>
      <c r="AS192" s="1315"/>
      <c r="AT192" s="1315"/>
      <c r="AU192" s="1315"/>
      <c r="AV192" s="1315"/>
      <c r="AW192" s="1315"/>
      <c r="AX192" s="1315"/>
      <c r="AY192" s="1315"/>
      <c r="AZ192" s="1316"/>
      <c r="BA192" s="72"/>
      <c r="BB192" s="72"/>
      <c r="BC192" s="72"/>
      <c r="BD192" s="72"/>
      <c r="BE192" s="72"/>
      <c r="BF192" s="72"/>
      <c r="BG192" s="72"/>
      <c r="BH192" s="72"/>
      <c r="BI192" s="72"/>
      <c r="BJ192" s="72"/>
    </row>
    <row r="193" spans="2:62" ht="30" customHeight="1">
      <c r="B193" s="72"/>
      <c r="C193" s="1300"/>
      <c r="D193" s="1301"/>
      <c r="E193" s="874" t="s">
        <v>1102</v>
      </c>
      <c r="F193" s="875"/>
      <c r="G193" s="875"/>
      <c r="H193" s="875"/>
      <c r="I193" s="875"/>
      <c r="J193" s="875"/>
      <c r="K193" s="875"/>
      <c r="L193" s="875"/>
      <c r="M193" s="875"/>
      <c r="N193" s="875"/>
      <c r="O193" s="1307"/>
      <c r="P193" s="1311"/>
      <c r="Q193" s="1312"/>
      <c r="R193" s="1312"/>
      <c r="S193" s="1312"/>
      <c r="T193" s="1312"/>
      <c r="U193" s="1312"/>
      <c r="V193" s="1312"/>
      <c r="W193" s="1312"/>
      <c r="X193" s="1312"/>
      <c r="Y193" s="1312"/>
      <c r="Z193" s="1312"/>
      <c r="AA193" s="1313"/>
      <c r="AB193" s="1311"/>
      <c r="AC193" s="1312"/>
      <c r="AD193" s="1312"/>
      <c r="AE193" s="1312"/>
      <c r="AF193" s="1312"/>
      <c r="AG193" s="1312"/>
      <c r="AH193" s="1312"/>
      <c r="AI193" s="1312"/>
      <c r="AJ193" s="1312"/>
      <c r="AK193" s="1312"/>
      <c r="AL193" s="1312"/>
      <c r="AM193" s="1313"/>
      <c r="AN193" s="1314">
        <f>SUM(P193:AM193)</f>
        <v>0</v>
      </c>
      <c r="AO193" s="1315"/>
      <c r="AP193" s="1315"/>
      <c r="AQ193" s="1315"/>
      <c r="AR193" s="1315"/>
      <c r="AS193" s="1315"/>
      <c r="AT193" s="1315"/>
      <c r="AU193" s="1315"/>
      <c r="AV193" s="1315"/>
      <c r="AW193" s="1315"/>
      <c r="AX193" s="1315"/>
      <c r="AY193" s="1315"/>
      <c r="AZ193" s="1316"/>
      <c r="BA193" s="72"/>
      <c r="BB193" s="72"/>
      <c r="BC193" s="72"/>
      <c r="BD193" s="72"/>
      <c r="BE193" s="72"/>
      <c r="BF193" s="72"/>
      <c r="BG193" s="72"/>
      <c r="BH193" s="72"/>
      <c r="BI193" s="72"/>
      <c r="BJ193" s="72"/>
    </row>
    <row r="194" spans="2:62" ht="30" customHeight="1">
      <c r="B194" s="72"/>
      <c r="C194" s="1300"/>
      <c r="D194" s="1301"/>
      <c r="E194" s="874" t="s">
        <v>1103</v>
      </c>
      <c r="F194" s="875"/>
      <c r="G194" s="875"/>
      <c r="H194" s="875"/>
      <c r="I194" s="875"/>
      <c r="J194" s="875"/>
      <c r="K194" s="875"/>
      <c r="L194" s="875"/>
      <c r="M194" s="875"/>
      <c r="N194" s="875"/>
      <c r="O194" s="1307"/>
      <c r="P194" s="1308"/>
      <c r="Q194" s="1309"/>
      <c r="R194" s="1309"/>
      <c r="S194" s="1309"/>
      <c r="T194" s="1309"/>
      <c r="U194" s="1309"/>
      <c r="V194" s="1309"/>
      <c r="W194" s="1309"/>
      <c r="X194" s="1309"/>
      <c r="Y194" s="1309"/>
      <c r="Z194" s="1309"/>
      <c r="AA194" s="1310"/>
      <c r="AB194" s="1311"/>
      <c r="AC194" s="1312"/>
      <c r="AD194" s="1312"/>
      <c r="AE194" s="1312"/>
      <c r="AF194" s="1312"/>
      <c r="AG194" s="1312"/>
      <c r="AH194" s="1312"/>
      <c r="AI194" s="1312"/>
      <c r="AJ194" s="1312"/>
      <c r="AK194" s="1312"/>
      <c r="AL194" s="1312"/>
      <c r="AM194" s="1313"/>
      <c r="AN194" s="1314">
        <f>SUM(P194:AM194)</f>
        <v>0</v>
      </c>
      <c r="AO194" s="1315"/>
      <c r="AP194" s="1315"/>
      <c r="AQ194" s="1315"/>
      <c r="AR194" s="1315"/>
      <c r="AS194" s="1315"/>
      <c r="AT194" s="1315"/>
      <c r="AU194" s="1315"/>
      <c r="AV194" s="1315"/>
      <c r="AW194" s="1315"/>
      <c r="AX194" s="1315"/>
      <c r="AY194" s="1315"/>
      <c r="AZ194" s="1316"/>
      <c r="BA194" s="72"/>
      <c r="BB194" s="72"/>
      <c r="BC194" s="72"/>
      <c r="BD194" s="72"/>
      <c r="BE194" s="72"/>
      <c r="BF194" s="72"/>
      <c r="BG194" s="72"/>
      <c r="BH194" s="72"/>
      <c r="BI194" s="72"/>
      <c r="BJ194" s="72"/>
    </row>
    <row r="195" spans="2:62" ht="30" customHeight="1">
      <c r="B195" s="72"/>
      <c r="C195" s="1302"/>
      <c r="D195" s="1303"/>
      <c r="E195" s="899" t="s">
        <v>1104</v>
      </c>
      <c r="F195" s="900"/>
      <c r="G195" s="900"/>
      <c r="H195" s="900"/>
      <c r="I195" s="900"/>
      <c r="J195" s="900"/>
      <c r="K195" s="900"/>
      <c r="L195" s="900"/>
      <c r="M195" s="900"/>
      <c r="N195" s="900"/>
      <c r="O195" s="901"/>
      <c r="P195" s="1317">
        <f>SUM(P192:AA194)</f>
        <v>0</v>
      </c>
      <c r="Q195" s="1318"/>
      <c r="R195" s="1318"/>
      <c r="S195" s="1318"/>
      <c r="T195" s="1318"/>
      <c r="U195" s="1318"/>
      <c r="V195" s="1318"/>
      <c r="W195" s="1318"/>
      <c r="X195" s="1318"/>
      <c r="Y195" s="1318"/>
      <c r="Z195" s="1318"/>
      <c r="AA195" s="1319"/>
      <c r="AB195" s="1317">
        <f>SUM(AB192:AM194)</f>
        <v>0</v>
      </c>
      <c r="AC195" s="1318"/>
      <c r="AD195" s="1318"/>
      <c r="AE195" s="1318"/>
      <c r="AF195" s="1318"/>
      <c r="AG195" s="1318"/>
      <c r="AH195" s="1318"/>
      <c r="AI195" s="1318"/>
      <c r="AJ195" s="1318"/>
      <c r="AK195" s="1318"/>
      <c r="AL195" s="1318"/>
      <c r="AM195" s="1319"/>
      <c r="AN195" s="1317">
        <f>SUM(AN192:AZ194)</f>
        <v>0</v>
      </c>
      <c r="AO195" s="1318"/>
      <c r="AP195" s="1318"/>
      <c r="AQ195" s="1318"/>
      <c r="AR195" s="1318"/>
      <c r="AS195" s="1318"/>
      <c r="AT195" s="1318"/>
      <c r="AU195" s="1318"/>
      <c r="AV195" s="1318"/>
      <c r="AW195" s="1318"/>
      <c r="AX195" s="1318"/>
      <c r="AY195" s="1318"/>
      <c r="AZ195" s="1319"/>
      <c r="BA195" s="72"/>
      <c r="BB195" s="72"/>
      <c r="BC195" s="72"/>
      <c r="BD195" s="72"/>
      <c r="BE195" s="72"/>
      <c r="BF195" s="72"/>
      <c r="BG195" s="72"/>
      <c r="BH195" s="72"/>
      <c r="BI195" s="72"/>
      <c r="BJ195" s="72"/>
    </row>
    <row r="196" spans="2:62" ht="18.899999999999999" customHeight="1">
      <c r="B196" s="220"/>
      <c r="C196" s="220"/>
      <c r="D196" s="220"/>
      <c r="E196" s="220"/>
      <c r="F196" s="220"/>
      <c r="G196" s="220"/>
      <c r="H196" s="220"/>
      <c r="I196" s="220"/>
      <c r="J196" s="220"/>
      <c r="K196" s="220"/>
      <c r="L196" s="220"/>
      <c r="M196" s="220"/>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c r="AM196" s="72"/>
      <c r="AN196" s="72"/>
      <c r="AO196" s="72"/>
      <c r="AP196" s="72"/>
      <c r="AQ196" s="72"/>
      <c r="AR196" s="72"/>
      <c r="AS196" s="72"/>
      <c r="AT196" s="72"/>
      <c r="AU196" s="72"/>
      <c r="AV196" s="72"/>
      <c r="AW196" s="72"/>
      <c r="AX196" s="72"/>
      <c r="AY196" s="72"/>
      <c r="AZ196" s="72"/>
      <c r="BA196" s="72"/>
      <c r="BB196" s="72"/>
      <c r="BC196" s="72"/>
      <c r="BD196" s="72"/>
      <c r="BE196" s="72"/>
      <c r="BF196" s="72"/>
      <c r="BG196" s="72"/>
      <c r="BH196" s="72"/>
      <c r="BI196" s="72"/>
      <c r="BJ196" s="72"/>
    </row>
    <row r="197" spans="2:62" ht="18.899999999999999" customHeight="1">
      <c r="B197" s="281" t="s">
        <v>1105</v>
      </c>
      <c r="C197" s="71"/>
      <c r="D197" s="72"/>
      <c r="E197" s="72"/>
      <c r="F197" s="72"/>
      <c r="G197" s="72"/>
      <c r="H197" s="72"/>
      <c r="I197" s="72"/>
      <c r="J197" s="72"/>
      <c r="K197" s="220"/>
      <c r="L197" s="220"/>
      <c r="M197" s="220"/>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72"/>
      <c r="AR197" s="72"/>
      <c r="AS197" s="72"/>
      <c r="AT197" s="72"/>
      <c r="AU197" s="72"/>
      <c r="AV197" s="72"/>
      <c r="AW197" s="72"/>
      <c r="AX197" s="72"/>
      <c r="AY197" s="72"/>
      <c r="AZ197" s="72"/>
      <c r="BA197" s="72"/>
      <c r="BB197" s="72"/>
      <c r="BC197" s="72"/>
      <c r="BD197" s="72"/>
      <c r="BE197" s="72"/>
      <c r="BF197" s="72"/>
      <c r="BG197" s="72"/>
      <c r="BH197" s="72"/>
      <c r="BI197" s="72"/>
      <c r="BJ197" s="72"/>
    </row>
    <row r="198" spans="2:62" ht="37.5" customHeight="1">
      <c r="B198" s="72"/>
      <c r="C198" s="1298" t="s">
        <v>1106</v>
      </c>
      <c r="D198" s="1299"/>
      <c r="E198" s="1323" t="s">
        <v>2470</v>
      </c>
      <c r="F198" s="1324"/>
      <c r="G198" s="1324"/>
      <c r="H198" s="1324"/>
      <c r="I198" s="1324"/>
      <c r="J198" s="1324"/>
      <c r="K198" s="1324"/>
      <c r="L198" s="1324"/>
      <c r="M198" s="1324"/>
      <c r="N198" s="1324"/>
      <c r="O198" s="1325"/>
      <c r="P198" s="1326"/>
      <c r="Q198" s="1327"/>
      <c r="R198" s="1327"/>
      <c r="S198" s="1327"/>
      <c r="T198" s="1327"/>
      <c r="U198" s="1327"/>
      <c r="V198" s="1327"/>
      <c r="W198" s="1327"/>
      <c r="X198" s="1327"/>
      <c r="Y198" s="1327"/>
      <c r="Z198" s="1327"/>
      <c r="AA198" s="1327"/>
      <c r="AB198" s="1327"/>
      <c r="AC198" s="1327"/>
      <c r="AD198" s="1327"/>
      <c r="AE198" s="1327"/>
      <c r="AF198" s="1328"/>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2"/>
      <c r="BH198" s="72"/>
      <c r="BI198" s="72"/>
      <c r="BJ198" s="72"/>
    </row>
    <row r="199" spans="2:62" ht="37.5" customHeight="1">
      <c r="B199" s="72"/>
      <c r="C199" s="1300"/>
      <c r="D199" s="1301"/>
      <c r="E199" s="871" t="s">
        <v>1107</v>
      </c>
      <c r="F199" s="884"/>
      <c r="G199" s="884"/>
      <c r="H199" s="884"/>
      <c r="I199" s="884"/>
      <c r="J199" s="884"/>
      <c r="K199" s="884"/>
      <c r="L199" s="884"/>
      <c r="M199" s="884"/>
      <c r="N199" s="884"/>
      <c r="O199" s="1329"/>
      <c r="P199" s="1330"/>
      <c r="Q199" s="1331"/>
      <c r="R199" s="1331"/>
      <c r="S199" s="1331"/>
      <c r="T199" s="1331"/>
      <c r="U199" s="1331"/>
      <c r="V199" s="1331"/>
      <c r="W199" s="1331"/>
      <c r="X199" s="1331"/>
      <c r="Y199" s="1331"/>
      <c r="Z199" s="1331"/>
      <c r="AA199" s="1331"/>
      <c r="AB199" s="1331"/>
      <c r="AC199" s="1331"/>
      <c r="AD199" s="1332" t="s">
        <v>1108</v>
      </c>
      <c r="AE199" s="1333"/>
      <c r="AF199" s="1334"/>
      <c r="AG199" s="72"/>
      <c r="AH199" s="72"/>
      <c r="AI199" s="72"/>
      <c r="AJ199" s="72"/>
      <c r="AK199" s="72"/>
      <c r="AL199" s="72"/>
      <c r="AM199" s="72"/>
      <c r="AN199" s="72"/>
      <c r="AO199" s="72"/>
      <c r="AP199" s="72"/>
      <c r="AQ199" s="72"/>
      <c r="AR199" s="72"/>
      <c r="AS199" s="72"/>
      <c r="AT199" s="72"/>
      <c r="AU199" s="72"/>
      <c r="AV199" s="72"/>
      <c r="AW199" s="72"/>
      <c r="AX199" s="72"/>
      <c r="AY199" s="72"/>
      <c r="AZ199" s="72"/>
      <c r="BA199" s="72"/>
      <c r="BB199" s="72"/>
      <c r="BC199" s="72"/>
      <c r="BD199" s="72"/>
      <c r="BE199" s="72"/>
      <c r="BF199" s="72"/>
      <c r="BG199" s="72"/>
      <c r="BH199" s="72"/>
      <c r="BI199" s="72"/>
      <c r="BJ199" s="72"/>
    </row>
    <row r="200" spans="2:62" ht="37.5" customHeight="1">
      <c r="B200" s="72"/>
      <c r="C200" s="1300"/>
      <c r="D200" s="1301"/>
      <c r="E200" s="1323" t="s">
        <v>2436</v>
      </c>
      <c r="F200" s="1324"/>
      <c r="G200" s="1324"/>
      <c r="H200" s="1324"/>
      <c r="I200" s="1324"/>
      <c r="J200" s="1324"/>
      <c r="K200" s="1324"/>
      <c r="L200" s="1324"/>
      <c r="M200" s="1324"/>
      <c r="N200" s="1324"/>
      <c r="O200" s="1325"/>
      <c r="P200" s="1326"/>
      <c r="Q200" s="1327"/>
      <c r="R200" s="1327"/>
      <c r="S200" s="1327"/>
      <c r="T200" s="1327"/>
      <c r="U200" s="1327"/>
      <c r="V200" s="1327"/>
      <c r="W200" s="1327"/>
      <c r="X200" s="1327"/>
      <c r="Y200" s="1327"/>
      <c r="Z200" s="1327"/>
      <c r="AA200" s="1327"/>
      <c r="AB200" s="1327"/>
      <c r="AC200" s="1327"/>
      <c r="AD200" s="1327"/>
      <c r="AE200" s="1327"/>
      <c r="AF200" s="1328"/>
      <c r="AG200" s="72"/>
      <c r="AH200" s="72"/>
      <c r="AI200" s="72"/>
      <c r="AJ200" s="72"/>
      <c r="AK200" s="72"/>
      <c r="AL200" s="72"/>
      <c r="AM200" s="72"/>
      <c r="AN200" s="72"/>
      <c r="AO200" s="72"/>
      <c r="AP200" s="72"/>
      <c r="AQ200" s="72"/>
      <c r="AR200" s="72"/>
      <c r="AS200" s="72"/>
      <c r="AT200" s="72"/>
      <c r="AU200" s="72"/>
      <c r="AV200" s="72"/>
      <c r="AW200" s="72"/>
      <c r="AX200" s="72"/>
      <c r="AY200" s="72"/>
      <c r="AZ200" s="72"/>
      <c r="BA200" s="72"/>
      <c r="BB200" s="72"/>
      <c r="BC200" s="72"/>
      <c r="BD200" s="72"/>
      <c r="BE200" s="72"/>
      <c r="BF200" s="72"/>
      <c r="BG200" s="72"/>
      <c r="BH200" s="72"/>
      <c r="BI200" s="72"/>
      <c r="BJ200" s="72"/>
    </row>
    <row r="201" spans="2:62" ht="37.5" customHeight="1">
      <c r="B201" s="72"/>
      <c r="C201" s="1302"/>
      <c r="D201" s="1303"/>
      <c r="E201" s="874" t="s">
        <v>1109</v>
      </c>
      <c r="F201" s="875"/>
      <c r="G201" s="875"/>
      <c r="H201" s="875"/>
      <c r="I201" s="875"/>
      <c r="J201" s="875"/>
      <c r="K201" s="875"/>
      <c r="L201" s="875"/>
      <c r="M201" s="875"/>
      <c r="N201" s="875"/>
      <c r="O201" s="1307"/>
      <c r="P201" s="758" t="str">
        <f>'02入力票（その２）'!I129</f>
        <v/>
      </c>
      <c r="Q201" s="770"/>
      <c r="R201" s="770"/>
      <c r="S201" s="770"/>
      <c r="T201" s="770"/>
      <c r="U201" s="770"/>
      <c r="V201" s="770"/>
      <c r="W201" s="770"/>
      <c r="X201" s="770"/>
      <c r="Y201" s="770"/>
      <c r="Z201" s="770"/>
      <c r="AA201" s="770"/>
      <c r="AB201" s="770"/>
      <c r="AC201" s="770"/>
      <c r="AD201" s="770"/>
      <c r="AE201" s="1321" t="s">
        <v>90</v>
      </c>
      <c r="AF201" s="1322"/>
      <c r="AG201" s="72"/>
      <c r="AH201" s="72"/>
      <c r="AI201" s="72"/>
      <c r="AJ201" s="72"/>
      <c r="AK201" s="72"/>
      <c r="AL201" s="72"/>
      <c r="AM201" s="72"/>
      <c r="AN201" s="72"/>
      <c r="AO201" s="72"/>
      <c r="AP201" s="72"/>
      <c r="AQ201" s="72"/>
      <c r="AR201" s="72"/>
      <c r="AS201" s="72"/>
      <c r="AT201" s="72"/>
      <c r="AU201" s="72"/>
      <c r="AV201" s="72"/>
      <c r="AW201" s="72"/>
      <c r="AX201" s="72"/>
      <c r="AY201" s="72"/>
      <c r="AZ201" s="72"/>
      <c r="BA201" s="72"/>
      <c r="BB201" s="72"/>
      <c r="BC201" s="72"/>
      <c r="BD201" s="72"/>
      <c r="BE201" s="72"/>
      <c r="BF201" s="72"/>
      <c r="BG201" s="72"/>
      <c r="BH201" s="72"/>
      <c r="BI201" s="72"/>
      <c r="BJ201" s="72"/>
    </row>
    <row r="202" spans="2:62" ht="18.899999999999999" customHeight="1">
      <c r="B202" s="220"/>
      <c r="C202" s="220"/>
      <c r="D202" s="220"/>
      <c r="E202" s="220"/>
      <c r="F202" s="220"/>
      <c r="G202" s="220"/>
      <c r="H202" s="220"/>
      <c r="I202" s="220"/>
      <c r="J202" s="220"/>
      <c r="K202" s="220"/>
      <c r="L202" s="220"/>
      <c r="M202" s="220"/>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c r="AP202" s="72"/>
      <c r="AQ202" s="72"/>
      <c r="AR202" s="72"/>
      <c r="AS202" s="72"/>
      <c r="AT202" s="72"/>
      <c r="AU202" s="72"/>
      <c r="AV202" s="72"/>
      <c r="AW202" s="72"/>
      <c r="AX202" s="72"/>
      <c r="AY202" s="72"/>
      <c r="AZ202" s="72"/>
      <c r="BA202" s="72"/>
      <c r="BB202" s="72"/>
      <c r="BC202" s="72"/>
      <c r="BD202" s="72"/>
      <c r="BE202" s="72"/>
      <c r="BF202" s="72"/>
      <c r="BG202" s="72"/>
      <c r="BH202" s="72"/>
      <c r="BI202" s="72"/>
      <c r="BJ202" s="72"/>
    </row>
    <row r="203" spans="2:62" ht="18.899999999999999" customHeight="1">
      <c r="B203" s="281" t="s">
        <v>1110</v>
      </c>
      <c r="C203" s="72"/>
      <c r="D203" s="72"/>
      <c r="E203" s="72"/>
      <c r="F203" s="72"/>
      <c r="G203" s="72"/>
      <c r="H203" s="72"/>
      <c r="I203" s="72"/>
      <c r="J203" s="72"/>
      <c r="K203" s="220"/>
      <c r="L203" s="220"/>
      <c r="M203" s="220"/>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c r="AP203" s="72"/>
      <c r="AQ203" s="72"/>
      <c r="AR203" s="72"/>
      <c r="AS203" s="72"/>
      <c r="AT203" s="72"/>
      <c r="AU203" s="72"/>
      <c r="AV203" s="72"/>
      <c r="AW203" s="72"/>
      <c r="AX203" s="72"/>
      <c r="AY203" s="72"/>
      <c r="AZ203" s="72"/>
      <c r="BA203" s="72"/>
      <c r="BB203" s="72"/>
      <c r="BC203" s="72"/>
      <c r="BD203" s="72"/>
      <c r="BE203" s="72"/>
      <c r="BF203" s="72"/>
      <c r="BG203" s="72"/>
      <c r="BH203" s="72"/>
      <c r="BI203" s="72"/>
      <c r="BJ203" s="72"/>
    </row>
    <row r="204" spans="2:62" ht="24.75" customHeight="1">
      <c r="B204" s="72"/>
      <c r="C204" s="641" t="s">
        <v>1111</v>
      </c>
      <c r="D204" s="641"/>
      <c r="E204" s="641"/>
      <c r="F204" s="641"/>
      <c r="G204" s="641"/>
      <c r="H204" s="641"/>
      <c r="I204" s="641"/>
      <c r="J204" s="641"/>
      <c r="K204" s="641" t="s">
        <v>1112</v>
      </c>
      <c r="L204" s="641"/>
      <c r="M204" s="641"/>
      <c r="N204" s="641"/>
      <c r="O204" s="641"/>
      <c r="P204" s="641"/>
      <c r="Q204" s="641"/>
      <c r="R204" s="641"/>
      <c r="S204" s="641" t="s">
        <v>1113</v>
      </c>
      <c r="T204" s="641"/>
      <c r="U204" s="641"/>
      <c r="V204" s="641"/>
      <c r="W204" s="641"/>
      <c r="X204" s="641"/>
      <c r="Y204" s="641"/>
      <c r="Z204" s="641"/>
      <c r="AA204" s="641" t="s">
        <v>1114</v>
      </c>
      <c r="AB204" s="641"/>
      <c r="AC204" s="641"/>
      <c r="AD204" s="641"/>
      <c r="AE204" s="641"/>
      <c r="AF204" s="641"/>
      <c r="AG204" s="641"/>
      <c r="AH204" s="641"/>
      <c r="AI204" s="641"/>
      <c r="AJ204" s="641" t="s">
        <v>1115</v>
      </c>
      <c r="AK204" s="641"/>
      <c r="AL204" s="641"/>
      <c r="AM204" s="641"/>
      <c r="AN204" s="641"/>
      <c r="AO204" s="641"/>
      <c r="AP204" s="641"/>
      <c r="AQ204" s="641"/>
      <c r="AR204" s="641" t="s">
        <v>1116</v>
      </c>
      <c r="AS204" s="641"/>
      <c r="AT204" s="641"/>
      <c r="AU204" s="641"/>
      <c r="AV204" s="641"/>
      <c r="AW204" s="641"/>
      <c r="AX204" s="641"/>
      <c r="AY204" s="641"/>
      <c r="AZ204" s="72"/>
      <c r="BA204" s="72"/>
      <c r="BB204" s="72"/>
      <c r="BC204" s="72"/>
      <c r="BD204" s="72"/>
      <c r="BE204" s="72"/>
      <c r="BF204" s="72"/>
      <c r="BG204" s="72"/>
      <c r="BH204" s="72"/>
      <c r="BI204" s="72"/>
      <c r="BJ204" s="72"/>
    </row>
    <row r="205" spans="2:62" ht="30.75" customHeight="1">
      <c r="B205" s="72"/>
      <c r="C205" s="641"/>
      <c r="D205" s="641"/>
      <c r="E205" s="641"/>
      <c r="F205" s="641"/>
      <c r="G205" s="641"/>
      <c r="H205" s="641"/>
      <c r="I205" s="641"/>
      <c r="J205" s="641"/>
      <c r="K205" s="641" t="str">
        <f>'02入力票（その２）'!I132</f>
        <v/>
      </c>
      <c r="L205" s="641"/>
      <c r="M205" s="641"/>
      <c r="N205" s="641"/>
      <c r="O205" s="641"/>
      <c r="P205" s="641"/>
      <c r="Q205" s="641"/>
      <c r="R205" s="641"/>
      <c r="S205" s="641" t="str">
        <f>'02入力票（その２）'!I133</f>
        <v/>
      </c>
      <c r="T205" s="641"/>
      <c r="U205" s="641"/>
      <c r="V205" s="641"/>
      <c r="W205" s="641"/>
      <c r="X205" s="641"/>
      <c r="Y205" s="641"/>
      <c r="Z205" s="641"/>
      <c r="AA205" s="1320"/>
      <c r="AB205" s="1320"/>
      <c r="AC205" s="1320"/>
      <c r="AD205" s="1320"/>
      <c r="AE205" s="1320"/>
      <c r="AF205" s="1320"/>
      <c r="AG205" s="1320"/>
      <c r="AH205" s="1320"/>
      <c r="AI205" s="1320"/>
      <c r="AJ205" s="641">
        <f>SUM(K205:AI205)</f>
        <v>0</v>
      </c>
      <c r="AK205" s="641"/>
      <c r="AL205" s="641"/>
      <c r="AM205" s="641"/>
      <c r="AN205" s="641"/>
      <c r="AO205" s="641"/>
      <c r="AP205" s="641"/>
      <c r="AQ205" s="641"/>
      <c r="AR205" s="1035"/>
      <c r="AS205" s="1035"/>
      <c r="AT205" s="1035"/>
      <c r="AU205" s="1035"/>
      <c r="AV205" s="1035"/>
      <c r="AW205" s="1035"/>
      <c r="AX205" s="1035"/>
      <c r="AY205" s="1035"/>
      <c r="AZ205" s="72"/>
      <c r="BA205" s="72"/>
      <c r="BB205" s="72"/>
      <c r="BC205" s="72"/>
      <c r="BD205" s="72"/>
      <c r="BE205" s="72"/>
      <c r="BF205" s="72"/>
      <c r="BG205" s="72"/>
      <c r="BH205" s="72"/>
      <c r="BI205" s="72"/>
      <c r="BJ205" s="72"/>
    </row>
    <row r="206" spans="2:62" ht="18.899999999999999" customHeight="1">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c r="AZ206" s="72"/>
      <c r="BA206" s="72"/>
      <c r="BB206" s="72"/>
      <c r="BC206" s="72"/>
      <c r="BD206" s="72"/>
      <c r="BE206" s="72"/>
      <c r="BF206" s="72"/>
      <c r="BG206" s="72"/>
      <c r="BH206" s="72"/>
      <c r="BI206" s="72"/>
      <c r="BJ206" s="72"/>
    </row>
    <row r="207" spans="2:6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c r="AP207" s="72"/>
      <c r="AQ207" s="72"/>
      <c r="AR207" s="72"/>
      <c r="AS207" s="72"/>
      <c r="AT207" s="72"/>
      <c r="AU207" s="72"/>
      <c r="AV207" s="72"/>
      <c r="AW207" s="72"/>
      <c r="AX207" s="72"/>
      <c r="AY207" s="72"/>
      <c r="AZ207" s="72"/>
      <c r="BA207" s="72"/>
      <c r="BB207" s="72"/>
      <c r="BC207" s="72"/>
      <c r="BD207" s="72"/>
      <c r="BE207" s="72"/>
      <c r="BF207" s="72"/>
      <c r="BG207" s="72"/>
      <c r="BH207" s="72"/>
      <c r="BI207" s="72"/>
      <c r="BJ207" s="72"/>
    </row>
    <row r="208" spans="2:6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BI208" s="72"/>
      <c r="BJ208" s="72"/>
    </row>
    <row r="209" spans="2:6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72"/>
      <c r="AR209" s="72"/>
      <c r="AS209" s="72"/>
      <c r="AT209" s="72"/>
      <c r="AU209" s="72"/>
      <c r="AV209" s="72"/>
      <c r="AW209" s="72"/>
      <c r="AX209" s="72"/>
      <c r="AY209" s="72"/>
      <c r="BA209" s="72"/>
      <c r="BB209" s="72"/>
      <c r="BC209" s="72"/>
      <c r="BD209" s="72"/>
      <c r="BE209" s="72"/>
      <c r="BF209" s="72"/>
      <c r="BG209" s="167"/>
      <c r="BI209" s="72"/>
      <c r="BJ209" s="72"/>
    </row>
    <row r="210" spans="2:6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c r="AP210" s="72"/>
      <c r="AQ210" s="72"/>
      <c r="AR210" s="72"/>
      <c r="AS210" s="72"/>
      <c r="AT210" s="72"/>
      <c r="AU210" s="72"/>
      <c r="AV210" s="72"/>
      <c r="AW210" s="72"/>
      <c r="AX210" s="72"/>
      <c r="AY210" s="72"/>
      <c r="AZ210" s="72"/>
      <c r="BA210" s="72"/>
      <c r="BB210" s="72"/>
      <c r="BC210" s="72"/>
      <c r="BD210" s="72"/>
      <c r="BE210" s="72"/>
      <c r="BF210" s="72"/>
      <c r="BG210" s="72"/>
      <c r="BH210" s="72"/>
      <c r="BI210" s="72"/>
      <c r="BJ210" s="72"/>
    </row>
    <row r="211" spans="2:62" ht="18.75" customHeight="1">
      <c r="B211" s="72"/>
      <c r="C211" s="72"/>
      <c r="D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c r="AP211" s="72"/>
      <c r="AQ211" s="72"/>
      <c r="AR211" s="72"/>
      <c r="AS211" s="72"/>
      <c r="AT211" s="72"/>
      <c r="AU211" s="72"/>
      <c r="AV211" s="72"/>
      <c r="AW211" s="72"/>
      <c r="AX211" s="72"/>
      <c r="AY211" s="72"/>
      <c r="AZ211" s="72"/>
      <c r="BA211" s="72"/>
      <c r="BB211" s="72"/>
      <c r="BC211" s="72"/>
      <c r="BD211" s="72"/>
      <c r="BE211" s="72"/>
      <c r="BF211" s="72"/>
      <c r="BG211" s="72"/>
      <c r="BH211" s="72"/>
      <c r="BI211" s="72"/>
      <c r="BJ211" s="72"/>
    </row>
    <row r="212" spans="2:62" ht="22.5" customHeight="1">
      <c r="B212" s="915" t="s">
        <v>1117</v>
      </c>
      <c r="C212" s="915"/>
      <c r="D212" s="915"/>
      <c r="E212" s="915"/>
      <c r="F212" s="915"/>
      <c r="G212" s="915"/>
      <c r="H212" s="915"/>
      <c r="I212" s="915"/>
      <c r="J212" s="915"/>
      <c r="K212" s="915"/>
      <c r="L212" s="915"/>
      <c r="M212" s="915"/>
      <c r="N212" s="915"/>
      <c r="O212" s="915"/>
      <c r="P212" s="915"/>
      <c r="Q212" s="915"/>
      <c r="R212" s="915"/>
      <c r="S212" s="915"/>
      <c r="T212" s="915"/>
      <c r="U212" s="915"/>
      <c r="V212" s="915"/>
      <c r="W212" s="915"/>
      <c r="X212" s="915"/>
      <c r="Y212" s="915"/>
      <c r="Z212" s="915"/>
      <c r="AA212" s="915"/>
      <c r="AB212" s="915"/>
      <c r="AC212" s="915"/>
      <c r="AD212" s="915"/>
      <c r="AE212" s="915"/>
      <c r="AF212" s="915"/>
      <c r="AG212" s="915"/>
      <c r="AH212" s="915"/>
      <c r="AI212" s="915"/>
      <c r="AJ212" s="915"/>
      <c r="AK212" s="915"/>
      <c r="AL212" s="915"/>
      <c r="AM212" s="915"/>
      <c r="AN212" s="915"/>
      <c r="AO212" s="915"/>
      <c r="AP212" s="915"/>
      <c r="AQ212" s="915"/>
      <c r="AR212" s="915"/>
      <c r="AS212" s="915"/>
      <c r="AT212" s="915"/>
      <c r="AU212" s="915"/>
      <c r="AV212" s="915"/>
      <c r="AW212" s="915"/>
      <c r="AX212" s="915"/>
      <c r="AY212" s="915"/>
      <c r="AZ212" s="915"/>
      <c r="BA212" s="915"/>
      <c r="BB212" s="915"/>
      <c r="BC212" s="915"/>
      <c r="BD212" s="915"/>
      <c r="BE212" s="915"/>
      <c r="BF212" s="915"/>
      <c r="BG212" s="915"/>
      <c r="BH212" s="915"/>
      <c r="BI212" s="72"/>
      <c r="BJ212" s="72"/>
    </row>
    <row r="213" spans="2:62" ht="18.899999999999999" customHeight="1">
      <c r="B213" s="72"/>
      <c r="C213" s="72" t="s">
        <v>1118</v>
      </c>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282"/>
      <c r="AX213" s="282"/>
      <c r="AY213" s="282"/>
      <c r="AZ213" s="282"/>
      <c r="BA213" s="282"/>
      <c r="BB213" s="282"/>
      <c r="BC213" s="282"/>
      <c r="BD213" s="282"/>
      <c r="BE213" s="282"/>
      <c r="BF213" s="282"/>
      <c r="BG213" s="283" t="str">
        <f>P127</f>
        <v/>
      </c>
      <c r="BH213" s="72"/>
      <c r="BI213" s="72"/>
      <c r="BJ213" s="72"/>
    </row>
    <row r="214" spans="2:62" ht="18.899999999999999" customHeight="1">
      <c r="B214" s="883" t="s">
        <v>538</v>
      </c>
      <c r="C214" s="883"/>
      <c r="D214" s="715" t="s">
        <v>740</v>
      </c>
      <c r="E214" s="715"/>
      <c r="F214" s="641" t="s">
        <v>741</v>
      </c>
      <c r="G214" s="641"/>
      <c r="H214" s="641"/>
      <c r="I214" s="641"/>
      <c r="J214" s="641"/>
      <c r="K214" s="641"/>
      <c r="L214" s="641"/>
      <c r="M214" s="641"/>
      <c r="N214" s="641" t="s">
        <v>99</v>
      </c>
      <c r="O214" s="641"/>
      <c r="P214" s="641"/>
      <c r="Q214" s="641"/>
      <c r="R214" s="641"/>
      <c r="S214" s="641" t="s">
        <v>612</v>
      </c>
      <c r="T214" s="641"/>
      <c r="U214" s="641"/>
      <c r="V214" s="641"/>
      <c r="W214" s="641"/>
      <c r="X214" s="641"/>
      <c r="Y214" s="641"/>
      <c r="Z214" s="641"/>
      <c r="AA214" s="641"/>
      <c r="AB214" s="641"/>
      <c r="AC214" s="641"/>
      <c r="AD214" s="641"/>
      <c r="AE214" s="641"/>
      <c r="AF214" s="641"/>
      <c r="AG214" s="641"/>
      <c r="AH214" s="641"/>
      <c r="AI214" s="641"/>
      <c r="AJ214" s="641"/>
      <c r="AK214" s="641"/>
      <c r="AL214" s="641"/>
      <c r="AM214" s="641"/>
      <c r="AN214" s="641"/>
      <c r="AO214" s="715" t="s">
        <v>742</v>
      </c>
      <c r="AP214" s="715"/>
      <c r="AQ214" s="715"/>
      <c r="AR214" s="715"/>
      <c r="AS214" s="715"/>
      <c r="AT214" s="715"/>
      <c r="AU214" s="715"/>
      <c r="AV214" s="715"/>
      <c r="AW214" s="641" t="s">
        <v>636</v>
      </c>
      <c r="AX214" s="641"/>
      <c r="AY214" s="641"/>
      <c r="AZ214" s="641"/>
      <c r="BA214" s="641"/>
      <c r="BB214" s="641"/>
      <c r="BC214" s="641"/>
      <c r="BD214" s="641"/>
      <c r="BE214" s="641"/>
      <c r="BF214" s="641"/>
      <c r="BG214" s="641"/>
      <c r="BH214" s="72"/>
      <c r="BI214" s="72"/>
      <c r="BJ214" s="72"/>
    </row>
    <row r="215" spans="2:62" ht="18.899999999999999" customHeight="1">
      <c r="B215" s="879"/>
      <c r="C215" s="879"/>
      <c r="D215" s="898"/>
      <c r="E215" s="898"/>
      <c r="F215" s="824"/>
      <c r="G215" s="824"/>
      <c r="H215" s="824"/>
      <c r="I215" s="824"/>
      <c r="J215" s="824"/>
      <c r="K215" s="824"/>
      <c r="L215" s="824"/>
      <c r="M215" s="824"/>
      <c r="N215" s="824"/>
      <c r="O215" s="824"/>
      <c r="P215" s="824"/>
      <c r="Q215" s="824"/>
      <c r="R215" s="824"/>
      <c r="S215" s="824"/>
      <c r="T215" s="824"/>
      <c r="U215" s="824"/>
      <c r="V215" s="824"/>
      <c r="W215" s="824"/>
      <c r="X215" s="824"/>
      <c r="Y215" s="824"/>
      <c r="Z215" s="824"/>
      <c r="AA215" s="824"/>
      <c r="AB215" s="824"/>
      <c r="AC215" s="824"/>
      <c r="AD215" s="824"/>
      <c r="AE215" s="824"/>
      <c r="AF215" s="824"/>
      <c r="AG215" s="824"/>
      <c r="AH215" s="824"/>
      <c r="AI215" s="824"/>
      <c r="AJ215" s="824"/>
      <c r="AK215" s="824"/>
      <c r="AL215" s="824"/>
      <c r="AM215" s="824"/>
      <c r="AN215" s="824"/>
      <c r="AO215" s="898" t="s">
        <v>744</v>
      </c>
      <c r="AP215" s="898"/>
      <c r="AQ215" s="898"/>
      <c r="AR215" s="898"/>
      <c r="AS215" s="898"/>
      <c r="AT215" s="898"/>
      <c r="AU215" s="898"/>
      <c r="AV215" s="898"/>
      <c r="AW215" s="824"/>
      <c r="AX215" s="824"/>
      <c r="AY215" s="824"/>
      <c r="AZ215" s="824"/>
      <c r="BA215" s="824"/>
      <c r="BB215" s="824"/>
      <c r="BC215" s="824"/>
      <c r="BD215" s="824"/>
      <c r="BE215" s="824"/>
      <c r="BF215" s="824"/>
      <c r="BG215" s="824"/>
      <c r="BH215" s="72"/>
      <c r="BI215" s="72"/>
      <c r="BJ215" s="72"/>
    </row>
    <row r="216" spans="2:62" ht="18.899999999999999" customHeight="1">
      <c r="B216" s="758">
        <v>1</v>
      </c>
      <c r="C216" s="770"/>
      <c r="D216" s="1251" t="str">
        <f>IF(AV118="○","本社登録","－")</f>
        <v>－</v>
      </c>
      <c r="E216" s="1253"/>
      <c r="F216" s="743" t="s">
        <v>745</v>
      </c>
      <c r="G216" s="754"/>
      <c r="H216" s="754"/>
      <c r="I216" s="754"/>
      <c r="J216" s="754"/>
      <c r="K216" s="754"/>
      <c r="L216" s="754"/>
      <c r="M216" s="744"/>
      <c r="N216" s="753" t="str">
        <f>'02入力票（その２）'!I12</f>
        <v/>
      </c>
      <c r="O216" s="753"/>
      <c r="P216" s="753"/>
      <c r="Q216" s="753"/>
      <c r="R216" s="753"/>
      <c r="S216" s="1323" t="str">
        <f>CONCATENATE('02入力票（その２）'!I14,'02入力票（その２）'!I16,'02入力票（その２）'!I18)</f>
        <v>※　選択してください。</v>
      </c>
      <c r="T216" s="1324"/>
      <c r="U216" s="1324"/>
      <c r="V216" s="1324"/>
      <c r="W216" s="1324"/>
      <c r="X216" s="1324"/>
      <c r="Y216" s="1324"/>
      <c r="Z216" s="1324"/>
      <c r="AA216" s="1324"/>
      <c r="AB216" s="1324"/>
      <c r="AC216" s="1324"/>
      <c r="AD216" s="1324"/>
      <c r="AE216" s="1324"/>
      <c r="AF216" s="1324"/>
      <c r="AG216" s="1324"/>
      <c r="AH216" s="1324"/>
      <c r="AI216" s="1324"/>
      <c r="AJ216" s="1324"/>
      <c r="AK216" s="1324"/>
      <c r="AL216" s="1324"/>
      <c r="AM216" s="1324"/>
      <c r="AN216" s="1325"/>
      <c r="AO216" s="641" t="str">
        <f>'02入力票（その２）'!I26</f>
        <v/>
      </c>
      <c r="AP216" s="641"/>
      <c r="AQ216" s="641"/>
      <c r="AR216" s="641"/>
      <c r="AS216" s="641"/>
      <c r="AT216" s="641"/>
      <c r="AU216" s="641"/>
      <c r="AV216" s="641"/>
      <c r="AW216" s="895"/>
      <c r="AX216" s="895"/>
      <c r="AY216" s="895"/>
      <c r="AZ216" s="895"/>
      <c r="BA216" s="895"/>
      <c r="BB216" s="895"/>
      <c r="BC216" s="895"/>
      <c r="BD216" s="895"/>
      <c r="BE216" s="895"/>
      <c r="BF216" s="895"/>
      <c r="BG216" s="1336"/>
      <c r="BH216" s="72"/>
      <c r="BI216" s="72"/>
      <c r="BJ216" s="72"/>
    </row>
    <row r="217" spans="2:62" ht="18.899999999999999" customHeight="1">
      <c r="B217" s="758"/>
      <c r="C217" s="770"/>
      <c r="D217" s="750"/>
      <c r="E217" s="1335"/>
      <c r="F217" s="745"/>
      <c r="G217" s="983"/>
      <c r="H217" s="983"/>
      <c r="I217" s="983"/>
      <c r="J217" s="983"/>
      <c r="K217" s="983"/>
      <c r="L217" s="983"/>
      <c r="M217" s="746"/>
      <c r="N217" s="753"/>
      <c r="O217" s="753"/>
      <c r="P217" s="753"/>
      <c r="Q217" s="753"/>
      <c r="R217" s="753"/>
      <c r="S217" s="899" t="str">
        <f>'02入力票（その２）'!I20</f>
        <v/>
      </c>
      <c r="T217" s="900"/>
      <c r="U217" s="900"/>
      <c r="V217" s="900"/>
      <c r="W217" s="900"/>
      <c r="X217" s="900"/>
      <c r="Y217" s="900"/>
      <c r="Z217" s="900"/>
      <c r="AA217" s="900"/>
      <c r="AB217" s="900"/>
      <c r="AC217" s="900"/>
      <c r="AD217" s="900"/>
      <c r="AE217" s="900"/>
      <c r="AF217" s="900"/>
      <c r="AG217" s="900"/>
      <c r="AH217" s="900"/>
      <c r="AI217" s="900"/>
      <c r="AJ217" s="900"/>
      <c r="AK217" s="900"/>
      <c r="AL217" s="900"/>
      <c r="AM217" s="900"/>
      <c r="AN217" s="901"/>
      <c r="AO217" s="641" t="str">
        <f>'02入力票（その２）'!I27</f>
        <v/>
      </c>
      <c r="AP217" s="641"/>
      <c r="AQ217" s="641"/>
      <c r="AR217" s="641"/>
      <c r="AS217" s="641"/>
      <c r="AT217" s="641"/>
      <c r="AU217" s="641"/>
      <c r="AV217" s="641"/>
      <c r="AW217" s="895"/>
      <c r="AX217" s="895"/>
      <c r="AY217" s="895"/>
      <c r="AZ217" s="895"/>
      <c r="BA217" s="895"/>
      <c r="BB217" s="895"/>
      <c r="BC217" s="895"/>
      <c r="BD217" s="895"/>
      <c r="BE217" s="895"/>
      <c r="BF217" s="895"/>
      <c r="BG217" s="1336"/>
      <c r="BH217" s="72"/>
      <c r="BI217" s="72"/>
      <c r="BJ217" s="72"/>
    </row>
    <row r="218" spans="2:62" ht="18.899999999999999" customHeight="1">
      <c r="B218" s="758" t="str">
        <f>IF(F218="","",2)</f>
        <v/>
      </c>
      <c r="C218" s="770"/>
      <c r="D218" s="641" t="str">
        <f>IF(AV119="○",AV119,"－")</f>
        <v>○</v>
      </c>
      <c r="E218" s="641"/>
      <c r="F218" s="641" t="str">
        <f>IF(ISBLANK('02入力票（その２）'!G41),"",'02入力票（その２）'!G41)</f>
        <v/>
      </c>
      <c r="G218" s="641"/>
      <c r="H218" s="641"/>
      <c r="I218" s="641"/>
      <c r="J218" s="641"/>
      <c r="K218" s="641"/>
      <c r="L218" s="641"/>
      <c r="M218" s="641"/>
      <c r="N218" s="753" t="str">
        <f>'02入力票（その２）'!I31</f>
        <v/>
      </c>
      <c r="O218" s="753"/>
      <c r="P218" s="753"/>
      <c r="Q218" s="753"/>
      <c r="R218" s="753"/>
      <c r="S218" s="1323" t="str">
        <f>CONCATENATE('02入力票（その２）'!I33,'02入力票（その２）'!I35,'02入力票（その２）'!I37)</f>
        <v>※　選択してください。</v>
      </c>
      <c r="T218" s="1324"/>
      <c r="U218" s="1324"/>
      <c r="V218" s="1324"/>
      <c r="W218" s="1324"/>
      <c r="X218" s="1324"/>
      <c r="Y218" s="1324"/>
      <c r="Z218" s="1324"/>
      <c r="AA218" s="1324"/>
      <c r="AB218" s="1324"/>
      <c r="AC218" s="1324"/>
      <c r="AD218" s="1324"/>
      <c r="AE218" s="1324"/>
      <c r="AF218" s="1324"/>
      <c r="AG218" s="1324"/>
      <c r="AH218" s="1324"/>
      <c r="AI218" s="1324"/>
      <c r="AJ218" s="1324"/>
      <c r="AK218" s="1324"/>
      <c r="AL218" s="1324"/>
      <c r="AM218" s="1324"/>
      <c r="AN218" s="1325"/>
      <c r="AO218" s="641" t="str">
        <f>'02入力票（その２）'!I46</f>
        <v/>
      </c>
      <c r="AP218" s="641"/>
      <c r="AQ218" s="641"/>
      <c r="AR218" s="641"/>
      <c r="AS218" s="641"/>
      <c r="AT218" s="641"/>
      <c r="AU218" s="641"/>
      <c r="AV218" s="641"/>
      <c r="AW218" s="895"/>
      <c r="AX218" s="895"/>
      <c r="AY218" s="895"/>
      <c r="AZ218" s="895"/>
      <c r="BA218" s="895"/>
      <c r="BB218" s="895"/>
      <c r="BC218" s="895"/>
      <c r="BD218" s="895"/>
      <c r="BE218" s="895"/>
      <c r="BF218" s="895"/>
      <c r="BG218" s="1336"/>
      <c r="BH218" s="72"/>
      <c r="BI218" s="72"/>
      <c r="BJ218" s="72"/>
    </row>
    <row r="219" spans="2:62" ht="18.899999999999999" customHeight="1">
      <c r="B219" s="758"/>
      <c r="C219" s="770"/>
      <c r="D219" s="641"/>
      <c r="E219" s="641"/>
      <c r="F219" s="641"/>
      <c r="G219" s="641"/>
      <c r="H219" s="641"/>
      <c r="I219" s="641"/>
      <c r="J219" s="641"/>
      <c r="K219" s="641"/>
      <c r="L219" s="641"/>
      <c r="M219" s="641"/>
      <c r="N219" s="753"/>
      <c r="O219" s="753"/>
      <c r="P219" s="753"/>
      <c r="Q219" s="753"/>
      <c r="R219" s="753"/>
      <c r="S219" s="1337" t="str">
        <f>'02入力票（その２）'!I39</f>
        <v/>
      </c>
      <c r="T219" s="1337"/>
      <c r="U219" s="1337"/>
      <c r="V219" s="1337"/>
      <c r="W219" s="1337"/>
      <c r="X219" s="1337"/>
      <c r="Y219" s="1337"/>
      <c r="Z219" s="1337"/>
      <c r="AA219" s="1337"/>
      <c r="AB219" s="1337"/>
      <c r="AC219" s="1337"/>
      <c r="AD219" s="1337"/>
      <c r="AE219" s="1337"/>
      <c r="AF219" s="1337"/>
      <c r="AG219" s="1337"/>
      <c r="AH219" s="1337"/>
      <c r="AI219" s="1337"/>
      <c r="AJ219" s="1337"/>
      <c r="AK219" s="1337"/>
      <c r="AL219" s="1337"/>
      <c r="AM219" s="1337"/>
      <c r="AN219" s="1337"/>
      <c r="AO219" s="641" t="str">
        <f>'02入力票（その２）'!I47</f>
        <v/>
      </c>
      <c r="AP219" s="641"/>
      <c r="AQ219" s="641"/>
      <c r="AR219" s="641"/>
      <c r="AS219" s="641"/>
      <c r="AT219" s="641"/>
      <c r="AU219" s="641"/>
      <c r="AV219" s="641"/>
      <c r="AW219" s="895"/>
      <c r="AX219" s="895"/>
      <c r="AY219" s="895"/>
      <c r="AZ219" s="895"/>
      <c r="BA219" s="895"/>
      <c r="BB219" s="895"/>
      <c r="BC219" s="895"/>
      <c r="BD219" s="895"/>
      <c r="BE219" s="895"/>
      <c r="BF219" s="895"/>
      <c r="BG219" s="1336"/>
      <c r="BH219" s="72"/>
      <c r="BI219" s="72"/>
      <c r="BJ219" s="72"/>
    </row>
    <row r="220" spans="2:62" ht="18.899999999999999" customHeight="1">
      <c r="B220" s="1274"/>
      <c r="C220" s="1275"/>
      <c r="D220" s="715"/>
      <c r="E220" s="715"/>
      <c r="F220" s="902"/>
      <c r="G220" s="902"/>
      <c r="H220" s="902"/>
      <c r="I220" s="902"/>
      <c r="J220" s="902"/>
      <c r="K220" s="902"/>
      <c r="L220" s="902"/>
      <c r="M220" s="902"/>
      <c r="N220" s="902"/>
      <c r="O220" s="902"/>
      <c r="P220" s="902"/>
      <c r="Q220" s="902"/>
      <c r="R220" s="902"/>
      <c r="S220" s="903"/>
      <c r="T220" s="904"/>
      <c r="U220" s="904"/>
      <c r="V220" s="904"/>
      <c r="W220" s="904"/>
      <c r="X220" s="904"/>
      <c r="Y220" s="904"/>
      <c r="Z220" s="904"/>
      <c r="AA220" s="904"/>
      <c r="AB220" s="904"/>
      <c r="AC220" s="904"/>
      <c r="AD220" s="904"/>
      <c r="AE220" s="904"/>
      <c r="AF220" s="904"/>
      <c r="AG220" s="904"/>
      <c r="AH220" s="904"/>
      <c r="AI220" s="904"/>
      <c r="AJ220" s="904"/>
      <c r="AK220" s="904"/>
      <c r="AL220" s="904"/>
      <c r="AM220" s="904"/>
      <c r="AN220" s="905"/>
      <c r="AO220" s="902"/>
      <c r="AP220" s="902"/>
      <c r="AQ220" s="902"/>
      <c r="AR220" s="902"/>
      <c r="AS220" s="902"/>
      <c r="AT220" s="902"/>
      <c r="AU220" s="902"/>
      <c r="AV220" s="902"/>
      <c r="AW220" s="895"/>
      <c r="AX220" s="895"/>
      <c r="AY220" s="895"/>
      <c r="AZ220" s="895"/>
      <c r="BA220" s="895"/>
      <c r="BB220" s="895"/>
      <c r="BC220" s="895"/>
      <c r="BD220" s="895"/>
      <c r="BE220" s="895"/>
      <c r="BF220" s="895"/>
      <c r="BG220" s="1336"/>
      <c r="BH220" s="72"/>
      <c r="BI220" s="72"/>
      <c r="BJ220" s="72"/>
    </row>
    <row r="221" spans="2:62" ht="18.899999999999999" customHeight="1">
      <c r="B221" s="1274"/>
      <c r="C221" s="1275"/>
      <c r="D221" s="715"/>
      <c r="E221" s="715"/>
      <c r="F221" s="902"/>
      <c r="G221" s="902"/>
      <c r="H221" s="902"/>
      <c r="I221" s="902"/>
      <c r="J221" s="902"/>
      <c r="K221" s="902"/>
      <c r="L221" s="902"/>
      <c r="M221" s="902"/>
      <c r="N221" s="902"/>
      <c r="O221" s="902"/>
      <c r="P221" s="902"/>
      <c r="Q221" s="902"/>
      <c r="R221" s="902"/>
      <c r="S221" s="906"/>
      <c r="T221" s="907"/>
      <c r="U221" s="907"/>
      <c r="V221" s="907"/>
      <c r="W221" s="907"/>
      <c r="X221" s="907"/>
      <c r="Y221" s="907"/>
      <c r="Z221" s="907"/>
      <c r="AA221" s="907"/>
      <c r="AB221" s="907"/>
      <c r="AC221" s="907"/>
      <c r="AD221" s="907"/>
      <c r="AE221" s="907"/>
      <c r="AF221" s="907"/>
      <c r="AG221" s="907"/>
      <c r="AH221" s="907"/>
      <c r="AI221" s="907"/>
      <c r="AJ221" s="907"/>
      <c r="AK221" s="907"/>
      <c r="AL221" s="907"/>
      <c r="AM221" s="907"/>
      <c r="AN221" s="908"/>
      <c r="AO221" s="902"/>
      <c r="AP221" s="902"/>
      <c r="AQ221" s="902"/>
      <c r="AR221" s="902"/>
      <c r="AS221" s="902"/>
      <c r="AT221" s="902"/>
      <c r="AU221" s="902"/>
      <c r="AV221" s="902"/>
      <c r="AW221" s="895"/>
      <c r="AX221" s="895"/>
      <c r="AY221" s="895"/>
      <c r="AZ221" s="895"/>
      <c r="BA221" s="895"/>
      <c r="BB221" s="895"/>
      <c r="BC221" s="895"/>
      <c r="BD221" s="895"/>
      <c r="BE221" s="895"/>
      <c r="BF221" s="895"/>
      <c r="BG221" s="1336"/>
      <c r="BH221" s="72"/>
      <c r="BI221" s="72"/>
      <c r="BJ221" s="72"/>
    </row>
    <row r="222" spans="2:62" ht="18.899999999999999" customHeight="1">
      <c r="B222" s="1274"/>
      <c r="C222" s="1275"/>
      <c r="D222" s="715"/>
      <c r="E222" s="715"/>
      <c r="F222" s="902"/>
      <c r="G222" s="902"/>
      <c r="H222" s="902"/>
      <c r="I222" s="902"/>
      <c r="J222" s="902"/>
      <c r="K222" s="902"/>
      <c r="L222" s="902"/>
      <c r="M222" s="902"/>
      <c r="N222" s="902"/>
      <c r="O222" s="902"/>
      <c r="P222" s="902"/>
      <c r="Q222" s="902"/>
      <c r="R222" s="902"/>
      <c r="S222" s="903"/>
      <c r="T222" s="904"/>
      <c r="U222" s="904"/>
      <c r="V222" s="904"/>
      <c r="W222" s="904"/>
      <c r="X222" s="904"/>
      <c r="Y222" s="904"/>
      <c r="Z222" s="904"/>
      <c r="AA222" s="904"/>
      <c r="AB222" s="904"/>
      <c r="AC222" s="904"/>
      <c r="AD222" s="904"/>
      <c r="AE222" s="904"/>
      <c r="AF222" s="904"/>
      <c r="AG222" s="904"/>
      <c r="AH222" s="904"/>
      <c r="AI222" s="904"/>
      <c r="AJ222" s="904"/>
      <c r="AK222" s="904"/>
      <c r="AL222" s="904"/>
      <c r="AM222" s="904"/>
      <c r="AN222" s="905"/>
      <c r="AO222" s="902"/>
      <c r="AP222" s="902"/>
      <c r="AQ222" s="902"/>
      <c r="AR222" s="902"/>
      <c r="AS222" s="902"/>
      <c r="AT222" s="902"/>
      <c r="AU222" s="902"/>
      <c r="AV222" s="902"/>
      <c r="AW222" s="895"/>
      <c r="AX222" s="895"/>
      <c r="AY222" s="895"/>
      <c r="AZ222" s="895"/>
      <c r="BA222" s="895"/>
      <c r="BB222" s="895"/>
      <c r="BC222" s="895"/>
      <c r="BD222" s="895"/>
      <c r="BE222" s="895"/>
      <c r="BF222" s="895"/>
      <c r="BG222" s="1336"/>
      <c r="BH222" s="72"/>
      <c r="BI222" s="72"/>
      <c r="BJ222" s="72"/>
    </row>
    <row r="223" spans="2:62" ht="18.899999999999999" customHeight="1">
      <c r="B223" s="1274"/>
      <c r="C223" s="1275"/>
      <c r="D223" s="715"/>
      <c r="E223" s="715"/>
      <c r="F223" s="902"/>
      <c r="G223" s="902"/>
      <c r="H223" s="902"/>
      <c r="I223" s="902"/>
      <c r="J223" s="902"/>
      <c r="K223" s="902"/>
      <c r="L223" s="902"/>
      <c r="M223" s="902"/>
      <c r="N223" s="902"/>
      <c r="O223" s="902"/>
      <c r="P223" s="902"/>
      <c r="Q223" s="902"/>
      <c r="R223" s="902"/>
      <c r="S223" s="906"/>
      <c r="T223" s="907"/>
      <c r="U223" s="907"/>
      <c r="V223" s="907"/>
      <c r="W223" s="907"/>
      <c r="X223" s="907"/>
      <c r="Y223" s="907"/>
      <c r="Z223" s="907"/>
      <c r="AA223" s="907"/>
      <c r="AB223" s="907"/>
      <c r="AC223" s="907"/>
      <c r="AD223" s="907"/>
      <c r="AE223" s="907"/>
      <c r="AF223" s="907"/>
      <c r="AG223" s="907"/>
      <c r="AH223" s="907"/>
      <c r="AI223" s="907"/>
      <c r="AJ223" s="907"/>
      <c r="AK223" s="907"/>
      <c r="AL223" s="907"/>
      <c r="AM223" s="907"/>
      <c r="AN223" s="908"/>
      <c r="AO223" s="902"/>
      <c r="AP223" s="902"/>
      <c r="AQ223" s="902"/>
      <c r="AR223" s="902"/>
      <c r="AS223" s="902"/>
      <c r="AT223" s="902"/>
      <c r="AU223" s="902"/>
      <c r="AV223" s="902"/>
      <c r="AW223" s="895"/>
      <c r="AX223" s="895"/>
      <c r="AY223" s="895"/>
      <c r="AZ223" s="895"/>
      <c r="BA223" s="895"/>
      <c r="BB223" s="895"/>
      <c r="BC223" s="895"/>
      <c r="BD223" s="895"/>
      <c r="BE223" s="895"/>
      <c r="BF223" s="895"/>
      <c r="BG223" s="1336"/>
      <c r="BH223" s="72"/>
      <c r="BI223" s="72"/>
      <c r="BJ223" s="72"/>
    </row>
    <row r="224" spans="2:62" ht="18.899999999999999" customHeight="1">
      <c r="B224" s="1274"/>
      <c r="C224" s="1275"/>
      <c r="D224" s="715"/>
      <c r="E224" s="715"/>
      <c r="F224" s="902"/>
      <c r="G224" s="902"/>
      <c r="H224" s="902"/>
      <c r="I224" s="902"/>
      <c r="J224" s="902"/>
      <c r="K224" s="902"/>
      <c r="L224" s="902"/>
      <c r="M224" s="902"/>
      <c r="N224" s="902"/>
      <c r="O224" s="902"/>
      <c r="P224" s="902"/>
      <c r="Q224" s="902"/>
      <c r="R224" s="902"/>
      <c r="S224" s="903"/>
      <c r="T224" s="904"/>
      <c r="U224" s="904"/>
      <c r="V224" s="904"/>
      <c r="W224" s="904"/>
      <c r="X224" s="904"/>
      <c r="Y224" s="904"/>
      <c r="Z224" s="904"/>
      <c r="AA224" s="904"/>
      <c r="AB224" s="904"/>
      <c r="AC224" s="904"/>
      <c r="AD224" s="904"/>
      <c r="AE224" s="904"/>
      <c r="AF224" s="904"/>
      <c r="AG224" s="904"/>
      <c r="AH224" s="904"/>
      <c r="AI224" s="904"/>
      <c r="AJ224" s="904"/>
      <c r="AK224" s="904"/>
      <c r="AL224" s="904"/>
      <c r="AM224" s="904"/>
      <c r="AN224" s="905"/>
      <c r="AO224" s="902"/>
      <c r="AP224" s="902"/>
      <c r="AQ224" s="902"/>
      <c r="AR224" s="902"/>
      <c r="AS224" s="902"/>
      <c r="AT224" s="902"/>
      <c r="AU224" s="902"/>
      <c r="AV224" s="902"/>
      <c r="AW224" s="895"/>
      <c r="AX224" s="895"/>
      <c r="AY224" s="895"/>
      <c r="AZ224" s="895"/>
      <c r="BA224" s="895"/>
      <c r="BB224" s="895"/>
      <c r="BC224" s="895"/>
      <c r="BD224" s="895"/>
      <c r="BE224" s="895"/>
      <c r="BF224" s="895"/>
      <c r="BG224" s="1336"/>
      <c r="BH224" s="72"/>
      <c r="BI224" s="72"/>
      <c r="BJ224" s="72"/>
    </row>
    <row r="225" spans="2:62" ht="18.899999999999999" customHeight="1">
      <c r="B225" s="1274"/>
      <c r="C225" s="1275"/>
      <c r="D225" s="715"/>
      <c r="E225" s="715"/>
      <c r="F225" s="902"/>
      <c r="G225" s="902"/>
      <c r="H225" s="902"/>
      <c r="I225" s="902"/>
      <c r="J225" s="902"/>
      <c r="K225" s="902"/>
      <c r="L225" s="902"/>
      <c r="M225" s="902"/>
      <c r="N225" s="902"/>
      <c r="O225" s="902"/>
      <c r="P225" s="902"/>
      <c r="Q225" s="902"/>
      <c r="R225" s="902"/>
      <c r="S225" s="906"/>
      <c r="T225" s="907"/>
      <c r="U225" s="907"/>
      <c r="V225" s="907"/>
      <c r="W225" s="907"/>
      <c r="X225" s="907"/>
      <c r="Y225" s="907"/>
      <c r="Z225" s="907"/>
      <c r="AA225" s="907"/>
      <c r="AB225" s="907"/>
      <c r="AC225" s="907"/>
      <c r="AD225" s="907"/>
      <c r="AE225" s="907"/>
      <c r="AF225" s="907"/>
      <c r="AG225" s="907"/>
      <c r="AH225" s="907"/>
      <c r="AI225" s="907"/>
      <c r="AJ225" s="907"/>
      <c r="AK225" s="907"/>
      <c r="AL225" s="907"/>
      <c r="AM225" s="907"/>
      <c r="AN225" s="908"/>
      <c r="AO225" s="902"/>
      <c r="AP225" s="902"/>
      <c r="AQ225" s="902"/>
      <c r="AR225" s="902"/>
      <c r="AS225" s="902"/>
      <c r="AT225" s="902"/>
      <c r="AU225" s="902"/>
      <c r="AV225" s="902"/>
      <c r="AW225" s="895"/>
      <c r="AX225" s="895"/>
      <c r="AY225" s="895"/>
      <c r="AZ225" s="895"/>
      <c r="BA225" s="895"/>
      <c r="BB225" s="895"/>
      <c r="BC225" s="895"/>
      <c r="BD225" s="895"/>
      <c r="BE225" s="895"/>
      <c r="BF225" s="895"/>
      <c r="BG225" s="1336"/>
      <c r="BH225" s="72"/>
      <c r="BI225" s="72"/>
      <c r="BJ225" s="72"/>
    </row>
    <row r="226" spans="2:62" ht="18.899999999999999" customHeight="1">
      <c r="B226" s="1274"/>
      <c r="C226" s="1275"/>
      <c r="D226" s="715"/>
      <c r="E226" s="715"/>
      <c r="F226" s="902"/>
      <c r="G226" s="902"/>
      <c r="H226" s="902"/>
      <c r="I226" s="902"/>
      <c r="J226" s="902"/>
      <c r="K226" s="902"/>
      <c r="L226" s="902"/>
      <c r="M226" s="902"/>
      <c r="N226" s="902"/>
      <c r="O226" s="902"/>
      <c r="P226" s="902"/>
      <c r="Q226" s="902"/>
      <c r="R226" s="902"/>
      <c r="S226" s="903"/>
      <c r="T226" s="904"/>
      <c r="U226" s="904"/>
      <c r="V226" s="904"/>
      <c r="W226" s="904"/>
      <c r="X226" s="904"/>
      <c r="Y226" s="904"/>
      <c r="Z226" s="904"/>
      <c r="AA226" s="904"/>
      <c r="AB226" s="904"/>
      <c r="AC226" s="904"/>
      <c r="AD226" s="904"/>
      <c r="AE226" s="904"/>
      <c r="AF226" s="904"/>
      <c r="AG226" s="904"/>
      <c r="AH226" s="904"/>
      <c r="AI226" s="904"/>
      <c r="AJ226" s="904"/>
      <c r="AK226" s="904"/>
      <c r="AL226" s="904"/>
      <c r="AM226" s="904"/>
      <c r="AN226" s="905"/>
      <c r="AO226" s="902"/>
      <c r="AP226" s="902"/>
      <c r="AQ226" s="902"/>
      <c r="AR226" s="902"/>
      <c r="AS226" s="902"/>
      <c r="AT226" s="902"/>
      <c r="AU226" s="902"/>
      <c r="AV226" s="902"/>
      <c r="AW226" s="895"/>
      <c r="AX226" s="895"/>
      <c r="AY226" s="895"/>
      <c r="AZ226" s="895"/>
      <c r="BA226" s="895"/>
      <c r="BB226" s="895"/>
      <c r="BC226" s="895"/>
      <c r="BD226" s="895"/>
      <c r="BE226" s="895"/>
      <c r="BF226" s="895"/>
      <c r="BG226" s="1336"/>
      <c r="BH226" s="72"/>
      <c r="BI226" s="72"/>
      <c r="BJ226" s="72"/>
    </row>
    <row r="227" spans="2:62" ht="18.899999999999999" customHeight="1">
      <c r="B227" s="1274"/>
      <c r="C227" s="1275"/>
      <c r="D227" s="715"/>
      <c r="E227" s="715"/>
      <c r="F227" s="902"/>
      <c r="G227" s="902"/>
      <c r="H227" s="902"/>
      <c r="I227" s="902"/>
      <c r="J227" s="902"/>
      <c r="K227" s="902"/>
      <c r="L227" s="902"/>
      <c r="M227" s="902"/>
      <c r="N227" s="902"/>
      <c r="O227" s="902"/>
      <c r="P227" s="902"/>
      <c r="Q227" s="902"/>
      <c r="R227" s="902"/>
      <c r="S227" s="906"/>
      <c r="T227" s="907"/>
      <c r="U227" s="907"/>
      <c r="V227" s="907"/>
      <c r="W227" s="907"/>
      <c r="X227" s="907"/>
      <c r="Y227" s="907"/>
      <c r="Z227" s="907"/>
      <c r="AA227" s="907"/>
      <c r="AB227" s="907"/>
      <c r="AC227" s="907"/>
      <c r="AD227" s="907"/>
      <c r="AE227" s="907"/>
      <c r="AF227" s="907"/>
      <c r="AG227" s="907"/>
      <c r="AH227" s="907"/>
      <c r="AI227" s="907"/>
      <c r="AJ227" s="907"/>
      <c r="AK227" s="907"/>
      <c r="AL227" s="907"/>
      <c r="AM227" s="907"/>
      <c r="AN227" s="908"/>
      <c r="AO227" s="902"/>
      <c r="AP227" s="902"/>
      <c r="AQ227" s="902"/>
      <c r="AR227" s="902"/>
      <c r="AS227" s="902"/>
      <c r="AT227" s="902"/>
      <c r="AU227" s="902"/>
      <c r="AV227" s="902"/>
      <c r="AW227" s="895"/>
      <c r="AX227" s="895"/>
      <c r="AY227" s="895"/>
      <c r="AZ227" s="895"/>
      <c r="BA227" s="895"/>
      <c r="BB227" s="895"/>
      <c r="BC227" s="895"/>
      <c r="BD227" s="895"/>
      <c r="BE227" s="895"/>
      <c r="BF227" s="895"/>
      <c r="BG227" s="1336"/>
      <c r="BH227" s="72"/>
      <c r="BI227" s="72"/>
      <c r="BJ227" s="72"/>
    </row>
    <row r="228" spans="2:62" ht="18.899999999999999" customHeight="1">
      <c r="B228" s="1274"/>
      <c r="C228" s="1275"/>
      <c r="D228" s="715"/>
      <c r="E228" s="715"/>
      <c r="F228" s="902"/>
      <c r="G228" s="902"/>
      <c r="H228" s="902"/>
      <c r="I228" s="902"/>
      <c r="J228" s="902"/>
      <c r="K228" s="902"/>
      <c r="L228" s="902"/>
      <c r="M228" s="902"/>
      <c r="N228" s="902"/>
      <c r="O228" s="902"/>
      <c r="P228" s="902"/>
      <c r="Q228" s="902"/>
      <c r="R228" s="902"/>
      <c r="S228" s="903"/>
      <c r="T228" s="904"/>
      <c r="U228" s="904"/>
      <c r="V228" s="904"/>
      <c r="W228" s="904"/>
      <c r="X228" s="904"/>
      <c r="Y228" s="904"/>
      <c r="Z228" s="904"/>
      <c r="AA228" s="904"/>
      <c r="AB228" s="904"/>
      <c r="AC228" s="904"/>
      <c r="AD228" s="904"/>
      <c r="AE228" s="904"/>
      <c r="AF228" s="904"/>
      <c r="AG228" s="904"/>
      <c r="AH228" s="904"/>
      <c r="AI228" s="904"/>
      <c r="AJ228" s="904"/>
      <c r="AK228" s="904"/>
      <c r="AL228" s="904"/>
      <c r="AM228" s="904"/>
      <c r="AN228" s="905"/>
      <c r="AO228" s="902"/>
      <c r="AP228" s="902"/>
      <c r="AQ228" s="902"/>
      <c r="AR228" s="902"/>
      <c r="AS228" s="902"/>
      <c r="AT228" s="902"/>
      <c r="AU228" s="902"/>
      <c r="AV228" s="902"/>
      <c r="AW228" s="895"/>
      <c r="AX228" s="895"/>
      <c r="AY228" s="895"/>
      <c r="AZ228" s="895"/>
      <c r="BA228" s="895"/>
      <c r="BB228" s="895"/>
      <c r="BC228" s="895"/>
      <c r="BD228" s="895"/>
      <c r="BE228" s="895"/>
      <c r="BF228" s="895"/>
      <c r="BG228" s="1336"/>
      <c r="BH228" s="72"/>
      <c r="BI228" s="72"/>
      <c r="BJ228" s="72"/>
    </row>
    <row r="229" spans="2:62" ht="18.899999999999999" customHeight="1">
      <c r="B229" s="1274"/>
      <c r="C229" s="1275"/>
      <c r="D229" s="715"/>
      <c r="E229" s="715"/>
      <c r="F229" s="902"/>
      <c r="G229" s="902"/>
      <c r="H229" s="902"/>
      <c r="I229" s="902"/>
      <c r="J229" s="902"/>
      <c r="K229" s="902"/>
      <c r="L229" s="902"/>
      <c r="M229" s="902"/>
      <c r="N229" s="902"/>
      <c r="O229" s="902"/>
      <c r="P229" s="902"/>
      <c r="Q229" s="902"/>
      <c r="R229" s="902"/>
      <c r="S229" s="906"/>
      <c r="T229" s="907"/>
      <c r="U229" s="907"/>
      <c r="V229" s="907"/>
      <c r="W229" s="907"/>
      <c r="X229" s="907"/>
      <c r="Y229" s="907"/>
      <c r="Z229" s="907"/>
      <c r="AA229" s="907"/>
      <c r="AB229" s="907"/>
      <c r="AC229" s="907"/>
      <c r="AD229" s="907"/>
      <c r="AE229" s="907"/>
      <c r="AF229" s="907"/>
      <c r="AG229" s="907"/>
      <c r="AH229" s="907"/>
      <c r="AI229" s="907"/>
      <c r="AJ229" s="907"/>
      <c r="AK229" s="907"/>
      <c r="AL229" s="907"/>
      <c r="AM229" s="907"/>
      <c r="AN229" s="908"/>
      <c r="AO229" s="902"/>
      <c r="AP229" s="902"/>
      <c r="AQ229" s="902"/>
      <c r="AR229" s="902"/>
      <c r="AS229" s="902"/>
      <c r="AT229" s="902"/>
      <c r="AU229" s="902"/>
      <c r="AV229" s="902"/>
      <c r="AW229" s="895"/>
      <c r="AX229" s="895"/>
      <c r="AY229" s="895"/>
      <c r="AZ229" s="895"/>
      <c r="BA229" s="895"/>
      <c r="BB229" s="895"/>
      <c r="BC229" s="895"/>
      <c r="BD229" s="895"/>
      <c r="BE229" s="895"/>
      <c r="BF229" s="895"/>
      <c r="BG229" s="1336"/>
      <c r="BH229" s="72"/>
      <c r="BI229" s="72"/>
      <c r="BJ229" s="72"/>
    </row>
    <row r="230" spans="2:62" ht="18.899999999999999" customHeight="1">
      <c r="B230" s="1274"/>
      <c r="C230" s="1275"/>
      <c r="D230" s="715"/>
      <c r="E230" s="715"/>
      <c r="F230" s="902"/>
      <c r="G230" s="902"/>
      <c r="H230" s="902"/>
      <c r="I230" s="902"/>
      <c r="J230" s="902"/>
      <c r="K230" s="902"/>
      <c r="L230" s="902"/>
      <c r="M230" s="902"/>
      <c r="N230" s="902"/>
      <c r="O230" s="902"/>
      <c r="P230" s="902"/>
      <c r="Q230" s="902"/>
      <c r="R230" s="902"/>
      <c r="S230" s="903"/>
      <c r="T230" s="904"/>
      <c r="U230" s="904"/>
      <c r="V230" s="904"/>
      <c r="W230" s="904"/>
      <c r="X230" s="904"/>
      <c r="Y230" s="904"/>
      <c r="Z230" s="904"/>
      <c r="AA230" s="904"/>
      <c r="AB230" s="904"/>
      <c r="AC230" s="904"/>
      <c r="AD230" s="904"/>
      <c r="AE230" s="904"/>
      <c r="AF230" s="904"/>
      <c r="AG230" s="904"/>
      <c r="AH230" s="904"/>
      <c r="AI230" s="904"/>
      <c r="AJ230" s="904"/>
      <c r="AK230" s="904"/>
      <c r="AL230" s="904"/>
      <c r="AM230" s="904"/>
      <c r="AN230" s="905"/>
      <c r="AO230" s="902"/>
      <c r="AP230" s="902"/>
      <c r="AQ230" s="902"/>
      <c r="AR230" s="902"/>
      <c r="AS230" s="902"/>
      <c r="AT230" s="902"/>
      <c r="AU230" s="902"/>
      <c r="AV230" s="902"/>
      <c r="AW230" s="895"/>
      <c r="AX230" s="895"/>
      <c r="AY230" s="895"/>
      <c r="AZ230" s="895"/>
      <c r="BA230" s="895"/>
      <c r="BB230" s="895"/>
      <c r="BC230" s="895"/>
      <c r="BD230" s="895"/>
      <c r="BE230" s="895"/>
      <c r="BF230" s="895"/>
      <c r="BG230" s="1336"/>
      <c r="BH230" s="72"/>
      <c r="BI230" s="72"/>
      <c r="BJ230" s="72"/>
    </row>
    <row r="231" spans="2:62" ht="18.899999999999999" customHeight="1">
      <c r="B231" s="1274"/>
      <c r="C231" s="1275"/>
      <c r="D231" s="715"/>
      <c r="E231" s="715"/>
      <c r="F231" s="902"/>
      <c r="G231" s="902"/>
      <c r="H231" s="902"/>
      <c r="I231" s="902"/>
      <c r="J231" s="902"/>
      <c r="K231" s="902"/>
      <c r="L231" s="902"/>
      <c r="M231" s="902"/>
      <c r="N231" s="902"/>
      <c r="O231" s="902"/>
      <c r="P231" s="902"/>
      <c r="Q231" s="902"/>
      <c r="R231" s="902"/>
      <c r="S231" s="906"/>
      <c r="T231" s="907"/>
      <c r="U231" s="907"/>
      <c r="V231" s="907"/>
      <c r="W231" s="907"/>
      <c r="X231" s="907"/>
      <c r="Y231" s="907"/>
      <c r="Z231" s="907"/>
      <c r="AA231" s="907"/>
      <c r="AB231" s="907"/>
      <c r="AC231" s="907"/>
      <c r="AD231" s="907"/>
      <c r="AE231" s="907"/>
      <c r="AF231" s="907"/>
      <c r="AG231" s="907"/>
      <c r="AH231" s="907"/>
      <c r="AI231" s="907"/>
      <c r="AJ231" s="907"/>
      <c r="AK231" s="907"/>
      <c r="AL231" s="907"/>
      <c r="AM231" s="907"/>
      <c r="AN231" s="908"/>
      <c r="AO231" s="902"/>
      <c r="AP231" s="902"/>
      <c r="AQ231" s="902"/>
      <c r="AR231" s="902"/>
      <c r="AS231" s="902"/>
      <c r="AT231" s="902"/>
      <c r="AU231" s="902"/>
      <c r="AV231" s="902"/>
      <c r="AW231" s="895"/>
      <c r="AX231" s="895"/>
      <c r="AY231" s="895"/>
      <c r="AZ231" s="895"/>
      <c r="BA231" s="895"/>
      <c r="BB231" s="895"/>
      <c r="BC231" s="895"/>
      <c r="BD231" s="895"/>
      <c r="BE231" s="895"/>
      <c r="BF231" s="895"/>
      <c r="BG231" s="1336"/>
      <c r="BH231" s="72"/>
      <c r="BI231" s="72"/>
      <c r="BJ231" s="72"/>
    </row>
    <row r="232" spans="2:62" ht="18.899999999999999" customHeight="1">
      <c r="B232" s="1274"/>
      <c r="C232" s="1275"/>
      <c r="D232" s="715"/>
      <c r="E232" s="715"/>
      <c r="F232" s="902"/>
      <c r="G232" s="902"/>
      <c r="H232" s="902"/>
      <c r="I232" s="902"/>
      <c r="J232" s="902"/>
      <c r="K232" s="902"/>
      <c r="L232" s="902"/>
      <c r="M232" s="902"/>
      <c r="N232" s="902"/>
      <c r="O232" s="902"/>
      <c r="P232" s="902"/>
      <c r="Q232" s="902"/>
      <c r="R232" s="902"/>
      <c r="S232" s="903"/>
      <c r="T232" s="904"/>
      <c r="U232" s="904"/>
      <c r="V232" s="904"/>
      <c r="W232" s="904"/>
      <c r="X232" s="904"/>
      <c r="Y232" s="904"/>
      <c r="Z232" s="904"/>
      <c r="AA232" s="904"/>
      <c r="AB232" s="904"/>
      <c r="AC232" s="904"/>
      <c r="AD232" s="904"/>
      <c r="AE232" s="904"/>
      <c r="AF232" s="904"/>
      <c r="AG232" s="904"/>
      <c r="AH232" s="904"/>
      <c r="AI232" s="904"/>
      <c r="AJ232" s="904"/>
      <c r="AK232" s="904"/>
      <c r="AL232" s="904"/>
      <c r="AM232" s="904"/>
      <c r="AN232" s="905"/>
      <c r="AO232" s="902"/>
      <c r="AP232" s="902"/>
      <c r="AQ232" s="902"/>
      <c r="AR232" s="902"/>
      <c r="AS232" s="902"/>
      <c r="AT232" s="902"/>
      <c r="AU232" s="902"/>
      <c r="AV232" s="902"/>
      <c r="AW232" s="895"/>
      <c r="AX232" s="895"/>
      <c r="AY232" s="895"/>
      <c r="AZ232" s="895"/>
      <c r="BA232" s="895"/>
      <c r="BB232" s="895"/>
      <c r="BC232" s="895"/>
      <c r="BD232" s="895"/>
      <c r="BE232" s="895"/>
      <c r="BF232" s="895"/>
      <c r="BG232" s="1336"/>
      <c r="BH232" s="72"/>
      <c r="BI232" s="72"/>
      <c r="BJ232" s="72"/>
    </row>
    <row r="233" spans="2:62" ht="18.899999999999999" customHeight="1">
      <c r="B233" s="1274"/>
      <c r="C233" s="1275"/>
      <c r="D233" s="715"/>
      <c r="E233" s="715"/>
      <c r="F233" s="902"/>
      <c r="G233" s="902"/>
      <c r="H233" s="902"/>
      <c r="I233" s="902"/>
      <c r="J233" s="902"/>
      <c r="K233" s="902"/>
      <c r="L233" s="902"/>
      <c r="M233" s="902"/>
      <c r="N233" s="902"/>
      <c r="O233" s="902"/>
      <c r="P233" s="902"/>
      <c r="Q233" s="902"/>
      <c r="R233" s="902"/>
      <c r="S233" s="906"/>
      <c r="T233" s="907"/>
      <c r="U233" s="907"/>
      <c r="V233" s="907"/>
      <c r="W233" s="907"/>
      <c r="X233" s="907"/>
      <c r="Y233" s="907"/>
      <c r="Z233" s="907"/>
      <c r="AA233" s="907"/>
      <c r="AB233" s="907"/>
      <c r="AC233" s="907"/>
      <c r="AD233" s="907"/>
      <c r="AE233" s="907"/>
      <c r="AF233" s="907"/>
      <c r="AG233" s="907"/>
      <c r="AH233" s="907"/>
      <c r="AI233" s="907"/>
      <c r="AJ233" s="907"/>
      <c r="AK233" s="907"/>
      <c r="AL233" s="907"/>
      <c r="AM233" s="907"/>
      <c r="AN233" s="908"/>
      <c r="AO233" s="902"/>
      <c r="AP233" s="902"/>
      <c r="AQ233" s="902"/>
      <c r="AR233" s="902"/>
      <c r="AS233" s="902"/>
      <c r="AT233" s="902"/>
      <c r="AU233" s="902"/>
      <c r="AV233" s="902"/>
      <c r="AW233" s="895"/>
      <c r="AX233" s="895"/>
      <c r="AY233" s="895"/>
      <c r="AZ233" s="895"/>
      <c r="BA233" s="895"/>
      <c r="BB233" s="895"/>
      <c r="BC233" s="895"/>
      <c r="BD233" s="895"/>
      <c r="BE233" s="895"/>
      <c r="BF233" s="895"/>
      <c r="BG233" s="1336"/>
      <c r="BH233" s="72"/>
      <c r="BI233" s="72"/>
      <c r="BJ233" s="72"/>
    </row>
    <row r="234" spans="2:62" ht="18.899999999999999" customHeight="1">
      <c r="B234" s="1274"/>
      <c r="C234" s="1275"/>
      <c r="D234" s="715"/>
      <c r="E234" s="715"/>
      <c r="F234" s="902"/>
      <c r="G234" s="902"/>
      <c r="H234" s="902"/>
      <c r="I234" s="902"/>
      <c r="J234" s="902"/>
      <c r="K234" s="902"/>
      <c r="L234" s="902"/>
      <c r="M234" s="902"/>
      <c r="N234" s="902"/>
      <c r="O234" s="902"/>
      <c r="P234" s="902"/>
      <c r="Q234" s="902"/>
      <c r="R234" s="902"/>
      <c r="S234" s="903"/>
      <c r="T234" s="904"/>
      <c r="U234" s="904"/>
      <c r="V234" s="904"/>
      <c r="W234" s="904"/>
      <c r="X234" s="904"/>
      <c r="Y234" s="904"/>
      <c r="Z234" s="904"/>
      <c r="AA234" s="904"/>
      <c r="AB234" s="904"/>
      <c r="AC234" s="904"/>
      <c r="AD234" s="904"/>
      <c r="AE234" s="904"/>
      <c r="AF234" s="904"/>
      <c r="AG234" s="904"/>
      <c r="AH234" s="904"/>
      <c r="AI234" s="904"/>
      <c r="AJ234" s="904"/>
      <c r="AK234" s="904"/>
      <c r="AL234" s="904"/>
      <c r="AM234" s="904"/>
      <c r="AN234" s="905"/>
      <c r="AO234" s="902"/>
      <c r="AP234" s="902"/>
      <c r="AQ234" s="902"/>
      <c r="AR234" s="902"/>
      <c r="AS234" s="902"/>
      <c r="AT234" s="902"/>
      <c r="AU234" s="902"/>
      <c r="AV234" s="902"/>
      <c r="AW234" s="895"/>
      <c r="AX234" s="895"/>
      <c r="AY234" s="895"/>
      <c r="AZ234" s="895"/>
      <c r="BA234" s="895"/>
      <c r="BB234" s="895"/>
      <c r="BC234" s="895"/>
      <c r="BD234" s="895"/>
      <c r="BE234" s="895"/>
      <c r="BF234" s="895"/>
      <c r="BG234" s="1336"/>
      <c r="BH234" s="72"/>
      <c r="BI234" s="72"/>
      <c r="BJ234" s="72"/>
    </row>
    <row r="235" spans="2:62" ht="18.899999999999999" customHeight="1">
      <c r="B235" s="1274"/>
      <c r="C235" s="1275"/>
      <c r="D235" s="715"/>
      <c r="E235" s="715"/>
      <c r="F235" s="902"/>
      <c r="G235" s="902"/>
      <c r="H235" s="902"/>
      <c r="I235" s="902"/>
      <c r="J235" s="902"/>
      <c r="K235" s="902"/>
      <c r="L235" s="902"/>
      <c r="M235" s="902"/>
      <c r="N235" s="902"/>
      <c r="O235" s="902"/>
      <c r="P235" s="902"/>
      <c r="Q235" s="902"/>
      <c r="R235" s="902"/>
      <c r="S235" s="906"/>
      <c r="T235" s="907"/>
      <c r="U235" s="907"/>
      <c r="V235" s="907"/>
      <c r="W235" s="907"/>
      <c r="X235" s="907"/>
      <c r="Y235" s="907"/>
      <c r="Z235" s="907"/>
      <c r="AA235" s="907"/>
      <c r="AB235" s="907"/>
      <c r="AC235" s="907"/>
      <c r="AD235" s="907"/>
      <c r="AE235" s="907"/>
      <c r="AF235" s="907"/>
      <c r="AG235" s="907"/>
      <c r="AH235" s="907"/>
      <c r="AI235" s="907"/>
      <c r="AJ235" s="907"/>
      <c r="AK235" s="907"/>
      <c r="AL235" s="907"/>
      <c r="AM235" s="907"/>
      <c r="AN235" s="908"/>
      <c r="AO235" s="902"/>
      <c r="AP235" s="902"/>
      <c r="AQ235" s="902"/>
      <c r="AR235" s="902"/>
      <c r="AS235" s="902"/>
      <c r="AT235" s="902"/>
      <c r="AU235" s="902"/>
      <c r="AV235" s="902"/>
      <c r="AW235" s="895"/>
      <c r="AX235" s="895"/>
      <c r="AY235" s="895"/>
      <c r="AZ235" s="895"/>
      <c r="BA235" s="895"/>
      <c r="BB235" s="895"/>
      <c r="BC235" s="895"/>
      <c r="BD235" s="895"/>
      <c r="BE235" s="895"/>
      <c r="BF235" s="895"/>
      <c r="BG235" s="1336"/>
      <c r="BH235" s="72"/>
      <c r="BI235" s="72"/>
      <c r="BJ235" s="72"/>
    </row>
    <row r="236" spans="2:62" ht="18.899999999999999" customHeight="1">
      <c r="B236" s="1274"/>
      <c r="C236" s="1275"/>
      <c r="D236" s="715"/>
      <c r="E236" s="715"/>
      <c r="F236" s="902"/>
      <c r="G236" s="902"/>
      <c r="H236" s="902"/>
      <c r="I236" s="902"/>
      <c r="J236" s="902"/>
      <c r="K236" s="902"/>
      <c r="L236" s="902"/>
      <c r="M236" s="902"/>
      <c r="N236" s="902"/>
      <c r="O236" s="902"/>
      <c r="P236" s="902"/>
      <c r="Q236" s="902"/>
      <c r="R236" s="902"/>
      <c r="S236" s="903"/>
      <c r="T236" s="904"/>
      <c r="U236" s="904"/>
      <c r="V236" s="904"/>
      <c r="W236" s="904"/>
      <c r="X236" s="904"/>
      <c r="Y236" s="904"/>
      <c r="Z236" s="904"/>
      <c r="AA236" s="904"/>
      <c r="AB236" s="904"/>
      <c r="AC236" s="904"/>
      <c r="AD236" s="904"/>
      <c r="AE236" s="904"/>
      <c r="AF236" s="904"/>
      <c r="AG236" s="904"/>
      <c r="AH236" s="904"/>
      <c r="AI236" s="904"/>
      <c r="AJ236" s="904"/>
      <c r="AK236" s="904"/>
      <c r="AL236" s="904"/>
      <c r="AM236" s="904"/>
      <c r="AN236" s="905"/>
      <c r="AO236" s="902"/>
      <c r="AP236" s="902"/>
      <c r="AQ236" s="902"/>
      <c r="AR236" s="902"/>
      <c r="AS236" s="902"/>
      <c r="AT236" s="902"/>
      <c r="AU236" s="902"/>
      <c r="AV236" s="902"/>
      <c r="AW236" s="895"/>
      <c r="AX236" s="895"/>
      <c r="AY236" s="895"/>
      <c r="AZ236" s="895"/>
      <c r="BA236" s="895"/>
      <c r="BB236" s="895"/>
      <c r="BC236" s="895"/>
      <c r="BD236" s="895"/>
      <c r="BE236" s="895"/>
      <c r="BF236" s="895"/>
      <c r="BG236" s="1336"/>
      <c r="BH236" s="72"/>
      <c r="BI236" s="72"/>
      <c r="BJ236" s="72"/>
    </row>
    <row r="237" spans="2:62" ht="18.899999999999999" customHeight="1">
      <c r="B237" s="1274"/>
      <c r="C237" s="1275"/>
      <c r="D237" s="715"/>
      <c r="E237" s="715"/>
      <c r="F237" s="902"/>
      <c r="G237" s="902"/>
      <c r="H237" s="902"/>
      <c r="I237" s="902"/>
      <c r="J237" s="902"/>
      <c r="K237" s="902"/>
      <c r="L237" s="902"/>
      <c r="M237" s="902"/>
      <c r="N237" s="902"/>
      <c r="O237" s="902"/>
      <c r="P237" s="902"/>
      <c r="Q237" s="902"/>
      <c r="R237" s="902"/>
      <c r="S237" s="906"/>
      <c r="T237" s="907"/>
      <c r="U237" s="907"/>
      <c r="V237" s="907"/>
      <c r="W237" s="907"/>
      <c r="X237" s="907"/>
      <c r="Y237" s="907"/>
      <c r="Z237" s="907"/>
      <c r="AA237" s="907"/>
      <c r="AB237" s="907"/>
      <c r="AC237" s="907"/>
      <c r="AD237" s="907"/>
      <c r="AE237" s="907"/>
      <c r="AF237" s="907"/>
      <c r="AG237" s="907"/>
      <c r="AH237" s="907"/>
      <c r="AI237" s="907"/>
      <c r="AJ237" s="907"/>
      <c r="AK237" s="907"/>
      <c r="AL237" s="907"/>
      <c r="AM237" s="907"/>
      <c r="AN237" s="908"/>
      <c r="AO237" s="902"/>
      <c r="AP237" s="902"/>
      <c r="AQ237" s="902"/>
      <c r="AR237" s="902"/>
      <c r="AS237" s="902"/>
      <c r="AT237" s="902"/>
      <c r="AU237" s="902"/>
      <c r="AV237" s="902"/>
      <c r="AW237" s="895"/>
      <c r="AX237" s="895"/>
      <c r="AY237" s="895"/>
      <c r="AZ237" s="895"/>
      <c r="BA237" s="895"/>
      <c r="BB237" s="895"/>
      <c r="BC237" s="895"/>
      <c r="BD237" s="895"/>
      <c r="BE237" s="895"/>
      <c r="BF237" s="895"/>
      <c r="BG237" s="1336"/>
      <c r="BH237" s="72"/>
      <c r="BI237" s="72"/>
      <c r="BJ237" s="72"/>
    </row>
    <row r="238" spans="2:62" ht="18.899999999999999" customHeight="1">
      <c r="B238" s="1274"/>
      <c r="C238" s="1275"/>
      <c r="D238" s="715"/>
      <c r="E238" s="715"/>
      <c r="F238" s="902"/>
      <c r="G238" s="902"/>
      <c r="H238" s="902"/>
      <c r="I238" s="902"/>
      <c r="J238" s="902"/>
      <c r="K238" s="902"/>
      <c r="L238" s="902"/>
      <c r="M238" s="902"/>
      <c r="N238" s="902"/>
      <c r="O238" s="902"/>
      <c r="P238" s="902"/>
      <c r="Q238" s="902"/>
      <c r="R238" s="902"/>
      <c r="S238" s="903"/>
      <c r="T238" s="904"/>
      <c r="U238" s="904"/>
      <c r="V238" s="904"/>
      <c r="W238" s="904"/>
      <c r="X238" s="904"/>
      <c r="Y238" s="904"/>
      <c r="Z238" s="904"/>
      <c r="AA238" s="904"/>
      <c r="AB238" s="904"/>
      <c r="AC238" s="904"/>
      <c r="AD238" s="904"/>
      <c r="AE238" s="904"/>
      <c r="AF238" s="904"/>
      <c r="AG238" s="904"/>
      <c r="AH238" s="904"/>
      <c r="AI238" s="904"/>
      <c r="AJ238" s="904"/>
      <c r="AK238" s="904"/>
      <c r="AL238" s="904"/>
      <c r="AM238" s="904"/>
      <c r="AN238" s="905"/>
      <c r="AO238" s="902"/>
      <c r="AP238" s="902"/>
      <c r="AQ238" s="902"/>
      <c r="AR238" s="902"/>
      <c r="AS238" s="902"/>
      <c r="AT238" s="902"/>
      <c r="AU238" s="902"/>
      <c r="AV238" s="902"/>
      <c r="AW238" s="895"/>
      <c r="AX238" s="895"/>
      <c r="AY238" s="895"/>
      <c r="AZ238" s="895"/>
      <c r="BA238" s="895"/>
      <c r="BB238" s="895"/>
      <c r="BC238" s="895"/>
      <c r="BD238" s="895"/>
      <c r="BE238" s="895"/>
      <c r="BF238" s="895"/>
      <c r="BG238" s="1336"/>
      <c r="BH238" s="72"/>
      <c r="BI238" s="72"/>
      <c r="BJ238" s="72"/>
    </row>
    <row r="239" spans="2:62" ht="18.899999999999999" customHeight="1">
      <c r="B239" s="1274"/>
      <c r="C239" s="1275"/>
      <c r="D239" s="715"/>
      <c r="E239" s="715"/>
      <c r="F239" s="902"/>
      <c r="G239" s="902"/>
      <c r="H239" s="902"/>
      <c r="I239" s="902"/>
      <c r="J239" s="902"/>
      <c r="K239" s="902"/>
      <c r="L239" s="902"/>
      <c r="M239" s="902"/>
      <c r="N239" s="902"/>
      <c r="O239" s="902"/>
      <c r="P239" s="902"/>
      <c r="Q239" s="902"/>
      <c r="R239" s="902"/>
      <c r="S239" s="906"/>
      <c r="T239" s="907"/>
      <c r="U239" s="907"/>
      <c r="V239" s="907"/>
      <c r="W239" s="907"/>
      <c r="X239" s="907"/>
      <c r="Y239" s="907"/>
      <c r="Z239" s="907"/>
      <c r="AA239" s="907"/>
      <c r="AB239" s="907"/>
      <c r="AC239" s="907"/>
      <c r="AD239" s="907"/>
      <c r="AE239" s="907"/>
      <c r="AF239" s="907"/>
      <c r="AG239" s="907"/>
      <c r="AH239" s="907"/>
      <c r="AI239" s="907"/>
      <c r="AJ239" s="907"/>
      <c r="AK239" s="907"/>
      <c r="AL239" s="907"/>
      <c r="AM239" s="907"/>
      <c r="AN239" s="908"/>
      <c r="AO239" s="902"/>
      <c r="AP239" s="902"/>
      <c r="AQ239" s="902"/>
      <c r="AR239" s="902"/>
      <c r="AS239" s="902"/>
      <c r="AT239" s="902"/>
      <c r="AU239" s="902"/>
      <c r="AV239" s="902"/>
      <c r="AW239" s="895"/>
      <c r="AX239" s="895"/>
      <c r="AY239" s="895"/>
      <c r="AZ239" s="895"/>
      <c r="BA239" s="895"/>
      <c r="BB239" s="895"/>
      <c r="BC239" s="895"/>
      <c r="BD239" s="895"/>
      <c r="BE239" s="895"/>
      <c r="BF239" s="895"/>
      <c r="BG239" s="1336"/>
      <c r="BH239" s="72"/>
      <c r="BI239" s="72"/>
      <c r="BJ239" s="72"/>
    </row>
    <row r="240" spans="2:62" ht="18.899999999999999" customHeight="1">
      <c r="B240" s="1274"/>
      <c r="C240" s="1275"/>
      <c r="D240" s="715"/>
      <c r="E240" s="715"/>
      <c r="F240" s="902"/>
      <c r="G240" s="902"/>
      <c r="H240" s="902"/>
      <c r="I240" s="902"/>
      <c r="J240" s="902"/>
      <c r="K240" s="902"/>
      <c r="L240" s="902"/>
      <c r="M240" s="902"/>
      <c r="N240" s="902"/>
      <c r="O240" s="902"/>
      <c r="P240" s="902"/>
      <c r="Q240" s="902"/>
      <c r="R240" s="902"/>
      <c r="S240" s="903"/>
      <c r="T240" s="904"/>
      <c r="U240" s="904"/>
      <c r="V240" s="904"/>
      <c r="W240" s="904"/>
      <c r="X240" s="904"/>
      <c r="Y240" s="904"/>
      <c r="Z240" s="904"/>
      <c r="AA240" s="904"/>
      <c r="AB240" s="904"/>
      <c r="AC240" s="904"/>
      <c r="AD240" s="904"/>
      <c r="AE240" s="904"/>
      <c r="AF240" s="904"/>
      <c r="AG240" s="904"/>
      <c r="AH240" s="904"/>
      <c r="AI240" s="904"/>
      <c r="AJ240" s="904"/>
      <c r="AK240" s="904"/>
      <c r="AL240" s="904"/>
      <c r="AM240" s="904"/>
      <c r="AN240" s="905"/>
      <c r="AO240" s="902"/>
      <c r="AP240" s="902"/>
      <c r="AQ240" s="902"/>
      <c r="AR240" s="902"/>
      <c r="AS240" s="902"/>
      <c r="AT240" s="902"/>
      <c r="AU240" s="902"/>
      <c r="AV240" s="902"/>
      <c r="AW240" s="895"/>
      <c r="AX240" s="895"/>
      <c r="AY240" s="895"/>
      <c r="AZ240" s="895"/>
      <c r="BA240" s="895"/>
      <c r="BB240" s="895"/>
      <c r="BC240" s="895"/>
      <c r="BD240" s="895"/>
      <c r="BE240" s="895"/>
      <c r="BF240" s="895"/>
      <c r="BG240" s="1336"/>
      <c r="BH240" s="72"/>
      <c r="BI240" s="72"/>
      <c r="BJ240" s="72"/>
    </row>
    <row r="241" spans="2:62" ht="18.899999999999999" customHeight="1">
      <c r="B241" s="1274"/>
      <c r="C241" s="1275"/>
      <c r="D241" s="715"/>
      <c r="E241" s="715"/>
      <c r="F241" s="902"/>
      <c r="G241" s="902"/>
      <c r="H241" s="902"/>
      <c r="I241" s="902"/>
      <c r="J241" s="902"/>
      <c r="K241" s="902"/>
      <c r="L241" s="902"/>
      <c r="M241" s="902"/>
      <c r="N241" s="902"/>
      <c r="O241" s="902"/>
      <c r="P241" s="902"/>
      <c r="Q241" s="902"/>
      <c r="R241" s="902"/>
      <c r="S241" s="906"/>
      <c r="T241" s="907"/>
      <c r="U241" s="907"/>
      <c r="V241" s="907"/>
      <c r="W241" s="907"/>
      <c r="X241" s="907"/>
      <c r="Y241" s="907"/>
      <c r="Z241" s="907"/>
      <c r="AA241" s="907"/>
      <c r="AB241" s="907"/>
      <c r="AC241" s="907"/>
      <c r="AD241" s="907"/>
      <c r="AE241" s="907"/>
      <c r="AF241" s="907"/>
      <c r="AG241" s="907"/>
      <c r="AH241" s="907"/>
      <c r="AI241" s="907"/>
      <c r="AJ241" s="907"/>
      <c r="AK241" s="907"/>
      <c r="AL241" s="907"/>
      <c r="AM241" s="907"/>
      <c r="AN241" s="908"/>
      <c r="AO241" s="902"/>
      <c r="AP241" s="902"/>
      <c r="AQ241" s="902"/>
      <c r="AR241" s="902"/>
      <c r="AS241" s="902"/>
      <c r="AT241" s="902"/>
      <c r="AU241" s="902"/>
      <c r="AV241" s="902"/>
      <c r="AW241" s="895"/>
      <c r="AX241" s="895"/>
      <c r="AY241" s="895"/>
      <c r="AZ241" s="895"/>
      <c r="BA241" s="895"/>
      <c r="BB241" s="895"/>
      <c r="BC241" s="895"/>
      <c r="BD241" s="895"/>
      <c r="BE241" s="895"/>
      <c r="BF241" s="895"/>
      <c r="BG241" s="1336"/>
      <c r="BH241" s="72"/>
      <c r="BI241" s="72"/>
      <c r="BJ241" s="72"/>
    </row>
    <row r="242" spans="2:62" ht="18.899999999999999" customHeight="1">
      <c r="B242" s="1274"/>
      <c r="C242" s="1275"/>
      <c r="D242" s="715"/>
      <c r="E242" s="715"/>
      <c r="F242" s="902"/>
      <c r="G242" s="902"/>
      <c r="H242" s="902"/>
      <c r="I242" s="902"/>
      <c r="J242" s="902"/>
      <c r="K242" s="902"/>
      <c r="L242" s="902"/>
      <c r="M242" s="902"/>
      <c r="N242" s="902"/>
      <c r="O242" s="902"/>
      <c r="P242" s="902"/>
      <c r="Q242" s="902"/>
      <c r="R242" s="902"/>
      <c r="S242" s="903"/>
      <c r="T242" s="904"/>
      <c r="U242" s="904"/>
      <c r="V242" s="904"/>
      <c r="W242" s="904"/>
      <c r="X242" s="904"/>
      <c r="Y242" s="904"/>
      <c r="Z242" s="904"/>
      <c r="AA242" s="904"/>
      <c r="AB242" s="904"/>
      <c r="AC242" s="904"/>
      <c r="AD242" s="904"/>
      <c r="AE242" s="904"/>
      <c r="AF242" s="904"/>
      <c r="AG242" s="904"/>
      <c r="AH242" s="904"/>
      <c r="AI242" s="904"/>
      <c r="AJ242" s="904"/>
      <c r="AK242" s="904"/>
      <c r="AL242" s="904"/>
      <c r="AM242" s="904"/>
      <c r="AN242" s="905"/>
      <c r="AO242" s="902"/>
      <c r="AP242" s="902"/>
      <c r="AQ242" s="902"/>
      <c r="AR242" s="902"/>
      <c r="AS242" s="902"/>
      <c r="AT242" s="902"/>
      <c r="AU242" s="902"/>
      <c r="AV242" s="902"/>
      <c r="AW242" s="895"/>
      <c r="AX242" s="895"/>
      <c r="AY242" s="895"/>
      <c r="AZ242" s="895"/>
      <c r="BA242" s="895"/>
      <c r="BB242" s="895"/>
      <c r="BC242" s="895"/>
      <c r="BD242" s="895"/>
      <c r="BE242" s="895"/>
      <c r="BF242" s="895"/>
      <c r="BG242" s="1336"/>
      <c r="BH242" s="72"/>
      <c r="BI242" s="72"/>
      <c r="BJ242" s="72"/>
    </row>
    <row r="243" spans="2:62" ht="18.899999999999999" customHeight="1">
      <c r="B243" s="1274"/>
      <c r="C243" s="1275"/>
      <c r="D243" s="715"/>
      <c r="E243" s="715"/>
      <c r="F243" s="902"/>
      <c r="G243" s="902"/>
      <c r="H243" s="902"/>
      <c r="I243" s="902"/>
      <c r="J243" s="902"/>
      <c r="K243" s="902"/>
      <c r="L243" s="902"/>
      <c r="M243" s="902"/>
      <c r="N243" s="902"/>
      <c r="O243" s="902"/>
      <c r="P243" s="902"/>
      <c r="Q243" s="902"/>
      <c r="R243" s="902"/>
      <c r="S243" s="906"/>
      <c r="T243" s="907"/>
      <c r="U243" s="907"/>
      <c r="V243" s="907"/>
      <c r="W243" s="907"/>
      <c r="X243" s="907"/>
      <c r="Y243" s="907"/>
      <c r="Z243" s="907"/>
      <c r="AA243" s="907"/>
      <c r="AB243" s="907"/>
      <c r="AC243" s="907"/>
      <c r="AD243" s="907"/>
      <c r="AE243" s="907"/>
      <c r="AF243" s="907"/>
      <c r="AG243" s="907"/>
      <c r="AH243" s="907"/>
      <c r="AI243" s="907"/>
      <c r="AJ243" s="907"/>
      <c r="AK243" s="907"/>
      <c r="AL243" s="907"/>
      <c r="AM243" s="907"/>
      <c r="AN243" s="908"/>
      <c r="AO243" s="902"/>
      <c r="AP243" s="902"/>
      <c r="AQ243" s="902"/>
      <c r="AR243" s="902"/>
      <c r="AS243" s="902"/>
      <c r="AT243" s="902"/>
      <c r="AU243" s="902"/>
      <c r="AV243" s="902"/>
      <c r="AW243" s="895"/>
      <c r="AX243" s="895"/>
      <c r="AY243" s="895"/>
      <c r="AZ243" s="895"/>
      <c r="BA243" s="895"/>
      <c r="BB243" s="895"/>
      <c r="BC243" s="895"/>
      <c r="BD243" s="895"/>
      <c r="BE243" s="895"/>
      <c r="BF243" s="895"/>
      <c r="BG243" s="1336"/>
      <c r="BH243" s="72"/>
      <c r="BI243" s="72"/>
      <c r="BJ243" s="72"/>
    </row>
    <row r="244" spans="2:62" ht="18.899999999999999" customHeight="1">
      <c r="B244" s="878" t="s">
        <v>746</v>
      </c>
      <c r="C244" s="878"/>
      <c r="D244" s="878"/>
      <c r="E244" s="878"/>
      <c r="F244" s="878"/>
      <c r="G244" s="878"/>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c r="AV244" s="72"/>
      <c r="BH244" s="72"/>
      <c r="BI244" s="72"/>
      <c r="BJ244" s="72"/>
    </row>
    <row r="245" spans="2:62" ht="18.899999999999999" customHeight="1">
      <c r="B245" s="72">
        <v>1</v>
      </c>
      <c r="C245" s="878" t="s">
        <v>2443</v>
      </c>
      <c r="D245" s="878"/>
      <c r="E245" s="878"/>
      <c r="F245" s="878"/>
      <c r="G245" s="878"/>
      <c r="H245" s="878"/>
      <c r="I245" s="878"/>
      <c r="J245" s="878"/>
      <c r="K245" s="878"/>
      <c r="L245" s="878"/>
      <c r="M245" s="878"/>
      <c r="N245" s="878"/>
      <c r="O245" s="878"/>
      <c r="P245" s="878"/>
      <c r="Q245" s="878"/>
      <c r="R245" s="878"/>
      <c r="S245" s="878"/>
      <c r="T245" s="878"/>
      <c r="U245" s="878"/>
      <c r="V245" s="878"/>
      <c r="W245" s="878"/>
      <c r="X245" s="878"/>
      <c r="Y245" s="878"/>
      <c r="Z245" s="878"/>
      <c r="AA245" s="878"/>
      <c r="AB245" s="878"/>
      <c r="AC245" s="878"/>
      <c r="AD245" s="878"/>
      <c r="AE245" s="878"/>
      <c r="AF245" s="878"/>
      <c r="AG245" s="878"/>
      <c r="AH245" s="878"/>
      <c r="AI245" s="878"/>
      <c r="AJ245" s="878"/>
      <c r="AK245" s="878"/>
      <c r="AL245" s="72"/>
      <c r="AM245" s="72"/>
      <c r="AN245" s="72"/>
      <c r="AO245" s="72"/>
      <c r="AP245" s="72"/>
      <c r="AQ245" s="72"/>
      <c r="AR245" s="72"/>
      <c r="AS245" s="72"/>
      <c r="AT245" s="72"/>
      <c r="AU245" s="72"/>
      <c r="AV245" s="72"/>
      <c r="AX245" s="72"/>
      <c r="AY245" s="72"/>
      <c r="AZ245" s="72"/>
      <c r="BA245" s="72"/>
      <c r="BB245" s="72"/>
      <c r="BC245" s="72"/>
      <c r="BD245" s="72"/>
      <c r="BE245" s="72"/>
      <c r="BF245" s="72"/>
      <c r="BG245" s="167"/>
      <c r="BH245" s="72"/>
      <c r="BI245" s="72"/>
      <c r="BJ245" s="72"/>
    </row>
    <row r="246" spans="2:62" ht="18.899999999999999" customHeight="1">
      <c r="B246" s="72"/>
      <c r="C246" s="203"/>
      <c r="D246" s="203"/>
      <c r="E246" s="203"/>
      <c r="F246" s="203"/>
      <c r="G246" s="203"/>
      <c r="H246" s="203"/>
      <c r="I246" s="203"/>
      <c r="J246" s="203"/>
      <c r="K246" s="203"/>
      <c r="L246" s="203"/>
      <c r="M246" s="203"/>
      <c r="N246" s="203"/>
      <c r="O246" s="203"/>
      <c r="P246" s="203"/>
      <c r="Q246" s="203"/>
      <c r="R246" s="203"/>
      <c r="S246" s="203"/>
      <c r="T246" s="203"/>
      <c r="U246" s="203"/>
      <c r="V246" s="203"/>
      <c r="W246" s="203"/>
      <c r="X246" s="203"/>
      <c r="Y246" s="203"/>
      <c r="Z246" s="203"/>
      <c r="AA246" s="203"/>
      <c r="AB246" s="203"/>
      <c r="AC246" s="203"/>
      <c r="AD246" s="203"/>
      <c r="AE246" s="203"/>
      <c r="AF246" s="203"/>
      <c r="AG246" s="203"/>
      <c r="AH246" s="203"/>
      <c r="AI246" s="203"/>
      <c r="AJ246" s="203"/>
      <c r="AK246" s="203"/>
      <c r="AL246" s="203"/>
      <c r="AM246" s="203"/>
      <c r="AN246" s="203"/>
      <c r="AO246" s="203"/>
      <c r="AP246" s="203"/>
      <c r="AQ246" s="203"/>
      <c r="AR246" s="203"/>
      <c r="AS246" s="203"/>
      <c r="AT246" s="203"/>
      <c r="AU246" s="203"/>
      <c r="AV246" s="203"/>
      <c r="AW246" s="203"/>
      <c r="AX246" s="203"/>
      <c r="AY246" s="203"/>
      <c r="AZ246" s="203"/>
      <c r="BA246" s="203"/>
      <c r="BB246" s="203"/>
      <c r="BC246" s="203"/>
      <c r="BD246" s="203"/>
      <c r="BE246" s="72"/>
      <c r="BF246" s="72"/>
      <c r="BG246" s="72"/>
      <c r="BH246" s="72"/>
      <c r="BI246" s="72"/>
      <c r="BJ246" s="72"/>
    </row>
    <row r="247" spans="2:62" ht="18.75" customHeight="1">
      <c r="B247" s="72"/>
      <c r="C247" s="203"/>
      <c r="D247" s="203"/>
      <c r="E247" s="203"/>
      <c r="F247" s="203"/>
      <c r="G247" s="203"/>
      <c r="H247" s="203"/>
      <c r="I247" s="203"/>
      <c r="J247" s="203"/>
      <c r="K247" s="203"/>
      <c r="L247" s="203"/>
      <c r="M247" s="203"/>
      <c r="N247" s="203"/>
      <c r="O247" s="203"/>
      <c r="P247" s="203"/>
      <c r="Q247" s="203"/>
      <c r="R247" s="203"/>
      <c r="S247" s="203"/>
      <c r="T247" s="203"/>
      <c r="U247" s="203"/>
      <c r="V247" s="203"/>
      <c r="W247" s="203"/>
      <c r="X247" s="203"/>
      <c r="Y247" s="203"/>
      <c r="Z247" s="203"/>
      <c r="AA247" s="203"/>
      <c r="AB247" s="203"/>
      <c r="AC247" s="203"/>
      <c r="AD247" s="203"/>
      <c r="AE247" s="203"/>
      <c r="AF247" s="203"/>
      <c r="AG247" s="203"/>
      <c r="AH247" s="203"/>
      <c r="AI247" s="203"/>
      <c r="AJ247" s="203"/>
      <c r="AK247" s="203"/>
      <c r="AL247" s="203"/>
      <c r="AM247" s="203"/>
      <c r="AN247" s="203"/>
      <c r="AO247" s="203"/>
      <c r="AP247" s="203"/>
      <c r="AQ247" s="203"/>
      <c r="AR247" s="203"/>
      <c r="AS247" s="203"/>
      <c r="AT247" s="203"/>
      <c r="AU247" s="203"/>
      <c r="AV247" s="203"/>
      <c r="AW247" s="203"/>
      <c r="AX247" s="203"/>
      <c r="AY247" s="203"/>
      <c r="AZ247" s="203"/>
      <c r="BA247" s="203"/>
      <c r="BB247" s="203"/>
      <c r="BC247" s="203"/>
      <c r="BD247" s="203"/>
      <c r="BE247" s="72"/>
      <c r="BF247" s="72"/>
      <c r="BG247" s="72"/>
      <c r="BH247" s="72"/>
      <c r="BI247" s="72"/>
      <c r="BJ247" s="72"/>
    </row>
    <row r="248" spans="2:62" ht="22.5" customHeight="1">
      <c r="B248" s="914" t="s">
        <v>750</v>
      </c>
      <c r="C248" s="914"/>
      <c r="D248" s="914"/>
      <c r="E248" s="914"/>
      <c r="F248" s="914"/>
      <c r="G248" s="914"/>
      <c r="H248" s="914"/>
      <c r="I248" s="914"/>
      <c r="J248" s="914"/>
      <c r="K248" s="914"/>
      <c r="L248" s="914"/>
      <c r="M248" s="914"/>
      <c r="N248" s="914"/>
      <c r="O248" s="914"/>
      <c r="P248" s="914"/>
      <c r="Q248" s="914"/>
      <c r="R248" s="914"/>
      <c r="S248" s="914"/>
      <c r="T248" s="914"/>
      <c r="U248" s="914"/>
      <c r="V248" s="914"/>
      <c r="W248" s="914"/>
      <c r="X248" s="914"/>
      <c r="Y248" s="914"/>
      <c r="Z248" s="914"/>
      <c r="AA248" s="914"/>
      <c r="AB248" s="914"/>
      <c r="AC248" s="914"/>
      <c r="AD248" s="914"/>
      <c r="AE248" s="914"/>
      <c r="AF248" s="914"/>
      <c r="AG248" s="914"/>
      <c r="AH248" s="914"/>
      <c r="AI248" s="914"/>
      <c r="AJ248" s="914"/>
      <c r="AK248" s="914"/>
      <c r="AL248" s="914"/>
      <c r="AM248" s="914"/>
      <c r="AN248" s="914"/>
      <c r="AO248" s="914"/>
      <c r="AP248" s="914"/>
      <c r="AQ248" s="914"/>
      <c r="AR248" s="914"/>
      <c r="AS248" s="914"/>
      <c r="AT248" s="914"/>
      <c r="AU248" s="914"/>
      <c r="AV248" s="914"/>
      <c r="AW248" s="914"/>
      <c r="AX248" s="914"/>
      <c r="AY248" s="914"/>
      <c r="AZ248" s="914"/>
      <c r="BA248" s="914"/>
      <c r="BB248" s="914"/>
      <c r="BC248" s="914"/>
      <c r="BD248" s="914"/>
      <c r="BE248" s="914"/>
      <c r="BF248" s="914"/>
      <c r="BG248" s="914"/>
      <c r="BH248" s="914"/>
      <c r="BI248" s="72"/>
      <c r="BJ248" s="72"/>
    </row>
    <row r="249" spans="2:62" ht="18.899999999999999" customHeight="1">
      <c r="B249" s="72"/>
      <c r="C249" s="72"/>
      <c r="D249" s="195"/>
      <c r="E249" s="195"/>
      <c r="F249" s="71"/>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c r="AV249" s="71"/>
      <c r="AW249" s="71"/>
      <c r="AX249" s="71"/>
      <c r="AY249" s="71"/>
      <c r="AZ249" s="71"/>
      <c r="BA249" s="71"/>
      <c r="BB249" s="71"/>
      <c r="BC249" s="71"/>
      <c r="BD249" s="71"/>
      <c r="BE249" s="72"/>
      <c r="BF249" s="72"/>
      <c r="BG249" s="72"/>
      <c r="BH249" s="72"/>
      <c r="BI249" s="72"/>
      <c r="BJ249" s="72"/>
    </row>
    <row r="250" spans="2:62" ht="18.899999999999999" customHeight="1">
      <c r="B250" s="72"/>
      <c r="C250" s="72"/>
      <c r="D250" s="72"/>
      <c r="E250" s="72"/>
      <c r="F250" s="72"/>
      <c r="G250" s="72"/>
      <c r="H250" s="72"/>
      <c r="I250" s="72"/>
      <c r="J250" s="72"/>
      <c r="K250" s="72"/>
      <c r="L250" s="72"/>
      <c r="M250" s="72"/>
      <c r="N250" s="72"/>
      <c r="O250" s="72"/>
      <c r="P250" s="72"/>
      <c r="Q250" s="72"/>
      <c r="R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72"/>
      <c r="AR250" s="72"/>
      <c r="AS250" s="72"/>
      <c r="AT250" s="72"/>
      <c r="AU250" s="72"/>
      <c r="AV250" s="1214" t="str">
        <f>IF(ISBLANK('02入力票（その２）'!$G$168),"年　　　月　　　日",'02入力票（その２）'!$G$168)</f>
        <v>年　　　月　　　日</v>
      </c>
      <c r="AW250" s="1214"/>
      <c r="AX250" s="1214"/>
      <c r="AY250" s="1214"/>
      <c r="AZ250" s="1214"/>
      <c r="BA250" s="1214"/>
      <c r="BB250" s="1214"/>
      <c r="BC250" s="1214"/>
      <c r="BD250" s="1214"/>
      <c r="BE250" s="1214"/>
      <c r="BF250" s="1214"/>
      <c r="BG250" s="284"/>
      <c r="BH250" s="72"/>
      <c r="BI250" s="72"/>
      <c r="BJ250" s="72"/>
    </row>
    <row r="251" spans="2:62" ht="30" customHeight="1">
      <c r="B251" s="72"/>
      <c r="C251" s="929" t="s">
        <v>2518</v>
      </c>
      <c r="D251" s="929"/>
      <c r="E251" s="929"/>
      <c r="F251" s="929"/>
      <c r="G251" s="929"/>
      <c r="H251" s="929"/>
      <c r="I251" s="929"/>
      <c r="J251" s="929"/>
      <c r="K251" s="929"/>
      <c r="L251" s="929"/>
      <c r="M251" s="929"/>
      <c r="N251" s="929"/>
      <c r="O251" s="929"/>
      <c r="P251" s="929"/>
      <c r="Q251" s="929"/>
      <c r="R251" s="929"/>
      <c r="S251" s="929"/>
      <c r="T251" s="929"/>
      <c r="U251" s="929"/>
      <c r="V251" s="929"/>
      <c r="W251" s="929"/>
      <c r="X251" s="641" t="s">
        <v>673</v>
      </c>
      <c r="Y251" s="641"/>
      <c r="Z251" s="641"/>
      <c r="AA251" s="72"/>
      <c r="AB251" s="72"/>
      <c r="AC251" s="72"/>
      <c r="AD251" s="72"/>
      <c r="AE251" s="72"/>
      <c r="AF251" s="72"/>
      <c r="AG251" s="72"/>
      <c r="AH251" s="72"/>
      <c r="AI251" s="72"/>
      <c r="AJ251" s="72"/>
      <c r="AK251" s="72"/>
      <c r="AL251" s="72"/>
      <c r="AM251" s="72"/>
      <c r="AN251" s="72"/>
      <c r="AO251" s="72"/>
      <c r="AP251" s="72"/>
      <c r="AQ251" s="72"/>
      <c r="AR251" s="72"/>
      <c r="AS251" s="72"/>
      <c r="AT251" s="72"/>
      <c r="AU251" s="72"/>
      <c r="AV251" s="72"/>
      <c r="AW251" s="72"/>
      <c r="AX251" s="72"/>
      <c r="AY251" s="72"/>
      <c r="AZ251" s="72"/>
      <c r="BA251" s="72"/>
      <c r="BB251" s="72"/>
      <c r="BC251" s="72"/>
      <c r="BD251" s="72"/>
      <c r="BE251" s="72"/>
      <c r="BF251" s="72"/>
      <c r="BG251" s="72"/>
      <c r="BH251" s="72"/>
      <c r="BI251" s="72"/>
      <c r="BJ251" s="72"/>
    </row>
    <row r="252" spans="2:62" ht="18.899999999999999" customHeight="1">
      <c r="B252" s="72"/>
      <c r="C252" s="929"/>
      <c r="D252" s="929"/>
      <c r="E252" s="929"/>
      <c r="F252" s="929"/>
      <c r="G252" s="929"/>
      <c r="H252" s="929"/>
      <c r="I252" s="929"/>
      <c r="J252" s="929"/>
      <c r="K252" s="929"/>
      <c r="L252" s="929"/>
      <c r="M252" s="929"/>
      <c r="N252" s="929"/>
      <c r="O252" s="929"/>
      <c r="P252" s="929"/>
      <c r="Q252" s="929"/>
      <c r="R252" s="929"/>
      <c r="S252" s="929"/>
      <c r="T252" s="929"/>
      <c r="U252" s="929"/>
      <c r="V252" s="929"/>
      <c r="W252" s="929"/>
      <c r="X252" s="641"/>
      <c r="Y252" s="641"/>
      <c r="Z252" s="641"/>
      <c r="AA252" s="72"/>
      <c r="AB252" s="72"/>
      <c r="AC252" s="72"/>
      <c r="AD252" s="72"/>
      <c r="AE252" s="72"/>
      <c r="AF252" s="72"/>
      <c r="AG252" s="72"/>
      <c r="AH252" s="72"/>
      <c r="AI252" s="72"/>
      <c r="AJ252" s="72"/>
      <c r="AK252" s="72"/>
      <c r="AL252" s="72"/>
      <c r="AM252" s="72"/>
      <c r="AN252" s="72"/>
      <c r="AO252" s="72"/>
      <c r="AP252" s="72"/>
      <c r="AQ252" s="72"/>
      <c r="AR252" s="72"/>
      <c r="AS252" s="72"/>
      <c r="AT252" s="72"/>
      <c r="AU252" s="72"/>
      <c r="AV252" s="72"/>
      <c r="AW252" s="72"/>
      <c r="AX252" s="72"/>
      <c r="AY252" s="72"/>
      <c r="AZ252" s="72"/>
      <c r="BA252" s="72"/>
      <c r="BB252" s="72"/>
      <c r="BC252" s="72"/>
      <c r="BD252" s="72"/>
      <c r="BE252" s="72"/>
      <c r="BF252" s="72"/>
      <c r="BG252" s="72"/>
      <c r="BH252" s="72"/>
      <c r="BI252" s="72"/>
      <c r="BJ252" s="72"/>
    </row>
    <row r="253" spans="2:62" ht="18.899999999999999" customHeight="1">
      <c r="B253" s="72"/>
      <c r="C253" s="929"/>
      <c r="D253" s="929"/>
      <c r="E253" s="929"/>
      <c r="F253" s="929"/>
      <c r="G253" s="929"/>
      <c r="H253" s="929"/>
      <c r="I253" s="929"/>
      <c r="J253" s="929"/>
      <c r="K253" s="929"/>
      <c r="L253" s="929"/>
      <c r="M253" s="929"/>
      <c r="N253" s="929"/>
      <c r="O253" s="929"/>
      <c r="P253" s="929"/>
      <c r="Q253" s="929"/>
      <c r="R253" s="929"/>
      <c r="S253" s="929"/>
      <c r="T253" s="929"/>
      <c r="U253" s="929"/>
      <c r="V253" s="929"/>
      <c r="W253" s="929"/>
      <c r="X253" s="641"/>
      <c r="Y253" s="641"/>
      <c r="Z253" s="641"/>
      <c r="AA253" s="72"/>
      <c r="AB253" s="72"/>
      <c r="AC253" s="72"/>
      <c r="AD253" s="72"/>
      <c r="AE253" s="72"/>
      <c r="AF253" s="72"/>
      <c r="AG253" s="72"/>
      <c r="AH253" s="72"/>
      <c r="AI253" s="72"/>
      <c r="AJ253" s="72"/>
      <c r="AK253" s="72"/>
      <c r="AL253" s="72"/>
      <c r="AM253" s="72"/>
      <c r="AN253" s="72"/>
      <c r="AO253" s="72"/>
      <c r="AP253" s="72"/>
      <c r="AQ253" s="72"/>
      <c r="AR253" s="72"/>
      <c r="AS253" s="72"/>
      <c r="AT253" s="72"/>
      <c r="AU253" s="72"/>
      <c r="AV253" s="72"/>
      <c r="AW253" s="72"/>
      <c r="AX253" s="72"/>
      <c r="AY253" s="72"/>
      <c r="AZ253" s="72"/>
      <c r="BA253" s="72"/>
      <c r="BB253" s="72"/>
      <c r="BC253" s="72"/>
      <c r="BD253" s="72"/>
      <c r="BE253" s="72"/>
      <c r="BF253" s="72"/>
      <c r="BG253" s="72"/>
      <c r="BH253" s="72"/>
      <c r="BI253" s="72"/>
      <c r="BJ253" s="72"/>
    </row>
    <row r="254" spans="2:62" ht="18.899999999999999" customHeight="1">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c r="AT254" s="72"/>
      <c r="AU254" s="72"/>
      <c r="AV254" s="72"/>
      <c r="AW254" s="72"/>
      <c r="AX254" s="72"/>
      <c r="AY254" s="72"/>
      <c r="AZ254" s="72"/>
      <c r="BA254" s="72"/>
      <c r="BB254" s="72"/>
      <c r="BC254" s="72"/>
      <c r="BD254" s="72"/>
      <c r="BE254" s="72"/>
      <c r="BF254" s="72"/>
      <c r="BG254" s="72"/>
      <c r="BH254" s="72"/>
      <c r="BI254" s="72"/>
      <c r="BJ254" s="72"/>
    </row>
    <row r="255" spans="2:62" ht="15" customHeight="1">
      <c r="B255" s="72"/>
      <c r="C255" s="72"/>
      <c r="D255" s="72"/>
      <c r="E255" s="72"/>
      <c r="F255" s="72"/>
      <c r="G255" s="72"/>
      <c r="H255" s="186"/>
      <c r="I255" s="72"/>
      <c r="J255" s="72"/>
      <c r="K255" s="72"/>
      <c r="L255" s="72"/>
      <c r="M255" s="72"/>
      <c r="N255" s="72"/>
      <c r="O255" s="72"/>
      <c r="P255" s="72"/>
      <c r="Q255" s="72"/>
      <c r="R255" s="72"/>
      <c r="T255" s="71"/>
      <c r="U255" s="71"/>
      <c r="V255" s="71"/>
      <c r="W255" s="71"/>
      <c r="X255" s="71"/>
      <c r="Y255" s="851" t="s">
        <v>1119</v>
      </c>
      <c r="Z255" s="851"/>
      <c r="AA255" s="851"/>
      <c r="AB255" s="1338" t="str">
        <f>'02入力票（その２）'!I12</f>
        <v/>
      </c>
      <c r="AC255" s="1338"/>
      <c r="AD255" s="1338"/>
      <c r="AE255" s="1338"/>
      <c r="AF255" s="1338"/>
      <c r="AG255" s="71"/>
      <c r="AH255" s="71"/>
      <c r="AI255" s="71"/>
      <c r="AJ255" s="71"/>
      <c r="AK255" s="71"/>
      <c r="AL255" s="71"/>
      <c r="AM255" s="71"/>
      <c r="AN255" s="71"/>
      <c r="AO255" s="71"/>
      <c r="AP255" s="71"/>
      <c r="AQ255" s="71"/>
      <c r="AR255" s="71"/>
      <c r="AS255" s="71"/>
      <c r="AT255" s="71"/>
      <c r="AU255" s="71"/>
      <c r="AV255" s="71"/>
      <c r="AW255" s="71"/>
      <c r="AX255" s="72"/>
      <c r="AY255" s="72"/>
      <c r="AZ255" s="72"/>
      <c r="BA255" s="72"/>
      <c r="BB255" s="72"/>
      <c r="BC255" s="72"/>
      <c r="BD255" s="72"/>
      <c r="BE255" s="72"/>
      <c r="BF255" s="72"/>
      <c r="BG255" s="72"/>
      <c r="BH255" s="72"/>
      <c r="BI255" s="72"/>
      <c r="BJ255" s="72"/>
    </row>
    <row r="256" spans="2:62" ht="15" customHeight="1">
      <c r="B256" s="72"/>
      <c r="C256" s="72"/>
      <c r="D256" s="72"/>
      <c r="E256" s="72"/>
      <c r="F256" s="176"/>
      <c r="G256" s="186"/>
      <c r="H256" s="186"/>
      <c r="I256" s="72"/>
      <c r="J256" s="72"/>
      <c r="K256" s="72"/>
      <c r="L256" s="72"/>
      <c r="M256" s="72"/>
      <c r="N256" s="72"/>
      <c r="O256" s="72"/>
      <c r="P256" s="72"/>
      <c r="Q256" s="72"/>
      <c r="R256" s="72"/>
      <c r="S256" s="836" t="s">
        <v>44</v>
      </c>
      <c r="T256" s="836"/>
      <c r="U256" s="836"/>
      <c r="V256" s="836"/>
      <c r="W256" s="836"/>
      <c r="X256" s="836"/>
      <c r="Y256" s="71"/>
      <c r="Z256" s="71"/>
      <c r="AA256" s="71"/>
      <c r="AB256" s="71" t="str">
        <f>CONCATENATE(S216,"　",S217)</f>
        <v>※　選択してください。　</v>
      </c>
      <c r="AC256" s="71"/>
      <c r="AD256" s="71"/>
      <c r="AE256" s="71"/>
      <c r="AF256" s="71"/>
      <c r="AG256" s="71"/>
      <c r="AH256" s="71"/>
      <c r="AI256" s="71"/>
      <c r="AJ256" s="71"/>
      <c r="AK256" s="71"/>
      <c r="AL256" s="71"/>
      <c r="AM256" s="71"/>
      <c r="AN256" s="71"/>
      <c r="AO256" s="71"/>
      <c r="AP256" s="71"/>
      <c r="AQ256" s="71"/>
      <c r="AR256" s="71"/>
      <c r="AS256" s="71"/>
      <c r="AT256" s="71"/>
      <c r="AU256" s="71"/>
      <c r="AV256" s="71"/>
      <c r="AW256" s="71"/>
      <c r="AX256" s="72"/>
      <c r="AY256" s="72"/>
      <c r="AZ256" s="72"/>
      <c r="BA256" s="72"/>
      <c r="BB256" s="72"/>
      <c r="BC256" s="72"/>
      <c r="BD256" s="72"/>
      <c r="BE256" s="72"/>
      <c r="BF256" s="72"/>
      <c r="BG256" s="72"/>
      <c r="BH256" s="72"/>
      <c r="BI256" s="72"/>
      <c r="BJ256" s="72"/>
    </row>
    <row r="257" spans="2:62" ht="15" customHeight="1">
      <c r="B257" s="72"/>
      <c r="C257" s="72"/>
      <c r="D257" s="72"/>
      <c r="E257" s="72"/>
      <c r="F257" s="176"/>
      <c r="G257" s="186"/>
      <c r="H257" s="186"/>
      <c r="I257" s="72"/>
      <c r="J257" s="72"/>
      <c r="K257" s="72"/>
      <c r="L257" s="72"/>
      <c r="M257" s="72"/>
      <c r="N257" s="72"/>
      <c r="O257" s="72"/>
      <c r="P257" s="72"/>
      <c r="Q257" s="72"/>
      <c r="R257" s="72"/>
      <c r="S257" s="71"/>
      <c r="T257" s="71"/>
      <c r="U257" s="71"/>
      <c r="V257" s="71"/>
      <c r="W257" s="71"/>
      <c r="X257" s="71"/>
      <c r="Y257" s="71"/>
      <c r="Z257" s="71"/>
      <c r="AA257" s="71"/>
      <c r="AB257" s="71"/>
      <c r="AC257" s="71"/>
      <c r="AD257" s="71"/>
      <c r="AE257" s="71"/>
      <c r="AF257" s="71"/>
      <c r="AG257" s="71"/>
      <c r="AH257" s="71"/>
      <c r="AI257" s="71"/>
      <c r="AJ257" s="71"/>
      <c r="AK257" s="71"/>
      <c r="AL257" s="71"/>
      <c r="AM257" s="71"/>
      <c r="AN257" s="71"/>
      <c r="AO257" s="71"/>
      <c r="AP257" s="71"/>
      <c r="AQ257" s="71"/>
      <c r="AR257" s="71"/>
      <c r="AS257" s="71"/>
      <c r="AT257" s="71"/>
      <c r="AU257" s="71"/>
      <c r="AV257" s="71"/>
      <c r="AW257" s="71"/>
      <c r="AX257" s="72"/>
      <c r="AY257" s="72"/>
      <c r="AZ257" s="72"/>
      <c r="BA257" s="72"/>
      <c r="BB257" s="72"/>
      <c r="BC257" s="72"/>
      <c r="BD257" s="72"/>
      <c r="BE257" s="72"/>
      <c r="BF257" s="72"/>
      <c r="BG257" s="72"/>
      <c r="BH257" s="72"/>
      <c r="BI257" s="72"/>
      <c r="BJ257" s="72"/>
    </row>
    <row r="258" spans="2:62" ht="15" customHeight="1">
      <c r="B258" s="72"/>
      <c r="C258" s="72"/>
      <c r="D258" s="72"/>
      <c r="E258" s="72"/>
      <c r="F258" s="176"/>
      <c r="G258" s="203"/>
      <c r="H258" s="203"/>
      <c r="I258" s="72"/>
      <c r="K258" s="71"/>
      <c r="L258" s="71"/>
      <c r="M258" s="71"/>
      <c r="N258" s="71"/>
      <c r="O258" s="72"/>
      <c r="P258" s="72"/>
      <c r="Q258" s="72"/>
      <c r="R258" s="72"/>
      <c r="S258" s="836" t="s">
        <v>609</v>
      </c>
      <c r="T258" s="836"/>
      <c r="U258" s="836"/>
      <c r="V258" s="836"/>
      <c r="W258" s="836"/>
      <c r="X258" s="836"/>
      <c r="Y258" s="72"/>
      <c r="Z258" s="72"/>
      <c r="AA258" s="72"/>
      <c r="AB258" s="71" t="str">
        <f>'02入力票（その２）'!I21</f>
        <v/>
      </c>
      <c r="AC258" s="71"/>
      <c r="AD258" s="71"/>
      <c r="AE258" s="71"/>
      <c r="AF258" s="71"/>
      <c r="AG258" s="71"/>
      <c r="AH258" s="71"/>
      <c r="AI258" s="71"/>
      <c r="AJ258" s="71"/>
      <c r="AK258" s="71"/>
      <c r="AL258" s="71"/>
      <c r="AM258" s="71"/>
      <c r="AN258" s="71"/>
      <c r="AO258" s="71"/>
      <c r="AP258" s="71"/>
      <c r="AQ258" s="71"/>
      <c r="AR258" s="72"/>
      <c r="AS258" s="72"/>
      <c r="AT258" s="72"/>
      <c r="AU258" s="72"/>
      <c r="AV258" s="72"/>
      <c r="AW258" s="72"/>
      <c r="AX258" s="72"/>
      <c r="AY258" s="72"/>
      <c r="AZ258" s="72"/>
      <c r="BA258" s="72"/>
      <c r="BB258" s="72"/>
      <c r="BC258" s="72"/>
      <c r="BD258" s="72"/>
      <c r="BE258" s="72"/>
      <c r="BF258" s="72"/>
      <c r="BG258" s="72"/>
      <c r="BH258" s="72"/>
      <c r="BI258" s="72"/>
      <c r="BJ258" s="72"/>
    </row>
    <row r="259" spans="2:62" ht="15" customHeight="1">
      <c r="B259" s="72"/>
      <c r="C259" s="72"/>
      <c r="D259" s="72"/>
      <c r="E259" s="72"/>
      <c r="F259" s="176"/>
      <c r="G259" s="203"/>
      <c r="H259" s="203"/>
      <c r="I259" s="72"/>
      <c r="J259" s="71"/>
      <c r="K259" s="71"/>
      <c r="L259" s="281" t="s">
        <v>751</v>
      </c>
      <c r="M259" s="71"/>
      <c r="N259" s="71"/>
      <c r="O259" s="72"/>
      <c r="P259" s="72"/>
      <c r="Q259" s="72"/>
      <c r="R259" s="72"/>
      <c r="S259" s="71"/>
      <c r="T259" s="71"/>
      <c r="U259" s="71"/>
      <c r="V259" s="71"/>
      <c r="W259" s="71"/>
      <c r="X259" s="71"/>
      <c r="Y259" s="72"/>
      <c r="Z259" s="72"/>
      <c r="AA259" s="72"/>
      <c r="AB259" s="71"/>
      <c r="AC259" s="71"/>
      <c r="AD259" s="71"/>
      <c r="AE259" s="71"/>
      <c r="AF259" s="71"/>
      <c r="AG259" s="71"/>
      <c r="AH259" s="71"/>
      <c r="AI259" s="71"/>
      <c r="AJ259" s="71"/>
      <c r="AK259" s="71"/>
      <c r="AL259" s="71"/>
      <c r="AM259" s="71"/>
      <c r="AN259" s="71"/>
      <c r="AO259" s="71"/>
      <c r="AP259" s="71"/>
      <c r="AQ259" s="71"/>
      <c r="AR259" s="72"/>
      <c r="AS259" s="72"/>
      <c r="AT259" s="72"/>
      <c r="AU259" s="72"/>
      <c r="AV259" s="72"/>
      <c r="AW259" s="72"/>
      <c r="AX259" s="72"/>
      <c r="AY259" s="72"/>
      <c r="AZ259" s="72"/>
      <c r="BA259" s="72"/>
      <c r="BB259" s="72"/>
      <c r="BC259" s="72"/>
      <c r="BD259" s="72"/>
      <c r="BE259" s="72"/>
      <c r="BF259" s="72"/>
      <c r="BG259" s="72"/>
      <c r="BH259" s="72"/>
      <c r="BI259" s="72"/>
      <c r="BJ259" s="72"/>
    </row>
    <row r="260" spans="2:62" ht="15" customHeight="1">
      <c r="B260" s="72"/>
      <c r="C260" s="72"/>
      <c r="D260" s="72"/>
      <c r="E260" s="72"/>
      <c r="F260" s="176"/>
      <c r="G260" s="220"/>
      <c r="H260" s="220"/>
      <c r="I260" s="72"/>
      <c r="J260" s="72"/>
      <c r="K260" s="72"/>
      <c r="L260" s="72"/>
      <c r="M260" s="72"/>
      <c r="N260" s="72"/>
      <c r="O260" s="72"/>
      <c r="P260" s="220"/>
      <c r="Q260" s="72"/>
      <c r="R260" s="72"/>
      <c r="S260" s="836" t="s">
        <v>752</v>
      </c>
      <c r="T260" s="836"/>
      <c r="U260" s="836"/>
      <c r="V260" s="836"/>
      <c r="W260" s="836"/>
      <c r="X260" s="836"/>
      <c r="Y260" s="72"/>
      <c r="Z260" s="72"/>
      <c r="AA260" s="72"/>
      <c r="AB260" s="71" t="str">
        <f>CONCATENATE('02入力票（その２）'!I23,"　",'02入力票（その２）'!I24)</f>
        <v>　</v>
      </c>
      <c r="AC260" s="71"/>
      <c r="AD260" s="71"/>
      <c r="AE260" s="71"/>
      <c r="AF260" s="71"/>
      <c r="AG260" s="71"/>
      <c r="AH260" s="71"/>
      <c r="AI260" s="71"/>
      <c r="AJ260" s="71"/>
      <c r="AK260" s="71"/>
      <c r="AL260" s="71"/>
      <c r="AM260" s="71"/>
      <c r="AN260" s="71"/>
      <c r="AO260" s="71"/>
      <c r="AP260" s="71"/>
      <c r="AQ260" s="71"/>
      <c r="AR260" s="72"/>
      <c r="AS260" s="72"/>
      <c r="AT260" s="72"/>
      <c r="AU260" s="72"/>
      <c r="AV260" s="72"/>
      <c r="AW260" s="72"/>
      <c r="AX260" s="72"/>
      <c r="AY260" s="72"/>
      <c r="AZ260" s="72"/>
      <c r="BA260" s="72"/>
      <c r="BB260" s="72"/>
      <c r="BC260" s="72"/>
      <c r="BD260" s="72"/>
      <c r="BE260" s="72"/>
      <c r="BF260" s="72"/>
      <c r="BG260" s="72"/>
      <c r="BH260" s="72"/>
      <c r="BI260" s="72"/>
      <c r="BJ260" s="72"/>
    </row>
    <row r="261" spans="2:62" ht="15" customHeight="1">
      <c r="B261" s="72"/>
      <c r="C261" s="72"/>
      <c r="D261" s="72"/>
      <c r="E261" s="72"/>
      <c r="F261" s="176"/>
      <c r="G261" s="203"/>
      <c r="H261" s="203"/>
      <c r="I261" s="72"/>
      <c r="J261" s="72"/>
      <c r="K261" s="72"/>
      <c r="L261" s="72"/>
      <c r="M261" s="72"/>
      <c r="N261" s="72"/>
      <c r="O261" s="72"/>
      <c r="P261" s="72"/>
      <c r="Q261" s="72"/>
      <c r="R261" s="72"/>
      <c r="S261" s="71"/>
      <c r="T261" s="71"/>
      <c r="U261" s="71"/>
      <c r="V261" s="71"/>
      <c r="W261" s="71"/>
      <c r="X261" s="71"/>
      <c r="Y261" s="72"/>
      <c r="Z261" s="72"/>
      <c r="AA261" s="72"/>
      <c r="AB261" s="71"/>
      <c r="AC261" s="71"/>
      <c r="AD261" s="71"/>
      <c r="AE261" s="71"/>
      <c r="AF261" s="71"/>
      <c r="AG261" s="71"/>
      <c r="AH261" s="71"/>
      <c r="AI261" s="71"/>
      <c r="AJ261" s="71"/>
      <c r="AK261" s="71"/>
      <c r="AL261" s="71"/>
      <c r="AM261" s="71"/>
      <c r="AN261" s="71"/>
      <c r="AO261" s="71"/>
      <c r="AP261" s="71"/>
      <c r="AQ261" s="71"/>
      <c r="AR261" s="72"/>
      <c r="AS261" s="72"/>
      <c r="AT261" s="72"/>
      <c r="AU261" s="72"/>
      <c r="AV261" s="72"/>
      <c r="AW261" s="72"/>
      <c r="AX261" s="72"/>
      <c r="AY261" s="72"/>
      <c r="AZ261" s="72"/>
      <c r="BA261" s="72"/>
      <c r="BB261" s="72"/>
      <c r="BC261" s="72"/>
      <c r="BD261" s="72"/>
      <c r="BE261" s="72"/>
      <c r="BF261" s="72"/>
      <c r="BG261" s="72"/>
      <c r="BH261" s="72"/>
      <c r="BI261" s="72"/>
      <c r="BJ261" s="72"/>
    </row>
    <row r="262" spans="2:62" ht="15" customHeight="1">
      <c r="B262" s="72"/>
      <c r="C262" s="72"/>
      <c r="D262" s="72"/>
      <c r="E262" s="72"/>
      <c r="F262" s="176"/>
      <c r="G262" s="203"/>
      <c r="H262" s="203"/>
      <c r="I262" s="72"/>
      <c r="J262" s="72"/>
      <c r="K262" s="72"/>
      <c r="L262" s="72"/>
      <c r="M262" s="72"/>
      <c r="N262" s="72"/>
      <c r="O262" s="72"/>
      <c r="P262" s="72"/>
      <c r="Q262" s="72"/>
      <c r="R262" s="72"/>
      <c r="S262" s="836" t="s">
        <v>614</v>
      </c>
      <c r="T262" s="836"/>
      <c r="U262" s="836"/>
      <c r="V262" s="836"/>
      <c r="W262" s="836"/>
      <c r="X262" s="836"/>
      <c r="Y262" s="72"/>
      <c r="Z262" s="72"/>
      <c r="AA262" s="72"/>
      <c r="AB262" s="71" t="str">
        <f>'02入力票（その２）'!I26</f>
        <v/>
      </c>
      <c r="AC262" s="71"/>
      <c r="AD262" s="71"/>
      <c r="AE262" s="71"/>
      <c r="AF262" s="71"/>
      <c r="AG262" s="71"/>
      <c r="AH262" s="71"/>
      <c r="AI262" s="71"/>
      <c r="AJ262" s="71"/>
      <c r="AK262" s="71"/>
      <c r="AL262" s="71"/>
      <c r="AM262" s="71"/>
      <c r="AN262" s="71"/>
      <c r="AO262" s="71"/>
      <c r="AP262" s="71"/>
      <c r="AQ262" s="71"/>
      <c r="AR262" s="72"/>
      <c r="AS262" s="186" t="s">
        <v>753</v>
      </c>
      <c r="AT262" s="186"/>
      <c r="AU262" s="186"/>
      <c r="AV262" s="72"/>
      <c r="AW262" s="72"/>
      <c r="AX262" s="72"/>
      <c r="AY262" s="72"/>
      <c r="AZ262" s="72"/>
      <c r="BA262" s="72"/>
      <c r="BB262" s="72"/>
      <c r="BC262" s="72"/>
      <c r="BD262" s="72"/>
      <c r="BE262" s="72"/>
      <c r="BF262" s="72"/>
      <c r="BG262" s="72"/>
      <c r="BH262" s="72"/>
      <c r="BI262" s="72"/>
      <c r="BJ262" s="72"/>
    </row>
    <row r="263" spans="2:62" ht="15" customHeight="1">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c r="AR263" s="72"/>
      <c r="AS263" s="72"/>
      <c r="AT263" s="72"/>
      <c r="AU263" s="72"/>
      <c r="AV263" s="72"/>
      <c r="AW263" s="72"/>
      <c r="AX263" s="72"/>
      <c r="AY263" s="72"/>
      <c r="AZ263" s="72"/>
      <c r="BA263" s="72"/>
      <c r="BB263" s="72"/>
      <c r="BC263" s="72"/>
      <c r="BD263" s="72"/>
      <c r="BE263" s="72"/>
      <c r="BF263" s="72"/>
      <c r="BG263" s="72"/>
      <c r="BH263" s="72"/>
      <c r="BI263" s="72"/>
      <c r="BJ263" s="72"/>
    </row>
    <row r="264" spans="2:62" ht="15" customHeight="1">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c r="AR264" s="72"/>
      <c r="AS264" s="72"/>
      <c r="AT264" s="72"/>
      <c r="AU264" s="72"/>
      <c r="AV264" s="72"/>
      <c r="AW264" s="72"/>
      <c r="AX264" s="72"/>
      <c r="AY264" s="72"/>
      <c r="AZ264" s="72"/>
      <c r="BA264" s="72"/>
      <c r="BB264" s="72"/>
      <c r="BC264" s="72"/>
      <c r="BD264" s="72"/>
      <c r="BE264" s="72"/>
      <c r="BF264" s="72"/>
      <c r="BG264" s="72"/>
      <c r="BH264" s="72"/>
      <c r="BI264" s="72"/>
      <c r="BJ264" s="72"/>
    </row>
    <row r="265" spans="2:62" ht="15" customHeight="1">
      <c r="B265" s="72"/>
      <c r="C265" s="72"/>
      <c r="D265" s="72"/>
      <c r="E265" s="203"/>
      <c r="F265" s="203"/>
      <c r="G265" s="203"/>
      <c r="H265" s="203"/>
      <c r="I265" s="203"/>
      <c r="J265" s="203"/>
      <c r="K265" s="203"/>
      <c r="L265" s="203"/>
      <c r="M265" s="203"/>
      <c r="N265" s="203"/>
      <c r="O265" s="203"/>
      <c r="P265" s="203"/>
      <c r="Q265" s="203"/>
      <c r="R265" s="203"/>
      <c r="S265" s="71" t="s">
        <v>754</v>
      </c>
      <c r="T265" s="71"/>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c r="AV265" s="71"/>
      <c r="AW265" s="71"/>
      <c r="AX265" s="71"/>
      <c r="AY265" s="71"/>
      <c r="AZ265" s="71"/>
      <c r="BA265" s="71"/>
      <c r="BB265" s="71"/>
      <c r="BC265" s="71"/>
      <c r="BD265" s="71"/>
      <c r="BE265" s="71"/>
      <c r="BF265" s="72"/>
      <c r="BG265" s="72"/>
      <c r="BH265" s="72"/>
      <c r="BI265" s="72"/>
      <c r="BJ265" s="72"/>
    </row>
    <row r="266" spans="2:62" ht="15" customHeight="1">
      <c r="B266" s="72"/>
      <c r="C266" s="72"/>
      <c r="D266" s="72"/>
      <c r="E266" s="72"/>
      <c r="F266" s="72"/>
      <c r="G266" s="72"/>
      <c r="H266" s="72"/>
      <c r="I266" s="72"/>
      <c r="J266" s="72"/>
      <c r="K266" s="72"/>
      <c r="L266" s="72"/>
      <c r="M266" s="72"/>
      <c r="N266" s="72"/>
      <c r="O266" s="72"/>
      <c r="P266" s="72"/>
      <c r="Q266" s="72"/>
      <c r="R266" s="72"/>
      <c r="S266" s="71"/>
      <c r="T266" s="71"/>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1"/>
      <c r="BA266" s="71"/>
      <c r="BB266" s="71"/>
      <c r="BC266" s="71"/>
      <c r="BD266" s="71"/>
      <c r="BE266" s="71"/>
      <c r="BF266" s="72"/>
      <c r="BG266" s="72"/>
      <c r="BH266" s="72"/>
      <c r="BI266" s="72"/>
      <c r="BJ266" s="72"/>
    </row>
    <row r="267" spans="2:62" ht="15" customHeight="1">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c r="AT267" s="72"/>
      <c r="AU267" s="72"/>
      <c r="AV267" s="72"/>
      <c r="AW267" s="72"/>
      <c r="AX267" s="72"/>
      <c r="AY267" s="72"/>
      <c r="AZ267" s="72"/>
      <c r="BA267" s="72"/>
      <c r="BB267" s="72"/>
      <c r="BC267" s="72"/>
      <c r="BD267" s="72"/>
      <c r="BE267" s="72"/>
      <c r="BF267" s="72"/>
      <c r="BG267" s="72"/>
      <c r="BH267" s="72"/>
      <c r="BI267" s="72"/>
      <c r="BJ267" s="72"/>
    </row>
    <row r="268" spans="2:62" ht="15" customHeight="1">
      <c r="B268" s="72"/>
      <c r="C268" s="72"/>
      <c r="D268" s="72"/>
      <c r="E268" s="72"/>
      <c r="F268" s="72"/>
      <c r="G268" s="72"/>
      <c r="H268" s="72"/>
      <c r="I268" s="72"/>
      <c r="J268" s="72"/>
      <c r="K268" s="72"/>
      <c r="L268" s="72"/>
      <c r="M268" s="72"/>
      <c r="N268" s="72"/>
      <c r="O268" s="72"/>
      <c r="P268" s="72"/>
      <c r="Q268" s="72"/>
      <c r="R268" s="72"/>
      <c r="Y268" s="851" t="s">
        <v>842</v>
      </c>
      <c r="Z268" s="851"/>
      <c r="AA268" s="851"/>
      <c r="AB268" s="1338" t="str">
        <f>'02入力票（その２）'!I31</f>
        <v/>
      </c>
      <c r="AC268" s="1338"/>
      <c r="AD268" s="1338"/>
      <c r="AE268" s="1338"/>
      <c r="AF268" s="1338"/>
      <c r="AG268" s="227"/>
      <c r="AH268" s="227"/>
      <c r="AI268" s="227"/>
      <c r="AJ268" s="72"/>
      <c r="AK268" s="72"/>
      <c r="AL268" s="72"/>
      <c r="AM268" s="72"/>
      <c r="AN268" s="72"/>
      <c r="AO268" s="72"/>
      <c r="AP268" s="72"/>
      <c r="AQ268" s="72"/>
      <c r="AR268" s="72"/>
      <c r="AS268" s="72"/>
      <c r="AT268" s="72"/>
      <c r="AU268" s="72"/>
      <c r="AV268" s="72"/>
      <c r="AW268" s="72"/>
      <c r="AX268" s="72"/>
      <c r="AY268" s="72"/>
      <c r="AZ268" s="72"/>
      <c r="BA268" s="72"/>
      <c r="BB268" s="72"/>
      <c r="BC268" s="72"/>
      <c r="BD268" s="72"/>
      <c r="BE268" s="72"/>
      <c r="BF268" s="72"/>
      <c r="BG268" s="72"/>
      <c r="BH268" s="72"/>
      <c r="BI268" s="72"/>
      <c r="BJ268" s="72"/>
    </row>
    <row r="269" spans="2:62" ht="15" customHeight="1">
      <c r="B269" s="72"/>
      <c r="C269" s="72"/>
      <c r="D269" s="72"/>
      <c r="E269" s="72"/>
      <c r="F269" s="72"/>
      <c r="G269" s="72"/>
      <c r="H269" s="72"/>
      <c r="I269" s="72"/>
      <c r="J269" s="72"/>
      <c r="K269" s="72"/>
      <c r="L269" s="72"/>
      <c r="M269" s="72"/>
      <c r="N269" s="72"/>
      <c r="O269" s="72"/>
      <c r="P269" s="72"/>
      <c r="Q269" s="72"/>
      <c r="R269" s="72"/>
      <c r="S269" s="836" t="s">
        <v>44</v>
      </c>
      <c r="T269" s="836"/>
      <c r="U269" s="836"/>
      <c r="V269" s="836"/>
      <c r="W269" s="836"/>
      <c r="X269" s="836"/>
      <c r="Y269" s="72"/>
      <c r="Z269" s="72"/>
      <c r="AA269" s="226"/>
      <c r="AB269" s="71" t="str">
        <f>S218</f>
        <v>※　選択してください。</v>
      </c>
      <c r="AC269" s="227"/>
      <c r="AD269" s="227"/>
      <c r="AE269" s="227"/>
      <c r="AF269" s="227"/>
      <c r="AG269" s="227"/>
      <c r="AH269" s="227"/>
      <c r="AI269" s="227"/>
      <c r="AJ269" s="227"/>
      <c r="AK269" s="227"/>
      <c r="AL269" s="227"/>
      <c r="AM269" s="227"/>
      <c r="AN269" s="227"/>
      <c r="AO269" s="227"/>
      <c r="AP269" s="227"/>
      <c r="AQ269" s="227"/>
      <c r="AR269" s="227"/>
      <c r="AS269" s="227"/>
      <c r="AT269" s="227"/>
      <c r="AU269" s="227"/>
      <c r="AV269" s="227"/>
      <c r="AW269" s="227"/>
      <c r="AX269" s="72"/>
      <c r="AY269" s="72"/>
      <c r="AZ269" s="72"/>
      <c r="BA269" s="72"/>
      <c r="BB269" s="72"/>
      <c r="BC269" s="72"/>
      <c r="BD269" s="72"/>
      <c r="BE269" s="72"/>
      <c r="BF269" s="72"/>
      <c r="BG269" s="72"/>
      <c r="BH269" s="72"/>
      <c r="BI269" s="72"/>
      <c r="BJ269" s="72"/>
    </row>
    <row r="270" spans="2:62" ht="15" customHeight="1">
      <c r="B270" s="72"/>
      <c r="C270" s="72"/>
      <c r="D270" s="72"/>
      <c r="E270" s="72"/>
      <c r="F270" s="72"/>
      <c r="G270" s="72"/>
      <c r="H270" s="72"/>
      <c r="I270" s="72"/>
      <c r="J270" s="72"/>
      <c r="K270" s="72"/>
      <c r="L270" s="72"/>
      <c r="M270" s="72"/>
      <c r="N270" s="72"/>
      <c r="O270" s="72"/>
      <c r="P270" s="72"/>
      <c r="Q270" s="72"/>
      <c r="R270" s="72"/>
      <c r="S270" s="71"/>
      <c r="T270" s="71"/>
      <c r="U270" s="71"/>
      <c r="V270" s="71"/>
      <c r="W270" s="71"/>
      <c r="X270" s="71"/>
      <c r="Y270" s="72"/>
      <c r="Z270" s="72"/>
      <c r="AA270" s="226"/>
      <c r="AB270" s="71" t="str">
        <f>'02入力票（その２）'!I39</f>
        <v/>
      </c>
      <c r="AC270" s="227"/>
      <c r="AD270" s="227"/>
      <c r="AE270" s="227"/>
      <c r="AF270" s="227"/>
      <c r="AG270" s="227"/>
      <c r="AH270" s="227"/>
      <c r="AI270" s="227"/>
      <c r="AJ270" s="227"/>
      <c r="AK270" s="227"/>
      <c r="AL270" s="227"/>
      <c r="AM270" s="227"/>
      <c r="AN270" s="227"/>
      <c r="AO270" s="227"/>
      <c r="AP270" s="227"/>
      <c r="AQ270" s="227"/>
      <c r="AR270" s="227"/>
      <c r="AS270" s="227"/>
      <c r="AT270" s="227"/>
      <c r="AU270" s="227"/>
      <c r="AV270" s="227"/>
      <c r="AW270" s="227"/>
      <c r="AX270" s="72"/>
      <c r="AY270" s="72"/>
      <c r="AZ270" s="72"/>
      <c r="BA270" s="72"/>
      <c r="BB270" s="72"/>
      <c r="BC270" s="72"/>
      <c r="BD270" s="72"/>
      <c r="BE270" s="72"/>
      <c r="BF270" s="72"/>
      <c r="BG270" s="72"/>
      <c r="BH270" s="72"/>
      <c r="BI270" s="72"/>
      <c r="BJ270" s="72"/>
    </row>
    <row r="271" spans="2:62" ht="15" customHeight="1">
      <c r="B271" s="72"/>
      <c r="C271" s="72"/>
      <c r="D271" s="72"/>
      <c r="E271" s="72"/>
      <c r="F271" s="72"/>
      <c r="G271" s="72"/>
      <c r="H271" s="72"/>
      <c r="I271" s="72"/>
      <c r="K271" s="71"/>
      <c r="L271" s="71"/>
      <c r="M271" s="71"/>
      <c r="N271" s="71"/>
      <c r="O271" s="72"/>
      <c r="P271" s="72"/>
      <c r="Q271" s="72"/>
      <c r="R271" s="72"/>
      <c r="S271" s="836" t="s">
        <v>609</v>
      </c>
      <c r="T271" s="836"/>
      <c r="U271" s="836"/>
      <c r="V271" s="836"/>
      <c r="W271" s="836"/>
      <c r="X271" s="836"/>
      <c r="Y271" s="72"/>
      <c r="Z271" s="72"/>
      <c r="AA271" s="203"/>
      <c r="AB271" s="71" t="str">
        <f>'02入力票（その２）'!I41</f>
        <v/>
      </c>
      <c r="AC271" s="71"/>
      <c r="AD271" s="71"/>
      <c r="AE271" s="71"/>
      <c r="AF271" s="71"/>
      <c r="AG271" s="71"/>
      <c r="AH271" s="71"/>
      <c r="AI271" s="71"/>
      <c r="AJ271" s="71"/>
      <c r="AK271" s="71"/>
      <c r="AL271" s="71"/>
      <c r="AM271" s="71"/>
      <c r="AN271" s="71"/>
      <c r="AO271" s="71"/>
      <c r="AP271" s="71"/>
      <c r="AQ271" s="71"/>
      <c r="AR271" s="72"/>
      <c r="AS271" s="72"/>
      <c r="AT271" s="72"/>
      <c r="AU271" s="72"/>
      <c r="AV271" s="72"/>
      <c r="AW271" s="72"/>
      <c r="AX271" s="72"/>
      <c r="AY271" s="72"/>
      <c r="AZ271" s="72"/>
      <c r="BA271" s="72"/>
      <c r="BB271" s="72"/>
      <c r="BC271" s="72"/>
      <c r="BD271" s="72"/>
      <c r="BE271" s="72"/>
      <c r="BF271" s="72"/>
      <c r="BG271" s="72"/>
      <c r="BH271" s="72"/>
      <c r="BI271" s="72"/>
      <c r="BJ271" s="72"/>
    </row>
    <row r="272" spans="2:62" ht="15" customHeight="1">
      <c r="B272" s="72"/>
      <c r="C272" s="72"/>
      <c r="D272" s="72"/>
      <c r="E272" s="72"/>
      <c r="F272" s="72"/>
      <c r="G272" s="72"/>
      <c r="H272" s="72"/>
      <c r="I272" s="72"/>
      <c r="J272" s="71"/>
      <c r="K272" s="71"/>
      <c r="L272" s="281" t="s">
        <v>755</v>
      </c>
      <c r="M272" s="71"/>
      <c r="N272" s="71"/>
      <c r="O272" s="72"/>
      <c r="P272" s="72"/>
      <c r="Q272" s="72"/>
      <c r="R272" s="72"/>
      <c r="S272" s="71"/>
      <c r="T272" s="71"/>
      <c r="U272" s="71"/>
      <c r="V272" s="71"/>
      <c r="W272" s="71"/>
      <c r="X272" s="71"/>
      <c r="Y272" s="72"/>
      <c r="Z272" s="72"/>
      <c r="AA272" s="203"/>
      <c r="AB272" s="71"/>
      <c r="AC272" s="71"/>
      <c r="AD272" s="71"/>
      <c r="AE272" s="71"/>
      <c r="AF272" s="71"/>
      <c r="AG272" s="71"/>
      <c r="AH272" s="71"/>
      <c r="AI272" s="71"/>
      <c r="AJ272" s="71"/>
      <c r="AK272" s="71"/>
      <c r="AL272" s="71"/>
      <c r="AM272" s="71"/>
      <c r="AN272" s="71"/>
      <c r="AO272" s="71"/>
      <c r="AP272" s="71"/>
      <c r="AQ272" s="71"/>
      <c r="AR272" s="72"/>
      <c r="AS272" s="72"/>
      <c r="AT272" s="72"/>
      <c r="AU272" s="72"/>
      <c r="AV272" s="72"/>
      <c r="AW272" s="72"/>
      <c r="AX272" s="72"/>
      <c r="AY272" s="72"/>
      <c r="AZ272" s="72"/>
      <c r="BA272" s="72"/>
      <c r="BB272" s="72"/>
      <c r="BC272" s="72"/>
      <c r="BD272" s="72"/>
      <c r="BE272" s="72"/>
      <c r="BF272" s="72"/>
      <c r="BG272" s="72"/>
      <c r="BH272" s="72"/>
      <c r="BI272" s="72"/>
      <c r="BJ272" s="72"/>
    </row>
    <row r="273" spans="2:62" ht="15" customHeight="1">
      <c r="B273" s="72"/>
      <c r="C273" s="72"/>
      <c r="D273" s="72"/>
      <c r="E273" s="72"/>
      <c r="F273" s="72"/>
      <c r="G273" s="72"/>
      <c r="H273" s="72"/>
      <c r="I273" s="72"/>
      <c r="J273" s="72"/>
      <c r="K273" s="72"/>
      <c r="L273" s="72"/>
      <c r="M273" s="72"/>
      <c r="N273" s="72"/>
      <c r="O273" s="72"/>
      <c r="P273" s="72"/>
      <c r="Q273" s="72"/>
      <c r="R273" s="72"/>
      <c r="S273" s="836" t="s">
        <v>756</v>
      </c>
      <c r="T273" s="836"/>
      <c r="U273" s="836"/>
      <c r="V273" s="836"/>
      <c r="W273" s="836"/>
      <c r="X273" s="836"/>
      <c r="Y273" s="72"/>
      <c r="Z273" s="72"/>
      <c r="AA273" s="220" t="s">
        <v>757</v>
      </c>
      <c r="AB273" s="71" t="str">
        <f>CONCATENATE('02入力票（その２）'!I43,"　",'02入力票（その２）'!I44)</f>
        <v>　</v>
      </c>
      <c r="AC273" s="71"/>
      <c r="AD273" s="71"/>
      <c r="AE273" s="71"/>
      <c r="AF273" s="71"/>
      <c r="AG273" s="71"/>
      <c r="AH273" s="71"/>
      <c r="AI273" s="71"/>
      <c r="AJ273" s="71"/>
      <c r="AK273" s="71"/>
      <c r="AL273" s="71"/>
      <c r="AM273" s="71"/>
      <c r="AN273" s="71"/>
      <c r="AO273" s="71"/>
      <c r="AP273" s="71"/>
      <c r="AQ273" s="71"/>
      <c r="AR273" s="72"/>
      <c r="AS273" s="231" t="s">
        <v>677</v>
      </c>
      <c r="AT273" s="72"/>
      <c r="AU273" s="72"/>
      <c r="AV273" s="72"/>
      <c r="AW273" s="72"/>
      <c r="AX273" s="72"/>
      <c r="AY273" s="72"/>
      <c r="AZ273" s="72"/>
      <c r="BA273" s="72"/>
      <c r="BB273" s="72"/>
      <c r="BC273" s="72"/>
      <c r="BD273" s="72"/>
      <c r="BE273" s="72"/>
      <c r="BF273" s="72"/>
      <c r="BG273" s="72"/>
      <c r="BH273" s="72"/>
      <c r="BI273" s="72"/>
      <c r="BJ273" s="72"/>
    </row>
    <row r="274" spans="2:62" ht="15" customHeight="1">
      <c r="B274" s="72"/>
      <c r="C274" s="72"/>
      <c r="D274" s="72"/>
      <c r="E274" s="72"/>
      <c r="F274" s="72"/>
      <c r="G274" s="72"/>
      <c r="H274" s="72"/>
      <c r="I274" s="72"/>
      <c r="J274" s="72"/>
      <c r="K274" s="72"/>
      <c r="L274" s="72"/>
      <c r="M274" s="72"/>
      <c r="N274" s="72"/>
      <c r="O274" s="72"/>
      <c r="P274" s="72"/>
      <c r="Q274" s="72"/>
      <c r="R274" s="72"/>
      <c r="S274" s="71"/>
      <c r="T274" s="71"/>
      <c r="U274" s="71"/>
      <c r="V274" s="71"/>
      <c r="W274" s="71"/>
      <c r="X274" s="71"/>
      <c r="Y274" s="72"/>
      <c r="Z274" s="72"/>
      <c r="AA274" s="203"/>
      <c r="AB274" s="71"/>
      <c r="AC274" s="71"/>
      <c r="AD274" s="71"/>
      <c r="AE274" s="71"/>
      <c r="AF274" s="71"/>
      <c r="AG274" s="71"/>
      <c r="AH274" s="71"/>
      <c r="AI274" s="71"/>
      <c r="AJ274" s="71"/>
      <c r="AK274" s="71"/>
      <c r="AL274" s="71"/>
      <c r="AM274" s="71"/>
      <c r="AN274" s="71"/>
      <c r="AO274" s="71"/>
      <c r="AP274" s="71"/>
      <c r="AQ274" s="71"/>
      <c r="AR274" s="72"/>
      <c r="AS274" s="72"/>
      <c r="AT274" s="72"/>
      <c r="AU274" s="72"/>
      <c r="AV274" s="72"/>
      <c r="AW274" s="72"/>
      <c r="AX274" s="72"/>
      <c r="AY274" s="72"/>
      <c r="AZ274" s="72"/>
      <c r="BA274" s="72"/>
      <c r="BB274" s="72"/>
      <c r="BC274" s="72"/>
      <c r="BD274" s="72"/>
      <c r="BE274" s="72"/>
      <c r="BF274" s="72"/>
      <c r="BG274" s="72"/>
      <c r="BH274" s="72"/>
      <c r="BI274" s="72"/>
      <c r="BJ274" s="72"/>
    </row>
    <row r="275" spans="2:62" ht="15" customHeight="1">
      <c r="B275" s="72"/>
      <c r="C275" s="72"/>
      <c r="D275" s="72"/>
      <c r="E275" s="72"/>
      <c r="F275" s="72"/>
      <c r="G275" s="72"/>
      <c r="H275" s="72"/>
      <c r="I275" s="72"/>
      <c r="J275" s="72"/>
      <c r="K275" s="72"/>
      <c r="L275" s="72"/>
      <c r="M275" s="72"/>
      <c r="N275" s="72"/>
      <c r="O275" s="72"/>
      <c r="P275" s="72"/>
      <c r="Q275" s="72"/>
      <c r="R275" s="72"/>
      <c r="S275" s="836" t="s">
        <v>614</v>
      </c>
      <c r="T275" s="836"/>
      <c r="U275" s="836"/>
      <c r="V275" s="836"/>
      <c r="W275" s="836"/>
      <c r="X275" s="836"/>
      <c r="Y275" s="72"/>
      <c r="Z275" s="72"/>
      <c r="AA275" s="203" t="s">
        <v>757</v>
      </c>
      <c r="AB275" s="71" t="str">
        <f>'02入力票（その２）'!I46</f>
        <v/>
      </c>
      <c r="AC275" s="71"/>
      <c r="AD275" s="71"/>
      <c r="AE275" s="71"/>
      <c r="AF275" s="71"/>
      <c r="AG275" s="71"/>
      <c r="AH275" s="71"/>
      <c r="AI275" s="71"/>
      <c r="AJ275" s="71"/>
      <c r="AK275" s="71"/>
      <c r="AL275" s="71"/>
      <c r="AM275" s="71"/>
      <c r="AN275" s="71"/>
      <c r="AO275" s="71"/>
      <c r="AP275" s="71"/>
      <c r="AQ275" s="71"/>
      <c r="AR275" s="72"/>
      <c r="AS275" s="72"/>
      <c r="AT275" s="72"/>
      <c r="AU275" s="72"/>
      <c r="AV275" s="72"/>
      <c r="AW275" s="72"/>
      <c r="AX275" s="72"/>
      <c r="AY275" s="72"/>
      <c r="AZ275" s="72"/>
      <c r="BA275" s="72"/>
      <c r="BB275" s="72"/>
      <c r="BC275" s="72"/>
      <c r="BD275" s="72"/>
      <c r="BE275" s="72"/>
      <c r="BF275" s="72"/>
      <c r="BG275" s="72"/>
      <c r="BH275" s="72"/>
      <c r="BI275" s="72"/>
      <c r="BJ275" s="72"/>
    </row>
    <row r="276" spans="2:62" ht="15" customHeight="1">
      <c r="B276" s="72"/>
      <c r="C276" s="72"/>
      <c r="D276" s="72"/>
      <c r="E276" s="72"/>
      <c r="F276" s="72"/>
      <c r="G276" s="72"/>
      <c r="H276" s="72"/>
      <c r="I276" s="72"/>
      <c r="J276" s="72"/>
      <c r="K276" s="72"/>
      <c r="L276" s="72"/>
      <c r="M276" s="72"/>
      <c r="N276" s="72"/>
      <c r="O276" s="72"/>
      <c r="P276" s="72"/>
      <c r="Q276" s="72"/>
      <c r="R276" s="72"/>
      <c r="S276" s="177"/>
      <c r="T276" s="177"/>
      <c r="U276" s="177"/>
      <c r="V276" s="177"/>
      <c r="W276" s="177"/>
      <c r="X276" s="177"/>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c r="BB276" s="72"/>
      <c r="BC276" s="72"/>
      <c r="BD276" s="72"/>
      <c r="BE276" s="72"/>
      <c r="BF276" s="72"/>
      <c r="BG276" s="72"/>
      <c r="BH276" s="72"/>
      <c r="BI276" s="72"/>
      <c r="BJ276" s="72"/>
    </row>
    <row r="277" spans="2:62" ht="15" customHeight="1">
      <c r="B277" s="72"/>
      <c r="C277" s="72"/>
      <c r="D277" s="72"/>
      <c r="E277" s="72"/>
      <c r="F277" s="72"/>
      <c r="G277" s="72"/>
      <c r="H277" s="72"/>
      <c r="I277" s="72"/>
      <c r="J277" s="72"/>
      <c r="K277" s="72"/>
      <c r="L277" s="72"/>
      <c r="M277" s="72"/>
      <c r="N277" s="72"/>
      <c r="O277" s="72"/>
      <c r="P277" s="72"/>
      <c r="Q277" s="72"/>
      <c r="R277" s="172"/>
      <c r="S277" s="836" t="s">
        <v>758</v>
      </c>
      <c r="T277" s="836"/>
      <c r="U277" s="836"/>
      <c r="V277" s="836"/>
      <c r="W277" s="836"/>
      <c r="X277" s="836"/>
      <c r="Y277" s="172"/>
      <c r="Z277" s="172"/>
      <c r="AA277" s="172"/>
      <c r="AB277" s="1339">
        <f>'02入力票（その２）'!I50</f>
        <v>46113</v>
      </c>
      <c r="AC277" s="1339"/>
      <c r="AD277" s="1339"/>
      <c r="AE277" s="1339"/>
      <c r="AF277" s="1339"/>
      <c r="AG277" s="1339"/>
      <c r="AH277" s="1339"/>
      <c r="AI277" s="1339"/>
      <c r="AJ277" s="203" t="s">
        <v>843</v>
      </c>
      <c r="AK277" s="284"/>
      <c r="AL277" s="284"/>
      <c r="AM277" s="284"/>
      <c r="AN277" s="72"/>
      <c r="AO277" s="72"/>
      <c r="AQ277" s="72"/>
      <c r="AR277" s="72"/>
      <c r="AS277" s="72"/>
      <c r="AT277" s="72"/>
      <c r="AU277" s="72"/>
      <c r="AV277" s="72"/>
      <c r="AW277" s="72"/>
      <c r="AX277" s="72"/>
      <c r="AY277" s="72"/>
      <c r="AZ277" s="72"/>
      <c r="BA277" s="72"/>
      <c r="BB277" s="72"/>
      <c r="BC277" s="72"/>
      <c r="BD277" s="72"/>
      <c r="BE277" s="72"/>
      <c r="BF277" s="72"/>
      <c r="BG277" s="72"/>
      <c r="BH277" s="72"/>
      <c r="BI277" s="72"/>
      <c r="BJ277" s="72"/>
    </row>
    <row r="278" spans="2:62" ht="15" customHeight="1">
      <c r="B278" s="72"/>
      <c r="C278" s="72"/>
      <c r="D278" s="72"/>
      <c r="E278" s="72"/>
      <c r="F278" s="72"/>
      <c r="G278" s="72"/>
      <c r="H278" s="72"/>
      <c r="I278" s="72"/>
      <c r="J278" s="72"/>
      <c r="K278" s="72"/>
      <c r="L278" s="72"/>
      <c r="M278" s="72"/>
      <c r="N278" s="72"/>
      <c r="O278" s="72"/>
      <c r="P278" s="72"/>
      <c r="Q278" s="72"/>
      <c r="R278" s="172"/>
      <c r="S278" s="172"/>
      <c r="T278" s="172"/>
      <c r="U278" s="172"/>
      <c r="V278" s="172"/>
      <c r="W278" s="172"/>
      <c r="X278" s="172"/>
      <c r="Y278" s="172"/>
      <c r="Z278" s="172"/>
      <c r="AA278" s="172"/>
      <c r="AB278" s="1339">
        <f>'02入力票（その２）'!I51</f>
        <v>46477</v>
      </c>
      <c r="AC278" s="1339"/>
      <c r="AD278" s="1339"/>
      <c r="AE278" s="1339"/>
      <c r="AF278" s="1339"/>
      <c r="AG278" s="1339"/>
      <c r="AH278" s="1339"/>
      <c r="AI278" s="1339"/>
      <c r="AJ278" s="203" t="s">
        <v>844</v>
      </c>
      <c r="AK278" s="284"/>
      <c r="AL278" s="284"/>
      <c r="AM278" s="284"/>
      <c r="AN278" s="72"/>
      <c r="AO278" s="72"/>
      <c r="AQ278" s="72"/>
      <c r="AR278" s="72"/>
      <c r="AS278" s="72"/>
      <c r="AT278" s="72"/>
      <c r="AU278" s="72"/>
      <c r="AV278" s="72"/>
      <c r="AW278" s="72"/>
      <c r="AX278" s="72"/>
      <c r="AY278" s="72"/>
      <c r="AZ278" s="72"/>
      <c r="BA278" s="72"/>
      <c r="BB278" s="72"/>
      <c r="BC278" s="72"/>
      <c r="BD278" s="72"/>
      <c r="BE278" s="72"/>
      <c r="BF278" s="72"/>
      <c r="BG278" s="72"/>
      <c r="BH278" s="72"/>
      <c r="BI278" s="72"/>
      <c r="BJ278" s="72"/>
    </row>
    <row r="279" spans="2:62" ht="15" customHeight="1">
      <c r="B279" s="72"/>
      <c r="C279" s="72"/>
      <c r="D279" s="72"/>
      <c r="E279" s="72"/>
      <c r="F279" s="203"/>
      <c r="G279" s="203"/>
      <c r="H279" s="203"/>
      <c r="I279" s="203"/>
      <c r="J279" s="203"/>
      <c r="K279" s="203"/>
      <c r="L279" s="203"/>
      <c r="M279" s="203"/>
      <c r="N279" s="203"/>
      <c r="O279" s="203"/>
      <c r="P279" s="203"/>
      <c r="Q279" s="203"/>
      <c r="T279" s="203"/>
      <c r="U279" s="203"/>
      <c r="V279" s="203"/>
      <c r="W279" s="203"/>
      <c r="X279" s="203"/>
      <c r="Y279" s="203"/>
      <c r="Z279" s="203"/>
      <c r="AA279" s="203"/>
      <c r="AB279" s="203"/>
      <c r="AC279" s="203"/>
      <c r="AD279" s="203"/>
      <c r="AE279" s="203"/>
      <c r="AF279" s="203"/>
      <c r="AG279" s="203"/>
      <c r="AH279" s="203"/>
      <c r="AI279" s="203"/>
      <c r="AJ279" s="203"/>
      <c r="AK279" s="203"/>
      <c r="AL279" s="203"/>
      <c r="AM279" s="72"/>
      <c r="AN279" s="72"/>
      <c r="AO279" s="72"/>
      <c r="AP279" s="72"/>
      <c r="AQ279" s="72"/>
      <c r="AR279" s="72"/>
      <c r="AS279" s="72"/>
      <c r="AT279" s="72"/>
      <c r="AU279" s="72"/>
      <c r="AV279" s="72"/>
      <c r="AW279" s="72"/>
      <c r="AX279" s="72"/>
      <c r="AY279" s="72"/>
      <c r="AZ279" s="72"/>
      <c r="BA279" s="72"/>
      <c r="BB279" s="72"/>
      <c r="BC279" s="72"/>
      <c r="BD279" s="72"/>
      <c r="BE279" s="72"/>
      <c r="BF279" s="72"/>
      <c r="BG279" s="72"/>
      <c r="BH279" s="72"/>
      <c r="BI279" s="72"/>
      <c r="BJ279" s="72"/>
    </row>
    <row r="280" spans="2:62" ht="15" customHeight="1">
      <c r="B280" s="72"/>
      <c r="C280" s="72"/>
      <c r="D280" s="72"/>
      <c r="E280" s="72"/>
      <c r="F280" s="203"/>
      <c r="G280" s="203"/>
      <c r="H280" s="203"/>
      <c r="I280" s="203"/>
      <c r="J280" s="203"/>
      <c r="K280" s="203"/>
      <c r="L280" s="203"/>
      <c r="M280" s="203"/>
      <c r="N280" s="203"/>
      <c r="O280" s="203"/>
      <c r="P280" s="203"/>
      <c r="Q280" s="203"/>
      <c r="R280" s="229">
        <v>1</v>
      </c>
      <c r="S280" s="285" t="s">
        <v>759</v>
      </c>
      <c r="T280" s="285"/>
      <c r="U280" s="285"/>
      <c r="V280" s="285"/>
      <c r="W280" s="285"/>
      <c r="X280" s="285"/>
      <c r="Y280" s="285"/>
      <c r="Z280" s="285"/>
      <c r="AA280" s="285"/>
      <c r="AB280" s="285"/>
      <c r="AC280" s="286"/>
      <c r="AD280" s="286"/>
      <c r="AE280" s="285"/>
      <c r="AF280" s="285"/>
      <c r="AG280" s="285"/>
      <c r="AH280" s="229">
        <v>4</v>
      </c>
      <c r="AI280" s="285" t="s">
        <v>1120</v>
      </c>
      <c r="AJ280" s="285"/>
      <c r="AK280" s="285"/>
      <c r="AL280" s="285"/>
      <c r="AM280" s="231"/>
      <c r="AN280" s="231"/>
      <c r="AO280" s="231"/>
      <c r="AP280" s="231"/>
      <c r="AQ280" s="231"/>
      <c r="AR280" s="231"/>
      <c r="AS280" s="231"/>
      <c r="AT280" s="231"/>
      <c r="AU280" s="231"/>
      <c r="AV280" s="231"/>
      <c r="AW280" s="72"/>
      <c r="AX280" s="72"/>
      <c r="AY280" s="72"/>
      <c r="AZ280" s="72"/>
      <c r="BA280" s="72"/>
      <c r="BB280" s="72"/>
      <c r="BC280" s="72"/>
      <c r="BD280" s="72"/>
      <c r="BE280" s="72"/>
      <c r="BF280" s="72"/>
      <c r="BG280" s="72"/>
      <c r="BH280" s="72"/>
      <c r="BI280" s="72"/>
      <c r="BJ280" s="72"/>
    </row>
    <row r="281" spans="2:62" ht="15" customHeight="1">
      <c r="B281" s="72"/>
      <c r="C281" s="72"/>
      <c r="D281" s="72"/>
      <c r="E281" s="72"/>
      <c r="F281" s="203"/>
      <c r="G281" s="203"/>
      <c r="H281" s="203"/>
      <c r="I281" s="203"/>
      <c r="J281" s="203"/>
      <c r="K281" s="203"/>
      <c r="L281" s="203"/>
      <c r="M281" s="203"/>
      <c r="N281" s="203"/>
      <c r="O281" s="203"/>
      <c r="P281" s="203"/>
      <c r="Q281" s="203"/>
      <c r="R281" s="229">
        <v>2</v>
      </c>
      <c r="S281" s="285" t="s">
        <v>761</v>
      </c>
      <c r="T281" s="285"/>
      <c r="U281" s="285"/>
      <c r="V281" s="285"/>
      <c r="W281" s="285"/>
      <c r="X281" s="285"/>
      <c r="Y281" s="285"/>
      <c r="Z281" s="285"/>
      <c r="AA281" s="285"/>
      <c r="AB281" s="285"/>
      <c r="AC281" s="286"/>
      <c r="AD281" s="286"/>
      <c r="AE281" s="285"/>
      <c r="AF281" s="285"/>
      <c r="AG281" s="285"/>
      <c r="AH281" s="229">
        <v>5</v>
      </c>
      <c r="AI281" s="285" t="s">
        <v>1121</v>
      </c>
      <c r="AJ281" s="285"/>
      <c r="AK281" s="285"/>
      <c r="AL281" s="285"/>
      <c r="AM281" s="231"/>
      <c r="AN281" s="231"/>
      <c r="AO281" s="231"/>
      <c r="AP281" s="231"/>
      <c r="AQ281" s="231"/>
      <c r="AR281" s="231"/>
      <c r="AS281" s="231"/>
      <c r="AT281" s="231"/>
      <c r="AU281" s="231"/>
      <c r="AV281" s="231"/>
      <c r="AW281" s="72"/>
      <c r="AX281" s="72"/>
      <c r="AY281" s="72"/>
      <c r="AZ281" s="72"/>
      <c r="BA281" s="72"/>
      <c r="BB281" s="72"/>
      <c r="BC281" s="72"/>
      <c r="BD281" s="72"/>
      <c r="BE281" s="72"/>
      <c r="BF281" s="72"/>
      <c r="BG281" s="72"/>
      <c r="BH281" s="72"/>
      <c r="BI281" s="72"/>
      <c r="BJ281" s="72"/>
    </row>
    <row r="282" spans="2:62" ht="15" customHeight="1">
      <c r="B282" s="72"/>
      <c r="C282" s="72"/>
      <c r="D282" s="72"/>
      <c r="E282" s="72"/>
      <c r="F282" s="203"/>
      <c r="G282" s="203"/>
      <c r="H282" s="203"/>
      <c r="I282" s="203"/>
      <c r="J282" s="203"/>
      <c r="K282" s="203"/>
      <c r="L282" s="203"/>
      <c r="M282" s="203"/>
      <c r="N282" s="203"/>
      <c r="O282" s="203"/>
      <c r="P282" s="203"/>
      <c r="Q282" s="203"/>
      <c r="R282" s="229">
        <v>3</v>
      </c>
      <c r="S282" s="285" t="s">
        <v>762</v>
      </c>
      <c r="T282" s="285"/>
      <c r="U282" s="285"/>
      <c r="V282" s="285"/>
      <c r="W282" s="285"/>
      <c r="X282" s="285"/>
      <c r="Y282" s="285"/>
      <c r="Z282" s="285"/>
      <c r="AA282" s="285"/>
      <c r="AB282" s="285"/>
      <c r="AC282" s="286"/>
      <c r="AD282" s="286"/>
      <c r="AE282" s="285"/>
      <c r="AF282" s="285"/>
      <c r="AG282" s="285"/>
      <c r="AH282" s="229">
        <v>6</v>
      </c>
      <c r="AI282" s="285" t="s">
        <v>1122</v>
      </c>
      <c r="AJ282" s="285"/>
      <c r="AK282" s="285"/>
      <c r="AL282" s="285"/>
      <c r="AM282" s="231"/>
      <c r="AN282" s="231"/>
      <c r="AO282" s="231"/>
      <c r="AP282" s="231"/>
      <c r="AQ282" s="231"/>
      <c r="AR282" s="231"/>
      <c r="AS282" s="231"/>
      <c r="AT282" s="231"/>
      <c r="AU282" s="231"/>
      <c r="AV282" s="231"/>
      <c r="AW282" s="72"/>
      <c r="AX282" s="72"/>
      <c r="AY282" s="72"/>
      <c r="AZ282" s="72"/>
      <c r="BA282" s="72"/>
      <c r="BB282" s="72"/>
      <c r="BC282" s="72"/>
      <c r="BD282" s="72"/>
      <c r="BE282" s="72"/>
      <c r="BF282" s="72"/>
      <c r="BG282" s="72"/>
      <c r="BH282" s="72"/>
      <c r="BI282" s="72"/>
      <c r="BJ282" s="72"/>
    </row>
    <row r="283" spans="2:62" ht="15" customHeight="1">
      <c r="B283" s="72"/>
      <c r="C283" s="72"/>
      <c r="D283" s="72"/>
      <c r="E283" s="72"/>
      <c r="F283" s="203"/>
      <c r="G283" s="203"/>
      <c r="H283" s="203"/>
      <c r="I283" s="203"/>
      <c r="J283" s="203"/>
      <c r="K283" s="203"/>
      <c r="L283" s="203"/>
      <c r="M283" s="203"/>
      <c r="N283" s="203"/>
      <c r="O283" s="203"/>
      <c r="P283" s="203"/>
      <c r="Q283" s="203"/>
      <c r="R283" s="286"/>
      <c r="S283" s="286"/>
      <c r="T283" s="285"/>
      <c r="U283" s="285"/>
      <c r="V283" s="285"/>
      <c r="W283" s="285"/>
      <c r="X283" s="285"/>
      <c r="Y283" s="285"/>
      <c r="Z283" s="285"/>
      <c r="AA283" s="285"/>
      <c r="AB283" s="285"/>
      <c r="AC283" s="285"/>
      <c r="AD283" s="285"/>
      <c r="AE283" s="285"/>
      <c r="AF283" s="285"/>
      <c r="AG283" s="285"/>
      <c r="AH283" s="285"/>
      <c r="AI283" s="285"/>
      <c r="AJ283" s="285"/>
      <c r="AK283" s="285"/>
      <c r="AL283" s="285"/>
      <c r="AM283" s="231"/>
      <c r="AN283" s="231"/>
      <c r="AO283" s="231"/>
      <c r="AP283" s="231"/>
      <c r="AQ283" s="231"/>
      <c r="AR283" s="231"/>
      <c r="AS283" s="231"/>
      <c r="AT283" s="231"/>
      <c r="AU283" s="231"/>
      <c r="AV283" s="231"/>
      <c r="AW283" s="72"/>
      <c r="AX283" s="72"/>
      <c r="AY283" s="72"/>
      <c r="AZ283" s="72"/>
      <c r="BA283" s="72"/>
      <c r="BB283" s="72"/>
      <c r="BC283" s="72"/>
      <c r="BD283" s="72"/>
      <c r="BE283" s="72"/>
      <c r="BF283" s="72"/>
      <c r="BG283" s="167"/>
      <c r="BH283" s="72"/>
      <c r="BI283" s="72"/>
      <c r="BJ283" s="72"/>
    </row>
    <row r="284" spans="2:62" ht="15" customHeight="1">
      <c r="B284" s="72"/>
      <c r="C284" s="72"/>
      <c r="D284" s="72"/>
      <c r="E284" s="72"/>
      <c r="F284" s="72"/>
      <c r="G284" s="72"/>
      <c r="H284" s="72"/>
      <c r="I284" s="72"/>
      <c r="J284" s="72"/>
      <c r="K284" s="72"/>
      <c r="L284" s="72"/>
      <c r="M284" s="72"/>
      <c r="N284" s="72"/>
      <c r="O284" s="72"/>
      <c r="P284" s="72"/>
      <c r="Q284" s="72"/>
      <c r="R284" s="231" t="s">
        <v>846</v>
      </c>
      <c r="S284" s="231" t="s">
        <v>1123</v>
      </c>
      <c r="T284" s="231"/>
      <c r="U284" s="231"/>
      <c r="V284" s="231"/>
      <c r="W284" s="231"/>
      <c r="X284" s="231"/>
      <c r="Y284" s="231"/>
      <c r="Z284" s="231"/>
      <c r="AA284" s="231"/>
      <c r="AB284" s="231"/>
      <c r="AC284" s="231"/>
      <c r="AD284" s="231"/>
      <c r="AE284" s="231"/>
      <c r="AF284" s="231"/>
      <c r="AG284" s="231"/>
      <c r="AH284" s="229" t="s">
        <v>1124</v>
      </c>
      <c r="AI284" s="231" t="s">
        <v>1125</v>
      </c>
      <c r="AJ284" s="231"/>
      <c r="AK284" s="231"/>
      <c r="AL284" s="231"/>
      <c r="AM284" s="231"/>
      <c r="AN284" s="231"/>
      <c r="AO284" s="231"/>
      <c r="AP284" s="231"/>
      <c r="AQ284" s="231"/>
      <c r="AR284" s="231"/>
      <c r="AS284" s="231"/>
      <c r="AT284" s="231"/>
      <c r="AU284" s="231"/>
      <c r="AV284" s="231"/>
      <c r="AW284" s="72"/>
      <c r="AX284" s="72"/>
      <c r="AZ284" s="72"/>
      <c r="BA284" s="72"/>
      <c r="BB284" s="72"/>
      <c r="BC284" s="72"/>
      <c r="BD284" s="72"/>
      <c r="BE284" s="72"/>
      <c r="BF284" s="72"/>
      <c r="BH284" s="72"/>
      <c r="BI284" s="72"/>
      <c r="BJ284" s="72"/>
    </row>
    <row r="285" spans="2:62" ht="15" customHeight="1">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72"/>
      <c r="AU285" s="72"/>
      <c r="AV285" s="72"/>
      <c r="AW285" s="72"/>
      <c r="AX285" s="72"/>
      <c r="AY285" s="72"/>
      <c r="AZ285" s="72"/>
      <c r="BA285" s="72"/>
      <c r="BB285" s="72"/>
      <c r="BC285" s="72"/>
      <c r="BD285" s="72"/>
      <c r="BE285" s="72"/>
      <c r="BF285" s="72"/>
      <c r="BG285" s="72"/>
      <c r="BH285" s="72"/>
      <c r="BI285" s="72"/>
      <c r="BJ285" s="72"/>
    </row>
    <row r="286" spans="2:62" ht="15" customHeight="1">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c r="AT286" s="72"/>
      <c r="AU286" s="72"/>
      <c r="AV286" s="72"/>
      <c r="AW286" s="72"/>
      <c r="AX286" s="72"/>
      <c r="AY286" s="72"/>
      <c r="AZ286" s="72"/>
      <c r="BA286" s="72"/>
      <c r="BB286" s="72"/>
      <c r="BC286" s="72"/>
      <c r="BD286" s="72"/>
      <c r="BE286" s="72"/>
      <c r="BF286" s="72"/>
      <c r="BG286" s="72"/>
      <c r="BH286" s="72"/>
      <c r="BI286" s="72"/>
      <c r="BJ286" s="72"/>
    </row>
    <row r="287" spans="2:62" ht="22.5" customHeight="1">
      <c r="B287" s="914" t="s">
        <v>765</v>
      </c>
      <c r="C287" s="914"/>
      <c r="D287" s="914"/>
      <c r="E287" s="914"/>
      <c r="F287" s="914"/>
      <c r="G287" s="914"/>
      <c r="H287" s="914"/>
      <c r="I287" s="914"/>
      <c r="J287" s="914"/>
      <c r="K287" s="914"/>
      <c r="L287" s="914"/>
      <c r="M287" s="914"/>
      <c r="N287" s="914"/>
      <c r="O287" s="914"/>
      <c r="P287" s="914"/>
      <c r="Q287" s="914"/>
      <c r="R287" s="914"/>
      <c r="S287" s="914"/>
      <c r="T287" s="914"/>
      <c r="U287" s="914"/>
      <c r="V287" s="914"/>
      <c r="W287" s="914"/>
      <c r="X287" s="914"/>
      <c r="Y287" s="914"/>
      <c r="Z287" s="914"/>
      <c r="AA287" s="914"/>
      <c r="AB287" s="914"/>
      <c r="AC287" s="914"/>
      <c r="AD287" s="914"/>
      <c r="AE287" s="914"/>
      <c r="AF287" s="914"/>
      <c r="AG287" s="914"/>
      <c r="AH287" s="914"/>
      <c r="AI287" s="914"/>
      <c r="AJ287" s="914"/>
      <c r="AK287" s="914"/>
      <c r="AL287" s="914"/>
      <c r="AM287" s="914"/>
      <c r="AN287" s="914"/>
      <c r="AO287" s="914"/>
      <c r="AP287" s="914"/>
      <c r="AQ287" s="914"/>
      <c r="AR287" s="914"/>
      <c r="AS287" s="914"/>
      <c r="AT287" s="914"/>
      <c r="AU287" s="914"/>
      <c r="AV287" s="914"/>
      <c r="AW287" s="914"/>
      <c r="AX287" s="914"/>
      <c r="AY287" s="914"/>
      <c r="AZ287" s="914"/>
      <c r="BA287" s="914"/>
      <c r="BB287" s="914"/>
      <c r="BC287" s="914"/>
      <c r="BD287" s="914"/>
      <c r="BE287" s="914"/>
      <c r="BF287" s="914"/>
      <c r="BG287" s="914"/>
      <c r="BH287" s="914"/>
      <c r="BI287" s="72"/>
      <c r="BJ287" s="72"/>
    </row>
    <row r="288" spans="2:62" ht="15" customHeight="1">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c r="AT288" s="72"/>
      <c r="AU288" s="72"/>
      <c r="AV288" s="72"/>
      <c r="AW288" s="72"/>
      <c r="AX288" s="72"/>
      <c r="AY288" s="72"/>
      <c r="AZ288" s="72"/>
      <c r="BA288" s="72"/>
      <c r="BB288" s="72"/>
      <c r="BC288" s="72"/>
      <c r="BD288" s="72"/>
      <c r="BE288" s="72"/>
      <c r="BF288" s="72"/>
      <c r="BG288" s="72"/>
      <c r="BH288" s="72"/>
      <c r="BI288" s="72"/>
      <c r="BJ288" s="72"/>
    </row>
    <row r="289" spans="2:62" ht="15" customHeight="1">
      <c r="B289" s="72"/>
      <c r="C289" s="72"/>
      <c r="D289" s="72"/>
      <c r="E289" s="72"/>
      <c r="F289" s="72"/>
      <c r="G289" s="743" t="s">
        <v>766</v>
      </c>
      <c r="H289" s="754"/>
      <c r="I289" s="754"/>
      <c r="J289" s="754"/>
      <c r="K289" s="754"/>
      <c r="L289" s="754"/>
      <c r="M289" s="754"/>
      <c r="N289" s="754"/>
      <c r="O289" s="754"/>
      <c r="P289" s="744"/>
      <c r="Q289" s="743" t="s">
        <v>1126</v>
      </c>
      <c r="R289" s="754"/>
      <c r="S289" s="754"/>
      <c r="T289" s="754"/>
      <c r="U289" s="754"/>
      <c r="V289" s="754"/>
      <c r="W289" s="754"/>
      <c r="X289" s="754"/>
      <c r="Y289" s="754"/>
      <c r="Z289" s="754"/>
      <c r="AA289" s="754"/>
      <c r="AB289" s="754"/>
      <c r="AC289" s="754"/>
      <c r="AD289" s="754"/>
      <c r="AE289" s="754"/>
      <c r="AF289" s="754"/>
      <c r="AG289" s="754"/>
      <c r="AH289" s="754"/>
      <c r="AI289" s="754"/>
      <c r="AJ289" s="754"/>
      <c r="AK289" s="754"/>
      <c r="AL289" s="744"/>
      <c r="AM289" s="72"/>
      <c r="AN289" s="72"/>
      <c r="AO289" s="72"/>
      <c r="AP289" s="72"/>
      <c r="AQ289" s="72"/>
      <c r="AR289" s="72"/>
      <c r="AS289" s="72"/>
      <c r="AT289" s="72"/>
      <c r="AU289" s="72"/>
      <c r="AV289" s="72"/>
      <c r="AW289" s="72"/>
      <c r="AX289" s="72"/>
      <c r="AY289" s="72"/>
      <c r="AZ289" s="72"/>
      <c r="BA289" s="72"/>
      <c r="BB289" s="72"/>
      <c r="BC289" s="72"/>
      <c r="BD289" s="72"/>
      <c r="BE289" s="72"/>
      <c r="BF289" s="72"/>
      <c r="BG289" s="72"/>
      <c r="BH289" s="72"/>
      <c r="BI289" s="72"/>
      <c r="BJ289" s="72"/>
    </row>
    <row r="290" spans="2:62" ht="15" customHeight="1">
      <c r="B290" s="72"/>
      <c r="C290" s="72"/>
      <c r="D290" s="72"/>
      <c r="E290" s="72"/>
      <c r="F290" s="72"/>
      <c r="G290" s="745"/>
      <c r="H290" s="983"/>
      <c r="I290" s="983"/>
      <c r="J290" s="983"/>
      <c r="K290" s="983"/>
      <c r="L290" s="983"/>
      <c r="M290" s="983"/>
      <c r="N290" s="983"/>
      <c r="O290" s="983"/>
      <c r="P290" s="746"/>
      <c r="Q290" s="745"/>
      <c r="R290" s="983"/>
      <c r="S290" s="983"/>
      <c r="T290" s="983"/>
      <c r="U290" s="983"/>
      <c r="V290" s="983"/>
      <c r="W290" s="983"/>
      <c r="X290" s="983"/>
      <c r="Y290" s="983"/>
      <c r="Z290" s="983"/>
      <c r="AA290" s="983"/>
      <c r="AB290" s="983"/>
      <c r="AC290" s="983"/>
      <c r="AD290" s="983"/>
      <c r="AE290" s="983"/>
      <c r="AF290" s="983"/>
      <c r="AG290" s="983"/>
      <c r="AH290" s="983"/>
      <c r="AI290" s="983"/>
      <c r="AJ290" s="983"/>
      <c r="AK290" s="983"/>
      <c r="AL290" s="746"/>
      <c r="AM290" s="72"/>
      <c r="AN290" s="72"/>
      <c r="AO290" s="72"/>
      <c r="AP290" s="72"/>
      <c r="AQ290" s="72"/>
      <c r="AR290" s="72"/>
      <c r="AS290" s="72"/>
      <c r="AT290" s="72"/>
      <c r="AU290" s="72"/>
      <c r="AV290" s="72"/>
      <c r="AW290" s="72"/>
      <c r="AX290" s="72"/>
      <c r="AY290" s="72"/>
      <c r="AZ290" s="72"/>
      <c r="BA290" s="72"/>
      <c r="BB290" s="72"/>
      <c r="BC290" s="72"/>
      <c r="BD290" s="72"/>
      <c r="BE290" s="72"/>
      <c r="BF290" s="72"/>
      <c r="BG290" s="72"/>
      <c r="BH290" s="72"/>
      <c r="BI290" s="72"/>
      <c r="BJ290" s="72"/>
    </row>
    <row r="291" spans="2:62" ht="15" customHeight="1">
      <c r="B291" s="72"/>
      <c r="C291" s="72"/>
      <c r="D291" s="72"/>
      <c r="E291" s="72"/>
      <c r="F291" s="72"/>
      <c r="G291" s="238"/>
      <c r="H291" s="72"/>
      <c r="I291" s="72"/>
      <c r="J291" s="72"/>
      <c r="K291" s="72"/>
      <c r="L291" s="72"/>
      <c r="M291" s="72"/>
      <c r="N291" s="72"/>
      <c r="O291" s="72"/>
      <c r="P291" s="275"/>
      <c r="Q291" s="238"/>
      <c r="R291" s="72"/>
      <c r="S291" s="72"/>
      <c r="T291" s="72"/>
      <c r="U291" s="72"/>
      <c r="V291" s="72"/>
      <c r="W291" s="72"/>
      <c r="X291" s="72"/>
      <c r="Y291" s="72"/>
      <c r="Z291" s="72"/>
      <c r="AA291" s="72"/>
      <c r="AB291" s="72"/>
      <c r="AC291" s="72"/>
      <c r="AD291" s="72"/>
      <c r="AE291" s="72"/>
      <c r="AF291" s="72"/>
      <c r="AG291" s="72"/>
      <c r="AH291" s="72"/>
      <c r="AI291" s="72"/>
      <c r="AJ291" s="72"/>
      <c r="AK291" s="72"/>
      <c r="AL291" s="275"/>
      <c r="AM291" s="72"/>
      <c r="AN291" s="72"/>
      <c r="AO291" s="72"/>
      <c r="AP291" s="72"/>
      <c r="AQ291" s="72"/>
      <c r="AR291" s="72"/>
      <c r="AS291" s="72"/>
      <c r="AT291" s="72"/>
      <c r="AU291" s="72"/>
      <c r="AV291" s="72"/>
      <c r="AW291" s="72"/>
      <c r="AX291" s="72"/>
      <c r="AY291" s="72"/>
      <c r="AZ291" s="72"/>
      <c r="BA291" s="72"/>
      <c r="BB291" s="72"/>
      <c r="BC291" s="72"/>
      <c r="BD291" s="72"/>
      <c r="BE291" s="72"/>
      <c r="BF291" s="72"/>
      <c r="BG291" s="72"/>
      <c r="BH291" s="72"/>
      <c r="BI291" s="72"/>
      <c r="BJ291" s="72"/>
    </row>
    <row r="292" spans="2:62" ht="15" customHeight="1">
      <c r="B292" s="72"/>
      <c r="C292" s="72"/>
      <c r="D292" s="72"/>
      <c r="E292" s="72"/>
      <c r="F292" s="72"/>
      <c r="G292" s="258"/>
      <c r="H292" s="71"/>
      <c r="I292" s="71"/>
      <c r="J292" s="71"/>
      <c r="K292" s="71"/>
      <c r="L292" s="71"/>
      <c r="M292" s="71"/>
      <c r="N292" s="72"/>
      <c r="O292" s="72"/>
      <c r="P292" s="275"/>
      <c r="Q292" s="238" t="s">
        <v>1127</v>
      </c>
      <c r="R292" s="72"/>
      <c r="S292" s="72"/>
      <c r="T292" s="72"/>
      <c r="U292" s="72"/>
      <c r="V292" s="72"/>
      <c r="W292" s="72"/>
      <c r="X292" s="72"/>
      <c r="Y292" s="72"/>
      <c r="Z292" s="72"/>
      <c r="AA292" s="72"/>
      <c r="AB292" s="72"/>
      <c r="AC292" s="72"/>
      <c r="AD292" s="72"/>
      <c r="AE292" s="72"/>
      <c r="AG292" s="71"/>
      <c r="AH292" s="71"/>
      <c r="AI292" s="71"/>
      <c r="AJ292" s="71"/>
      <c r="AK292" s="71"/>
      <c r="AL292" s="212"/>
      <c r="AM292" s="72"/>
      <c r="AN292" s="72"/>
      <c r="AO292" s="72"/>
      <c r="AP292" s="72"/>
      <c r="AQ292" s="72"/>
      <c r="AR292" s="72"/>
      <c r="AS292" s="72"/>
      <c r="AT292" s="72"/>
      <c r="AU292" s="72"/>
      <c r="AV292" s="72"/>
      <c r="AW292" s="72"/>
      <c r="AX292" s="72"/>
      <c r="AY292" s="72"/>
      <c r="AZ292" s="72"/>
      <c r="BA292" s="72"/>
      <c r="BB292" s="72"/>
      <c r="BC292" s="72"/>
      <c r="BD292" s="72"/>
      <c r="BE292" s="72"/>
      <c r="BF292" s="72"/>
      <c r="BG292" s="72"/>
      <c r="BH292" s="72"/>
      <c r="BI292" s="72"/>
      <c r="BJ292" s="72"/>
    </row>
    <row r="293" spans="2:62" ht="15" customHeight="1">
      <c r="B293" s="72"/>
      <c r="C293" s="72"/>
      <c r="D293" s="72"/>
      <c r="E293" s="72"/>
      <c r="F293" s="72"/>
      <c r="G293" s="136"/>
      <c r="H293" s="71"/>
      <c r="I293" s="71"/>
      <c r="J293" s="71"/>
      <c r="K293" s="71"/>
      <c r="L293" s="71"/>
      <c r="M293" s="71"/>
      <c r="N293" s="72"/>
      <c r="O293" s="72"/>
      <c r="P293" s="275"/>
      <c r="Q293" s="238"/>
      <c r="R293" s="72"/>
      <c r="S293" s="72"/>
      <c r="T293" s="72"/>
      <c r="U293" s="72"/>
      <c r="V293" s="72"/>
      <c r="W293" s="72"/>
      <c r="X293" s="72"/>
      <c r="Y293" s="72"/>
      <c r="Z293" s="72"/>
      <c r="AA293" s="72"/>
      <c r="AB293" s="72"/>
      <c r="AC293" s="72"/>
      <c r="AD293" s="72"/>
      <c r="AE293" s="72"/>
      <c r="AF293" s="71"/>
      <c r="AG293" s="71"/>
      <c r="AH293" s="71"/>
      <c r="AI293" s="71"/>
      <c r="AJ293" s="71"/>
      <c r="AK293" s="71"/>
      <c r="AL293" s="212"/>
      <c r="AM293" s="72"/>
      <c r="AN293" s="72"/>
      <c r="AO293" s="72"/>
      <c r="AP293" s="72"/>
      <c r="AQ293" s="72"/>
      <c r="AR293" s="72"/>
      <c r="AS293" s="72"/>
      <c r="AT293" s="72"/>
      <c r="AU293" s="72"/>
      <c r="AV293" s="72"/>
      <c r="AW293" s="72"/>
      <c r="AX293" s="72"/>
      <c r="AY293" s="72"/>
      <c r="AZ293" s="72"/>
      <c r="BA293" s="72"/>
      <c r="BB293" s="72"/>
      <c r="BC293" s="72"/>
      <c r="BD293" s="72"/>
      <c r="BE293" s="72"/>
      <c r="BF293" s="72"/>
      <c r="BG293" s="72"/>
      <c r="BH293" s="72"/>
      <c r="BI293" s="72"/>
      <c r="BJ293" s="72"/>
    </row>
    <row r="294" spans="2:62" ht="15" customHeight="1">
      <c r="B294" s="72"/>
      <c r="C294" s="72"/>
      <c r="D294" s="72"/>
      <c r="E294" s="72"/>
      <c r="F294" s="72"/>
      <c r="G294" s="136"/>
      <c r="H294" s="71"/>
      <c r="I294" s="71"/>
      <c r="J294" s="71"/>
      <c r="K294" s="71"/>
      <c r="L294" s="71"/>
      <c r="M294" s="71"/>
      <c r="N294" s="72"/>
      <c r="O294" s="72"/>
      <c r="P294" s="275"/>
      <c r="Q294" s="238" t="s">
        <v>1128</v>
      </c>
      <c r="R294" s="72"/>
      <c r="S294" s="72"/>
      <c r="T294" s="72"/>
      <c r="U294" s="72"/>
      <c r="V294" s="72"/>
      <c r="W294" s="72"/>
      <c r="X294" s="72"/>
      <c r="Y294" s="72"/>
      <c r="Z294" s="72"/>
      <c r="AA294" s="72"/>
      <c r="AB294" s="72"/>
      <c r="AC294" s="72"/>
      <c r="AD294" s="72"/>
      <c r="AE294" s="72"/>
      <c r="AF294" s="71"/>
      <c r="AG294" s="71"/>
      <c r="AH294" s="71"/>
      <c r="AI294" s="71"/>
      <c r="AJ294" s="71"/>
      <c r="AK294" s="71"/>
      <c r="AL294" s="212"/>
      <c r="AM294" s="72"/>
      <c r="AN294" s="72"/>
      <c r="AO294" s="72"/>
      <c r="AP294" s="72"/>
      <c r="AQ294" s="72"/>
      <c r="AR294" s="72"/>
      <c r="AS294" s="72"/>
      <c r="AT294" s="72"/>
      <c r="AU294" s="72"/>
      <c r="AV294" s="72"/>
      <c r="AW294" s="72"/>
      <c r="AX294" s="72"/>
      <c r="AY294" s="72"/>
      <c r="AZ294" s="72"/>
      <c r="BA294" s="72"/>
      <c r="BB294" s="72"/>
      <c r="BC294" s="72"/>
      <c r="BD294" s="72"/>
      <c r="BE294" s="72"/>
      <c r="BF294" s="72"/>
      <c r="BG294" s="72"/>
      <c r="BH294" s="72"/>
      <c r="BI294" s="72"/>
      <c r="BJ294" s="72"/>
    </row>
    <row r="295" spans="2:62" ht="15" customHeight="1">
      <c r="B295" s="72"/>
      <c r="C295" s="72"/>
      <c r="D295" s="72"/>
      <c r="E295" s="72"/>
      <c r="F295" s="72"/>
      <c r="G295" s="136"/>
      <c r="H295" s="71"/>
      <c r="I295" s="71"/>
      <c r="J295" s="71"/>
      <c r="K295" s="851" t="s">
        <v>849</v>
      </c>
      <c r="L295" s="851"/>
      <c r="M295" s="71"/>
      <c r="N295" s="72"/>
      <c r="O295" s="72"/>
      <c r="P295" s="275"/>
      <c r="Q295" s="238"/>
      <c r="R295" s="72"/>
      <c r="S295" s="72"/>
      <c r="T295" s="72"/>
      <c r="U295" s="72"/>
      <c r="V295" s="72"/>
      <c r="W295" s="72"/>
      <c r="X295" s="72"/>
      <c r="Y295" s="72"/>
      <c r="Z295" s="72"/>
      <c r="AA295" s="72"/>
      <c r="AB295" s="72"/>
      <c r="AC295" s="72"/>
      <c r="AD295" s="72"/>
      <c r="AE295" s="72"/>
      <c r="AF295" s="71"/>
      <c r="AG295" s="71"/>
      <c r="AH295" s="71"/>
      <c r="AI295" s="71"/>
      <c r="AJ295" s="71"/>
      <c r="AK295" s="71"/>
      <c r="AL295" s="212"/>
      <c r="AM295" s="72"/>
      <c r="AN295" s="72"/>
      <c r="AO295" s="72"/>
      <c r="AP295" s="72"/>
      <c r="AQ295" s="72"/>
      <c r="AR295" s="72"/>
      <c r="AS295" s="72"/>
      <c r="AT295" s="72"/>
      <c r="AU295" s="72"/>
      <c r="AV295" s="72"/>
      <c r="AW295" s="72"/>
      <c r="AX295" s="72"/>
      <c r="AY295" s="72"/>
      <c r="AZ295" s="72"/>
      <c r="BA295" s="72"/>
      <c r="BB295" s="72"/>
      <c r="BC295" s="72"/>
      <c r="BD295" s="72"/>
      <c r="BE295" s="72"/>
      <c r="BF295" s="72"/>
      <c r="BG295" s="72"/>
      <c r="BH295" s="72"/>
      <c r="BI295" s="72"/>
      <c r="BJ295" s="72"/>
    </row>
    <row r="296" spans="2:62" ht="15" customHeight="1">
      <c r="B296" s="72"/>
      <c r="C296" s="72"/>
      <c r="D296" s="72"/>
      <c r="E296" s="72"/>
      <c r="F296" s="72"/>
      <c r="G296" s="136"/>
      <c r="H296" s="71"/>
      <c r="I296" s="71"/>
      <c r="J296" s="71"/>
      <c r="K296" s="851"/>
      <c r="L296" s="851"/>
      <c r="M296" s="71"/>
      <c r="N296" s="72"/>
      <c r="O296" s="72"/>
      <c r="P296" s="275"/>
      <c r="Q296" s="238" t="s">
        <v>850</v>
      </c>
      <c r="R296" s="72"/>
      <c r="S296" s="72"/>
      <c r="T296" s="72"/>
      <c r="U296" s="72"/>
      <c r="V296" s="72"/>
      <c r="W296" s="72"/>
      <c r="X296" s="72"/>
      <c r="Y296" s="72"/>
      <c r="Z296" s="72"/>
      <c r="AA296" s="72"/>
      <c r="AB296" s="72"/>
      <c r="AC296" s="72"/>
      <c r="AD296" s="72"/>
      <c r="AE296" s="72"/>
      <c r="AF296" s="71"/>
      <c r="AG296" s="71"/>
      <c r="AH296" s="71"/>
      <c r="AI296" s="71"/>
      <c r="AJ296" s="71"/>
      <c r="AK296" s="71"/>
      <c r="AL296" s="212"/>
      <c r="AM296" s="72"/>
      <c r="AN296" s="72"/>
      <c r="AO296" s="72"/>
      <c r="AP296" s="72"/>
      <c r="AQ296" s="72"/>
      <c r="AR296" s="72"/>
      <c r="AS296" s="72"/>
      <c r="AT296" s="72"/>
      <c r="AU296" s="72"/>
      <c r="AV296" s="72"/>
      <c r="AW296" s="72"/>
      <c r="AX296" s="72"/>
      <c r="AY296" s="72"/>
      <c r="AZ296" s="72"/>
      <c r="BA296" s="72"/>
      <c r="BB296" s="72"/>
      <c r="BC296" s="72"/>
      <c r="BD296" s="72"/>
      <c r="BE296" s="72"/>
      <c r="BF296" s="72"/>
      <c r="BG296" s="72"/>
      <c r="BH296" s="72"/>
      <c r="BI296" s="72"/>
      <c r="BJ296" s="72"/>
    </row>
    <row r="297" spans="2:62" ht="15" customHeight="1">
      <c r="B297" s="72"/>
      <c r="C297" s="72"/>
      <c r="D297" s="72"/>
      <c r="E297" s="72"/>
      <c r="F297" s="72"/>
      <c r="G297" s="136"/>
      <c r="H297" s="71"/>
      <c r="I297" s="71"/>
      <c r="J297" s="71"/>
      <c r="K297" s="71"/>
      <c r="L297" s="71"/>
      <c r="M297" s="71"/>
      <c r="N297" s="72"/>
      <c r="O297" s="72"/>
      <c r="P297" s="275"/>
      <c r="Q297" s="238"/>
      <c r="R297" s="72"/>
      <c r="S297" s="72"/>
      <c r="T297" s="72"/>
      <c r="U297" s="72"/>
      <c r="V297" s="72"/>
      <c r="W297" s="72"/>
      <c r="X297" s="72"/>
      <c r="Y297" s="72"/>
      <c r="Z297" s="72"/>
      <c r="AA297" s="72"/>
      <c r="AB297" s="72"/>
      <c r="AC297" s="72"/>
      <c r="AD297" s="72"/>
      <c r="AE297" s="72"/>
      <c r="AF297" s="71"/>
      <c r="AG297" s="71"/>
      <c r="AH297" s="71"/>
      <c r="AI297" s="71"/>
      <c r="AJ297" s="71"/>
      <c r="AK297" s="71"/>
      <c r="AL297" s="212"/>
      <c r="AM297" s="72"/>
      <c r="AN297" s="72"/>
      <c r="AO297" s="72"/>
      <c r="AP297" s="72"/>
      <c r="AQ297" s="72"/>
      <c r="AR297" s="72"/>
      <c r="AS297" s="72"/>
      <c r="AT297" s="72"/>
      <c r="AU297" s="72"/>
      <c r="AV297" s="72"/>
      <c r="AW297" s="72"/>
      <c r="AX297" s="72"/>
      <c r="AY297" s="72"/>
      <c r="AZ297" s="72"/>
      <c r="BA297" s="72"/>
      <c r="BB297" s="72"/>
      <c r="BC297" s="72"/>
      <c r="BD297" s="72"/>
      <c r="BE297" s="72"/>
      <c r="BF297" s="72"/>
      <c r="BG297" s="72"/>
      <c r="BH297" s="72"/>
      <c r="BI297" s="72"/>
      <c r="BJ297" s="72"/>
    </row>
    <row r="298" spans="2:62" ht="15" customHeight="1">
      <c r="B298" s="72"/>
      <c r="C298" s="72"/>
      <c r="D298" s="72"/>
      <c r="E298" s="72"/>
      <c r="F298" s="72"/>
      <c r="G298" s="136"/>
      <c r="H298" s="71"/>
      <c r="I298" s="71"/>
      <c r="J298" s="71"/>
      <c r="K298" s="71"/>
      <c r="L298" s="71"/>
      <c r="M298" s="71"/>
      <c r="N298" s="72"/>
      <c r="O298" s="72"/>
      <c r="P298" s="275"/>
      <c r="Q298" s="238" t="s">
        <v>851</v>
      </c>
      <c r="R298" s="72"/>
      <c r="S298" s="72"/>
      <c r="T298" s="72"/>
      <c r="U298" s="72"/>
      <c r="V298" s="72"/>
      <c r="W298" s="72"/>
      <c r="X298" s="72"/>
      <c r="Y298" s="72"/>
      <c r="Z298" s="72"/>
      <c r="AA298" s="72"/>
      <c r="AB298" s="72"/>
      <c r="AC298" s="72"/>
      <c r="AD298" s="72"/>
      <c r="AE298" s="72"/>
      <c r="AF298" s="71"/>
      <c r="AG298" s="71"/>
      <c r="AH298" s="71"/>
      <c r="AI298" s="71"/>
      <c r="AJ298" s="71"/>
      <c r="AK298" s="71"/>
      <c r="AL298" s="212"/>
      <c r="AM298" s="72"/>
      <c r="AN298" s="72"/>
      <c r="AO298" s="72"/>
      <c r="AP298" s="72"/>
      <c r="AQ298" s="72"/>
      <c r="AR298" s="72"/>
      <c r="AS298" s="72"/>
      <c r="AT298" s="72"/>
      <c r="AU298" s="72"/>
      <c r="AV298" s="72"/>
      <c r="AW298" s="72"/>
      <c r="AX298" s="72"/>
      <c r="AY298" s="72"/>
      <c r="AZ298" s="72"/>
      <c r="BA298" s="72"/>
      <c r="BB298" s="72"/>
      <c r="BC298" s="72"/>
      <c r="BD298" s="72"/>
      <c r="BE298" s="72"/>
      <c r="BF298" s="72"/>
      <c r="BG298" s="72"/>
      <c r="BH298" s="72"/>
      <c r="BI298" s="72"/>
      <c r="BJ298" s="72"/>
    </row>
    <row r="299" spans="2:62" ht="15" customHeight="1">
      <c r="B299" s="72"/>
      <c r="C299" s="72"/>
      <c r="D299" s="72"/>
      <c r="E299" s="72"/>
      <c r="F299" s="72"/>
      <c r="G299" s="136"/>
      <c r="H299" s="71"/>
      <c r="I299" s="71"/>
      <c r="J299" s="71"/>
      <c r="K299" s="71"/>
      <c r="L299" s="71"/>
      <c r="M299" s="71"/>
      <c r="N299" s="72"/>
      <c r="O299" s="72"/>
      <c r="P299" s="275"/>
      <c r="Q299" s="238"/>
      <c r="R299" s="72"/>
      <c r="S299" s="72"/>
      <c r="T299" s="72"/>
      <c r="U299" s="72"/>
      <c r="V299" s="72"/>
      <c r="W299" s="72"/>
      <c r="X299" s="72"/>
      <c r="Y299" s="72"/>
      <c r="Z299" s="72"/>
      <c r="AA299" s="72"/>
      <c r="AB299" s="72"/>
      <c r="AC299" s="72"/>
      <c r="AD299" s="72"/>
      <c r="AE299" s="72"/>
      <c r="AF299" s="71"/>
      <c r="AG299" s="71"/>
      <c r="AH299" s="71"/>
      <c r="AI299" s="71"/>
      <c r="AJ299" s="71"/>
      <c r="AK299" s="71"/>
      <c r="AL299" s="212"/>
      <c r="AM299" s="72"/>
      <c r="AN299" s="72"/>
      <c r="AO299" s="72"/>
      <c r="AP299" s="72"/>
      <c r="AQ299" s="72"/>
      <c r="AR299" s="72"/>
      <c r="AS299" s="72"/>
      <c r="AT299" s="72"/>
      <c r="AU299" s="72"/>
      <c r="AV299" s="72"/>
      <c r="AW299" s="72"/>
      <c r="AX299" s="72"/>
      <c r="AY299" s="72"/>
      <c r="AZ299" s="72"/>
      <c r="BA299" s="72"/>
      <c r="BB299" s="72"/>
      <c r="BC299" s="72"/>
      <c r="BD299" s="72"/>
      <c r="BE299" s="72"/>
      <c r="BF299" s="72"/>
      <c r="BG299" s="72"/>
      <c r="BH299" s="72"/>
      <c r="BI299" s="72"/>
      <c r="BJ299" s="72"/>
    </row>
    <row r="300" spans="2:62" ht="15" customHeight="1">
      <c r="B300" s="72"/>
      <c r="C300" s="72"/>
      <c r="D300" s="72"/>
      <c r="E300" s="72"/>
      <c r="F300" s="72"/>
      <c r="G300" s="136"/>
      <c r="H300" s="71"/>
      <c r="I300" s="71"/>
      <c r="J300" s="71"/>
      <c r="K300" s="71"/>
      <c r="L300" s="71"/>
      <c r="M300" s="71"/>
      <c r="N300" s="72"/>
      <c r="O300" s="72"/>
      <c r="P300" s="275"/>
      <c r="Q300" s="238" t="s">
        <v>852</v>
      </c>
      <c r="R300" s="72"/>
      <c r="S300" s="72"/>
      <c r="T300" s="72"/>
      <c r="U300" s="72"/>
      <c r="V300" s="72"/>
      <c r="W300" s="72"/>
      <c r="X300" s="72"/>
      <c r="Y300" s="72"/>
      <c r="Z300" s="72"/>
      <c r="AA300" s="72"/>
      <c r="AB300" s="72"/>
      <c r="AC300" s="72"/>
      <c r="AD300" s="72"/>
      <c r="AE300" s="72"/>
      <c r="AF300" s="71"/>
      <c r="AG300" s="71"/>
      <c r="AH300" s="71"/>
      <c r="AI300" s="71"/>
      <c r="AJ300" s="71"/>
      <c r="AK300" s="71"/>
      <c r="AL300" s="212"/>
      <c r="AM300" s="72"/>
      <c r="AN300" s="72"/>
      <c r="AO300" s="72"/>
      <c r="AP300" s="72"/>
      <c r="AQ300" s="72"/>
      <c r="AR300" s="72"/>
      <c r="AS300" s="72"/>
      <c r="AT300" s="72"/>
      <c r="AU300" s="72"/>
      <c r="AV300" s="72"/>
      <c r="AW300" s="72"/>
      <c r="AX300" s="72"/>
      <c r="AY300" s="72"/>
      <c r="AZ300" s="72"/>
      <c r="BA300" s="72"/>
      <c r="BB300" s="72"/>
      <c r="BC300" s="72"/>
      <c r="BD300" s="72"/>
      <c r="BE300" s="72"/>
      <c r="BF300" s="72"/>
      <c r="BG300" s="72"/>
      <c r="BH300" s="72"/>
      <c r="BI300" s="72"/>
      <c r="BJ300" s="72"/>
    </row>
    <row r="301" spans="2:62" ht="15" customHeight="1">
      <c r="B301" s="72"/>
      <c r="C301" s="72"/>
      <c r="D301" s="72"/>
      <c r="E301" s="72"/>
      <c r="F301" s="72"/>
      <c r="G301" s="139"/>
      <c r="H301" s="140"/>
      <c r="I301" s="140"/>
      <c r="J301" s="140"/>
      <c r="K301" s="140"/>
      <c r="L301" s="140"/>
      <c r="M301" s="140"/>
      <c r="N301" s="277"/>
      <c r="O301" s="277"/>
      <c r="P301" s="287"/>
      <c r="Q301" s="288"/>
      <c r="R301" s="277"/>
      <c r="S301" s="277"/>
      <c r="T301" s="277"/>
      <c r="U301" s="277"/>
      <c r="V301" s="277"/>
      <c r="W301" s="277"/>
      <c r="X301" s="277"/>
      <c r="Y301" s="277"/>
      <c r="Z301" s="277"/>
      <c r="AA301" s="277"/>
      <c r="AB301" s="277"/>
      <c r="AC301" s="277"/>
      <c r="AD301" s="277"/>
      <c r="AE301" s="277"/>
      <c r="AF301" s="140"/>
      <c r="AG301" s="140"/>
      <c r="AH301" s="140"/>
      <c r="AI301" s="140"/>
      <c r="AJ301" s="140"/>
      <c r="AK301" s="140"/>
      <c r="AL301" s="209"/>
      <c r="AM301" s="72"/>
      <c r="AN301" s="72"/>
      <c r="AO301" s="72"/>
      <c r="AP301" s="72"/>
      <c r="AQ301" s="72"/>
      <c r="AR301" s="72"/>
      <c r="AS301" s="72"/>
      <c r="AT301" s="72"/>
      <c r="AU301" s="72"/>
      <c r="AV301" s="72"/>
      <c r="AW301" s="72"/>
      <c r="AX301" s="72"/>
      <c r="AY301" s="72"/>
      <c r="AZ301" s="72"/>
      <c r="BA301" s="72"/>
      <c r="BB301" s="72"/>
      <c r="BC301" s="72"/>
      <c r="BD301" s="72"/>
      <c r="BE301" s="72"/>
      <c r="BF301" s="72"/>
      <c r="BG301" s="72"/>
      <c r="BH301" s="72"/>
      <c r="BI301" s="72"/>
      <c r="BJ301" s="72"/>
    </row>
    <row r="302" spans="2:62" ht="15" customHeight="1">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c r="AZ302" s="72"/>
      <c r="BA302" s="72"/>
      <c r="BB302" s="72"/>
      <c r="BC302" s="72"/>
      <c r="BD302" s="72"/>
      <c r="BE302" s="72"/>
      <c r="BF302" s="72"/>
      <c r="BG302" s="72"/>
      <c r="BH302" s="72"/>
      <c r="BI302" s="72"/>
      <c r="BJ302" s="72"/>
    </row>
    <row r="303" spans="2:62" ht="15" customHeight="1">
      <c r="B303" s="72"/>
      <c r="C303" s="72"/>
      <c r="D303" s="72"/>
      <c r="E303" s="72"/>
      <c r="F303" s="72"/>
      <c r="G303" s="289" t="s">
        <v>1129</v>
      </c>
      <c r="H303" s="231"/>
      <c r="I303" s="231"/>
      <c r="J303" s="231"/>
      <c r="K303" s="231"/>
      <c r="L303" s="231"/>
      <c r="M303" s="231"/>
      <c r="N303" s="231"/>
      <c r="O303" s="231"/>
      <c r="P303" s="231"/>
      <c r="Q303" s="231"/>
      <c r="R303" s="231"/>
      <c r="S303" s="231"/>
      <c r="T303" s="231"/>
      <c r="U303" s="231"/>
      <c r="V303" s="231"/>
      <c r="W303" s="231"/>
      <c r="X303" s="231"/>
      <c r="Y303" s="231"/>
      <c r="Z303" s="231"/>
      <c r="AA303" s="231"/>
      <c r="AB303" s="231"/>
      <c r="AC303" s="231"/>
      <c r="AD303" s="231"/>
      <c r="AE303" s="231"/>
      <c r="AF303" s="231"/>
      <c r="AG303" s="231"/>
      <c r="AH303" s="231"/>
      <c r="AI303" s="231"/>
      <c r="AJ303" s="231"/>
      <c r="AK303" s="231"/>
      <c r="AL303" s="231"/>
      <c r="AM303" s="231"/>
      <c r="AN303" s="231"/>
      <c r="AO303" s="231"/>
      <c r="AP303" s="231"/>
      <c r="AQ303" s="231"/>
      <c r="AR303" s="231"/>
      <c r="AS303" s="231"/>
      <c r="AT303" s="72"/>
      <c r="AU303" s="72"/>
      <c r="AV303" s="72"/>
      <c r="AW303" s="72"/>
      <c r="AX303" s="72"/>
      <c r="AY303" s="72"/>
      <c r="AZ303" s="72"/>
      <c r="BA303" s="72"/>
      <c r="BB303" s="72"/>
      <c r="BC303" s="72"/>
      <c r="BD303" s="72"/>
      <c r="BE303" s="72"/>
      <c r="BF303" s="72"/>
      <c r="BG303" s="72"/>
      <c r="BH303" s="72"/>
      <c r="BI303" s="72"/>
      <c r="BJ303" s="72"/>
    </row>
    <row r="304" spans="2:62" ht="15" customHeight="1">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c r="AQ304" s="72"/>
      <c r="AR304" s="72"/>
      <c r="AS304" s="72"/>
      <c r="AT304" s="72"/>
      <c r="AU304" s="72"/>
      <c r="AV304" s="72"/>
      <c r="AW304" s="72"/>
      <c r="AX304" s="72"/>
      <c r="AY304" s="72"/>
      <c r="AZ304" s="72"/>
      <c r="BA304" s="72"/>
      <c r="BB304" s="72"/>
      <c r="BC304" s="72"/>
      <c r="BD304" s="72"/>
      <c r="BE304" s="72"/>
      <c r="BF304" s="72"/>
      <c r="BG304" s="72"/>
      <c r="BH304" s="72"/>
      <c r="BI304" s="72"/>
      <c r="BJ304" s="72"/>
    </row>
    <row r="305" spans="2:62" ht="15" customHeight="1">
      <c r="B305" s="72"/>
      <c r="C305" s="72"/>
      <c r="D305" s="72"/>
      <c r="E305" s="72"/>
      <c r="F305" s="72"/>
      <c r="G305" s="1214" t="str">
        <f>IF(ISBLANK('02入力票（その２）'!$G$168),"年　　　月　　　日",'02入力票（その２）'!$G$168)</f>
        <v>年　　　月　　　日</v>
      </c>
      <c r="H305" s="1214"/>
      <c r="I305" s="1214"/>
      <c r="J305" s="1214"/>
      <c r="K305" s="1214"/>
      <c r="L305" s="1214"/>
      <c r="M305" s="1214"/>
      <c r="N305" s="1214"/>
      <c r="O305" s="1214"/>
      <c r="P305" s="1214"/>
      <c r="Q305" s="1214"/>
      <c r="R305" s="1214"/>
      <c r="S305" s="284"/>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c r="AQ305" s="72"/>
      <c r="AR305" s="72"/>
      <c r="AS305" s="72"/>
      <c r="AT305" s="72"/>
      <c r="AU305" s="72"/>
      <c r="AV305" s="72"/>
      <c r="AW305" s="72"/>
      <c r="AX305" s="72"/>
      <c r="AY305" s="72"/>
      <c r="AZ305" s="72"/>
      <c r="BA305" s="72"/>
      <c r="BB305" s="72"/>
      <c r="BC305" s="72"/>
      <c r="BD305" s="72"/>
      <c r="BE305" s="72"/>
      <c r="BF305" s="72"/>
      <c r="BG305" s="72"/>
      <c r="BH305" s="72"/>
      <c r="BI305" s="72"/>
      <c r="BJ305" s="72"/>
    </row>
    <row r="306" spans="2:62" ht="15" customHeight="1">
      <c r="B306" s="72"/>
      <c r="C306" s="72"/>
      <c r="D306" s="72"/>
      <c r="E306" s="72"/>
      <c r="F306" s="72"/>
      <c r="AB306" s="72"/>
      <c r="AC306" s="72"/>
      <c r="AD306" s="72"/>
      <c r="AE306" s="72"/>
      <c r="AF306" s="72"/>
      <c r="AG306" s="72"/>
      <c r="AH306" s="72"/>
      <c r="AI306" s="72"/>
      <c r="AJ306" s="72"/>
      <c r="AK306" s="72"/>
      <c r="AL306" s="72"/>
      <c r="AM306" s="72"/>
      <c r="AN306" s="72"/>
      <c r="AO306" s="72"/>
      <c r="AP306" s="72"/>
      <c r="AQ306" s="72"/>
      <c r="AR306" s="72"/>
      <c r="AS306" s="72"/>
      <c r="AT306" s="72"/>
      <c r="AU306" s="72"/>
      <c r="AV306" s="72"/>
      <c r="AW306" s="72"/>
      <c r="AX306" s="72"/>
      <c r="AY306" s="72"/>
      <c r="AZ306" s="72"/>
      <c r="BA306" s="72"/>
      <c r="BB306" s="72"/>
      <c r="BC306" s="72"/>
      <c r="BD306" s="72"/>
      <c r="BE306" s="72"/>
      <c r="BF306" s="72"/>
      <c r="BG306" s="72"/>
      <c r="BH306" s="72"/>
      <c r="BI306" s="72"/>
      <c r="BJ306" s="72"/>
    </row>
    <row r="307" spans="2:62" ht="15" customHeight="1">
      <c r="B307" s="72"/>
      <c r="C307" s="72"/>
      <c r="D307" s="72"/>
      <c r="E307" s="72"/>
      <c r="F307" s="72"/>
      <c r="G307" s="929" t="s">
        <v>2517</v>
      </c>
      <c r="H307" s="929"/>
      <c r="I307" s="929"/>
      <c r="J307" s="929"/>
      <c r="K307" s="929"/>
      <c r="L307" s="929"/>
      <c r="M307" s="929"/>
      <c r="N307" s="929"/>
      <c r="O307" s="929"/>
      <c r="P307" s="929"/>
      <c r="Q307" s="929"/>
      <c r="R307" s="929"/>
      <c r="S307" s="929"/>
      <c r="T307" s="929"/>
      <c r="U307" s="929"/>
      <c r="V307" s="929"/>
      <c r="W307" s="929"/>
      <c r="X307" s="929"/>
      <c r="Y307" s="929"/>
      <c r="Z307" s="929"/>
      <c r="AA307" s="929"/>
      <c r="AB307" s="641" t="s">
        <v>673</v>
      </c>
      <c r="AC307" s="641"/>
      <c r="AD307" s="641"/>
      <c r="AE307" s="72"/>
      <c r="AF307" s="72"/>
      <c r="AG307" s="72"/>
      <c r="AH307" s="72"/>
      <c r="AI307" s="72"/>
      <c r="AJ307" s="72"/>
      <c r="AK307" s="72"/>
      <c r="AL307" s="72"/>
      <c r="AM307" s="72"/>
      <c r="AN307" s="72"/>
      <c r="AO307" s="72"/>
      <c r="AP307" s="72"/>
      <c r="AQ307" s="72"/>
      <c r="AR307" s="72"/>
      <c r="AS307" s="72"/>
      <c r="AT307" s="72"/>
      <c r="AU307" s="72"/>
      <c r="AV307" s="72"/>
      <c r="AW307" s="72"/>
      <c r="AX307" s="72"/>
      <c r="AY307" s="72"/>
      <c r="AZ307" s="72"/>
      <c r="BA307" s="72"/>
      <c r="BB307" s="72"/>
      <c r="BC307" s="72"/>
      <c r="BD307" s="72"/>
      <c r="BE307" s="72"/>
      <c r="BF307" s="72"/>
      <c r="BG307" s="72"/>
      <c r="BH307" s="72"/>
      <c r="BI307" s="72"/>
      <c r="BJ307" s="72"/>
    </row>
    <row r="308" spans="2:62" ht="15" customHeight="1">
      <c r="B308" s="72"/>
      <c r="C308" s="72"/>
      <c r="D308" s="72"/>
      <c r="E308" s="72"/>
      <c r="F308" s="72"/>
      <c r="G308" s="929"/>
      <c r="H308" s="929"/>
      <c r="I308" s="929"/>
      <c r="J308" s="929"/>
      <c r="K308" s="929"/>
      <c r="L308" s="929"/>
      <c r="M308" s="929"/>
      <c r="N308" s="929"/>
      <c r="O308" s="929"/>
      <c r="P308" s="929"/>
      <c r="Q308" s="929"/>
      <c r="R308" s="929"/>
      <c r="S308" s="929"/>
      <c r="T308" s="929"/>
      <c r="U308" s="929"/>
      <c r="V308" s="929"/>
      <c r="W308" s="929"/>
      <c r="X308" s="929"/>
      <c r="Y308" s="929"/>
      <c r="Z308" s="929"/>
      <c r="AA308" s="929"/>
      <c r="AB308" s="641"/>
      <c r="AC308" s="641"/>
      <c r="AD308" s="641"/>
      <c r="AE308" s="72"/>
      <c r="AF308" s="72"/>
      <c r="AG308" s="72"/>
      <c r="AH308" s="72"/>
      <c r="AI308" s="72"/>
      <c r="AJ308" s="72"/>
      <c r="AK308" s="72"/>
      <c r="AL308" s="72"/>
      <c r="AM308" s="72"/>
      <c r="AN308" s="72"/>
      <c r="AO308" s="72"/>
      <c r="AP308" s="72"/>
      <c r="AQ308" s="72"/>
      <c r="AR308" s="72"/>
      <c r="AS308" s="72"/>
      <c r="AT308" s="72"/>
      <c r="AU308" s="72"/>
      <c r="AV308" s="72"/>
      <c r="AW308" s="72"/>
      <c r="AX308" s="72"/>
      <c r="AY308" s="72"/>
      <c r="AZ308" s="72"/>
      <c r="BA308" s="72"/>
      <c r="BB308" s="72"/>
      <c r="BC308" s="72"/>
      <c r="BD308" s="72"/>
      <c r="BE308" s="72"/>
      <c r="BF308" s="72"/>
      <c r="BG308" s="72"/>
      <c r="BH308" s="72"/>
      <c r="BI308" s="72"/>
      <c r="BJ308" s="72"/>
    </row>
    <row r="309" spans="2:62" ht="15" customHeight="1">
      <c r="B309" s="72"/>
      <c r="C309" s="72"/>
      <c r="D309" s="72"/>
      <c r="E309" s="72"/>
      <c r="F309" s="72"/>
      <c r="G309" s="929"/>
      <c r="H309" s="929"/>
      <c r="I309" s="929"/>
      <c r="J309" s="929"/>
      <c r="K309" s="929"/>
      <c r="L309" s="929"/>
      <c r="M309" s="929"/>
      <c r="N309" s="929"/>
      <c r="O309" s="929"/>
      <c r="P309" s="929"/>
      <c r="Q309" s="929"/>
      <c r="R309" s="929"/>
      <c r="S309" s="929"/>
      <c r="T309" s="929"/>
      <c r="U309" s="929"/>
      <c r="V309" s="929"/>
      <c r="W309" s="929"/>
      <c r="X309" s="929"/>
      <c r="Y309" s="929"/>
      <c r="Z309" s="929"/>
      <c r="AA309" s="929"/>
      <c r="AB309" s="641"/>
      <c r="AC309" s="641"/>
      <c r="AD309" s="641"/>
      <c r="AE309" s="72"/>
      <c r="AF309" s="72"/>
      <c r="AG309" s="72"/>
      <c r="AH309" s="72"/>
      <c r="AI309" s="72"/>
      <c r="AJ309" s="72"/>
      <c r="AK309" s="72"/>
      <c r="AL309" s="72"/>
      <c r="AM309" s="72"/>
      <c r="AN309" s="72"/>
      <c r="AO309" s="72"/>
      <c r="AP309" s="72"/>
      <c r="AQ309" s="72"/>
      <c r="AR309" s="72"/>
      <c r="AS309" s="72"/>
      <c r="AT309" s="72"/>
      <c r="AU309" s="72"/>
      <c r="AV309" s="72"/>
      <c r="AW309" s="72"/>
      <c r="AX309" s="72"/>
      <c r="AY309" s="72"/>
      <c r="AZ309" s="72"/>
      <c r="BA309" s="72"/>
      <c r="BB309" s="72"/>
      <c r="BC309" s="72"/>
      <c r="BD309" s="72"/>
      <c r="BE309" s="72"/>
      <c r="BF309" s="72"/>
      <c r="BG309" s="72"/>
      <c r="BH309" s="72"/>
      <c r="BI309" s="72"/>
      <c r="BJ309" s="72"/>
    </row>
    <row r="310" spans="2:62" ht="15" customHeight="1">
      <c r="B310" s="72"/>
      <c r="C310" s="72"/>
      <c r="D310" s="72"/>
      <c r="E310" s="72"/>
      <c r="F310" s="72"/>
      <c r="G310" s="929"/>
      <c r="H310" s="929"/>
      <c r="I310" s="929"/>
      <c r="J310" s="929"/>
      <c r="K310" s="929"/>
      <c r="L310" s="929"/>
      <c r="M310" s="929"/>
      <c r="N310" s="929"/>
      <c r="O310" s="929"/>
      <c r="P310" s="929"/>
      <c r="Q310" s="929"/>
      <c r="R310" s="929"/>
      <c r="S310" s="929"/>
      <c r="T310" s="929"/>
      <c r="U310" s="929"/>
      <c r="V310" s="929"/>
      <c r="W310" s="929"/>
      <c r="X310" s="929"/>
      <c r="Y310" s="929"/>
      <c r="Z310" s="929"/>
      <c r="AA310" s="929"/>
      <c r="AB310" s="641"/>
      <c r="AC310" s="641"/>
      <c r="AD310" s="641"/>
      <c r="AE310" s="72"/>
      <c r="AF310" s="72"/>
      <c r="AG310" s="72"/>
      <c r="AH310" s="72"/>
      <c r="AI310" s="72"/>
      <c r="AJ310" s="72"/>
      <c r="AK310" s="72"/>
      <c r="AL310" s="72"/>
      <c r="AM310" s="72"/>
      <c r="AN310" s="72"/>
      <c r="AO310" s="72"/>
      <c r="AP310" s="72"/>
      <c r="AQ310" s="72"/>
      <c r="AR310" s="72"/>
      <c r="AS310" s="72"/>
      <c r="AT310" s="72"/>
      <c r="AU310" s="72"/>
      <c r="AV310" s="72"/>
      <c r="AW310" s="72"/>
      <c r="AX310" s="72"/>
      <c r="AY310" s="72"/>
      <c r="AZ310" s="72"/>
      <c r="BA310" s="72"/>
      <c r="BB310" s="72"/>
      <c r="BC310" s="72"/>
      <c r="BD310" s="72"/>
      <c r="BE310" s="72"/>
      <c r="BF310" s="72"/>
      <c r="BG310" s="72"/>
      <c r="BH310" s="72"/>
      <c r="BI310" s="72"/>
      <c r="BJ310" s="72"/>
    </row>
    <row r="311" spans="2:62" ht="15" customHeight="1">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c r="AR311" s="72"/>
      <c r="AS311" s="72"/>
      <c r="AT311" s="72"/>
      <c r="AU311" s="72"/>
      <c r="AV311" s="72"/>
      <c r="AW311" s="72"/>
      <c r="AX311" s="72"/>
      <c r="AY311" s="72"/>
      <c r="AZ311" s="72"/>
      <c r="BA311" s="72"/>
      <c r="BB311" s="72"/>
      <c r="BC311" s="72"/>
      <c r="BD311" s="72"/>
      <c r="BE311" s="72"/>
      <c r="BF311" s="72"/>
      <c r="BG311" s="72"/>
      <c r="BH311" s="72"/>
      <c r="BI311" s="72"/>
      <c r="BJ311" s="72"/>
    </row>
    <row r="312" spans="2:62" ht="15" customHeight="1">
      <c r="B312" s="72"/>
      <c r="C312" s="72"/>
      <c r="D312" s="72"/>
      <c r="E312" s="72"/>
      <c r="F312" s="176"/>
      <c r="G312" s="72"/>
      <c r="H312" s="72"/>
      <c r="I312" s="169"/>
      <c r="J312" s="836" t="s">
        <v>44</v>
      </c>
      <c r="K312" s="836"/>
      <c r="L312" s="836"/>
      <c r="M312" s="836"/>
      <c r="N312" s="836"/>
      <c r="O312" s="71"/>
      <c r="P312" s="71"/>
      <c r="Q312" s="71" t="str">
        <f>CONCATENATE(P124,"　",AQ124)</f>
        <v>※　選択してください。　</v>
      </c>
      <c r="R312" s="71"/>
      <c r="S312" s="71"/>
      <c r="T312" s="71"/>
      <c r="U312" s="71"/>
      <c r="V312" s="71"/>
      <c r="W312" s="71"/>
      <c r="X312" s="71"/>
      <c r="Y312" s="71"/>
      <c r="Z312" s="71"/>
      <c r="AA312" s="71"/>
      <c r="AB312" s="71"/>
      <c r="AC312" s="71"/>
      <c r="AD312" s="71"/>
      <c r="AE312" s="71"/>
      <c r="AF312" s="71"/>
      <c r="AG312" s="71"/>
      <c r="AH312" s="71"/>
      <c r="AI312" s="71"/>
      <c r="AJ312" s="71"/>
      <c r="AK312" s="71"/>
      <c r="AL312" s="71"/>
      <c r="AM312" s="71"/>
      <c r="AQ312" s="72"/>
      <c r="AR312" s="72"/>
      <c r="AS312" s="72"/>
      <c r="AT312" s="72"/>
      <c r="AU312" s="72"/>
      <c r="AV312" s="72"/>
      <c r="AW312" s="72"/>
      <c r="AX312" s="72"/>
      <c r="AY312" s="72"/>
      <c r="AZ312" s="72"/>
      <c r="BA312" s="72"/>
      <c r="BB312" s="72"/>
      <c r="BC312" s="72"/>
      <c r="BD312" s="72"/>
      <c r="BE312" s="72"/>
      <c r="BF312" s="72"/>
      <c r="BG312" s="72"/>
      <c r="BH312" s="72"/>
      <c r="BI312" s="72"/>
      <c r="BJ312" s="72"/>
    </row>
    <row r="313" spans="2:62" ht="15" customHeight="1">
      <c r="B313" s="72"/>
      <c r="C313" s="72"/>
      <c r="D313" s="72"/>
      <c r="E313" s="72"/>
      <c r="F313" s="176"/>
      <c r="G313" s="72"/>
      <c r="H313" s="72"/>
      <c r="I313" s="72"/>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c r="AK313" s="71"/>
      <c r="AL313" s="71"/>
      <c r="AM313" s="71"/>
      <c r="AQ313" s="72"/>
      <c r="AR313" s="72"/>
      <c r="AS313" s="72"/>
      <c r="AT313" s="72"/>
      <c r="AU313" s="72"/>
      <c r="AV313" s="72"/>
      <c r="AW313" s="72"/>
      <c r="AX313" s="72"/>
      <c r="AY313" s="72"/>
      <c r="AZ313" s="72"/>
      <c r="BA313" s="72"/>
      <c r="BB313" s="72"/>
      <c r="BC313" s="72"/>
      <c r="BD313" s="72"/>
      <c r="BE313" s="72"/>
      <c r="BF313" s="72"/>
      <c r="BG313" s="72"/>
      <c r="BH313" s="72"/>
      <c r="BI313" s="72"/>
      <c r="BJ313" s="72"/>
    </row>
    <row r="314" spans="2:62" ht="15" customHeight="1">
      <c r="B314" s="72"/>
      <c r="C314" s="72"/>
      <c r="D314" s="72"/>
      <c r="E314" s="72"/>
      <c r="F314" s="176"/>
      <c r="G314" s="72"/>
      <c r="H314" s="72"/>
      <c r="I314" s="72"/>
      <c r="J314" s="836" t="s">
        <v>609</v>
      </c>
      <c r="K314" s="836"/>
      <c r="L314" s="836"/>
      <c r="M314" s="836"/>
      <c r="N314" s="836"/>
      <c r="O314" s="71"/>
      <c r="P314" s="71"/>
      <c r="Q314" s="71" t="str">
        <f>P127</f>
        <v/>
      </c>
      <c r="R314" s="71"/>
      <c r="S314" s="71"/>
      <c r="T314" s="71"/>
      <c r="U314" s="71"/>
      <c r="V314" s="71"/>
      <c r="W314" s="71"/>
      <c r="X314" s="71"/>
      <c r="Y314" s="71"/>
      <c r="Z314" s="71"/>
      <c r="AA314" s="71"/>
      <c r="AB314" s="71"/>
      <c r="AC314" s="71"/>
      <c r="AD314" s="71"/>
      <c r="AE314" s="71"/>
      <c r="AF314" s="71"/>
      <c r="AG314" s="71"/>
      <c r="AH314" s="71"/>
      <c r="AI314" s="71"/>
      <c r="AJ314" s="71"/>
      <c r="AK314" s="71"/>
      <c r="AL314" s="71"/>
      <c r="AM314" s="71"/>
      <c r="AQ314" s="72"/>
      <c r="AR314" s="72"/>
      <c r="AS314" s="72"/>
      <c r="AT314" s="72"/>
      <c r="AU314" s="72"/>
      <c r="AV314" s="72"/>
      <c r="AW314" s="72"/>
      <c r="AX314" s="72"/>
      <c r="AY314" s="72"/>
      <c r="AZ314" s="72"/>
      <c r="BA314" s="72"/>
      <c r="BB314" s="72"/>
      <c r="BC314" s="72"/>
      <c r="BD314" s="72"/>
      <c r="BE314" s="72"/>
      <c r="BF314" s="72"/>
      <c r="BG314" s="72"/>
      <c r="BH314" s="72"/>
      <c r="BI314" s="72"/>
      <c r="BJ314" s="72"/>
    </row>
    <row r="315" spans="2:62" ht="15" customHeight="1">
      <c r="B315" s="72"/>
      <c r="C315" s="72"/>
      <c r="D315" s="72"/>
      <c r="E315" s="72"/>
      <c r="F315" s="176"/>
      <c r="G315" s="72"/>
      <c r="H315" s="72"/>
      <c r="I315" s="72"/>
      <c r="J315" s="71"/>
      <c r="K315" s="71"/>
      <c r="L315" s="71"/>
      <c r="M315" s="71"/>
      <c r="N315" s="71"/>
      <c r="O315" s="71"/>
      <c r="P315" s="71"/>
      <c r="Q315" s="71" t="str">
        <f>P130</f>
        <v/>
      </c>
      <c r="R315" s="71"/>
      <c r="S315" s="71"/>
      <c r="T315" s="71"/>
      <c r="U315" s="71"/>
      <c r="V315" s="71"/>
      <c r="W315" s="71"/>
      <c r="X315" s="71"/>
      <c r="Y315" s="71"/>
      <c r="Z315" s="71"/>
      <c r="AA315" s="71"/>
      <c r="AB315" s="71"/>
      <c r="AC315" s="71"/>
      <c r="AD315" s="71"/>
      <c r="AE315" s="71"/>
      <c r="AF315" s="71"/>
      <c r="AG315" s="71"/>
      <c r="AH315" s="71"/>
      <c r="AI315" s="71"/>
      <c r="AJ315" s="71"/>
      <c r="AK315" s="71"/>
      <c r="AL315" s="71"/>
      <c r="AM315" s="71"/>
      <c r="AQ315" s="72"/>
      <c r="AR315" s="72"/>
      <c r="AS315" s="72"/>
      <c r="AT315" s="72"/>
      <c r="AU315" s="72"/>
      <c r="AV315" s="72"/>
      <c r="AW315" s="72"/>
      <c r="AX315" s="72"/>
      <c r="AY315" s="72"/>
      <c r="AZ315" s="72"/>
      <c r="BA315" s="72"/>
      <c r="BB315" s="72"/>
      <c r="BC315" s="72"/>
      <c r="BD315" s="72"/>
      <c r="BE315" s="72"/>
      <c r="BF315" s="72"/>
      <c r="BG315" s="72"/>
      <c r="BH315" s="72"/>
      <c r="BI315" s="72"/>
      <c r="BJ315" s="72"/>
    </row>
    <row r="316" spans="2:62" ht="15" customHeight="1">
      <c r="B316" s="72"/>
      <c r="C316" s="72"/>
      <c r="D316" s="72"/>
      <c r="E316" s="72"/>
      <c r="F316" s="176"/>
      <c r="G316" s="72"/>
      <c r="H316" s="220"/>
      <c r="I316" s="220"/>
      <c r="J316" s="836" t="s">
        <v>770</v>
      </c>
      <c r="K316" s="836"/>
      <c r="L316" s="836"/>
      <c r="M316" s="836"/>
      <c r="N316" s="836"/>
      <c r="O316" s="71"/>
      <c r="P316" s="71"/>
      <c r="Q316" s="71" t="str">
        <f>AC130</f>
        <v/>
      </c>
      <c r="R316" s="71"/>
      <c r="S316" s="71"/>
      <c r="T316" s="71"/>
      <c r="U316" s="71"/>
      <c r="V316" s="71"/>
      <c r="W316" s="71"/>
      <c r="X316" s="71"/>
      <c r="Y316" s="71"/>
      <c r="Z316" s="71"/>
      <c r="AA316" s="71"/>
      <c r="AB316" s="71"/>
      <c r="AC316" s="71"/>
      <c r="AD316" s="71"/>
      <c r="AE316" s="195" t="s">
        <v>771</v>
      </c>
      <c r="AF316" s="71"/>
      <c r="AG316" s="71"/>
      <c r="AI316" s="71"/>
      <c r="AJ316" s="71"/>
      <c r="AK316" s="71"/>
      <c r="AL316" s="71"/>
      <c r="AM316" s="71"/>
      <c r="AQ316" s="72"/>
      <c r="AR316" s="72"/>
      <c r="AS316" s="72"/>
      <c r="AT316" s="72"/>
      <c r="AU316" s="72"/>
      <c r="AV316" s="72"/>
      <c r="AW316" s="72"/>
      <c r="AX316" s="72"/>
      <c r="AY316" s="72"/>
      <c r="AZ316" s="72"/>
      <c r="BA316" s="72"/>
      <c r="BB316" s="72"/>
      <c r="BC316" s="72"/>
      <c r="BD316" s="72"/>
      <c r="BE316" s="72"/>
      <c r="BF316" s="72"/>
      <c r="BG316" s="72"/>
      <c r="BH316" s="72"/>
      <c r="BI316" s="72"/>
      <c r="BJ316" s="72"/>
    </row>
    <row r="317" spans="2:62" ht="15" customHeight="1">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c r="AV317" s="72"/>
      <c r="AW317" s="72"/>
      <c r="AX317" s="72"/>
      <c r="AY317" s="72"/>
      <c r="AZ317" s="72"/>
      <c r="BA317" s="72"/>
      <c r="BB317" s="72"/>
      <c r="BC317" s="72"/>
      <c r="BD317" s="72"/>
      <c r="BE317" s="72"/>
      <c r="BF317" s="72"/>
      <c r="BG317" s="72"/>
      <c r="BH317" s="72"/>
      <c r="BI317" s="72"/>
      <c r="BJ317" s="72"/>
    </row>
    <row r="318" spans="2:62" ht="15" customHeight="1">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c r="AT318" s="72"/>
      <c r="AU318" s="72"/>
      <c r="AV318" s="72"/>
      <c r="AW318" s="72"/>
      <c r="AX318" s="72"/>
      <c r="AY318" s="72"/>
      <c r="AZ318" s="72"/>
      <c r="BA318" s="72"/>
      <c r="BB318" s="72"/>
      <c r="BC318" s="72"/>
      <c r="BD318" s="72"/>
      <c r="BE318" s="72"/>
      <c r="BF318" s="72"/>
      <c r="BG318" s="72"/>
      <c r="BH318" s="72"/>
      <c r="BI318" s="72"/>
      <c r="BJ318" s="72"/>
    </row>
    <row r="319" spans="2:62" ht="15" customHeight="1">
      <c r="B319" s="72"/>
      <c r="C319" s="72"/>
      <c r="D319" s="203"/>
      <c r="E319" s="203"/>
      <c r="F319" s="203"/>
      <c r="G319" s="2" t="s">
        <v>772</v>
      </c>
      <c r="H319" s="203"/>
      <c r="I319" s="203"/>
      <c r="J319" s="203"/>
      <c r="K319" s="203"/>
      <c r="L319" s="203"/>
      <c r="M319" s="203"/>
      <c r="N319" s="203"/>
      <c r="O319" s="203"/>
      <c r="P319" s="203"/>
      <c r="Q319" s="203"/>
      <c r="R319" s="203"/>
      <c r="S319" s="203"/>
      <c r="T319" s="203"/>
      <c r="U319" s="203"/>
      <c r="V319" s="203"/>
      <c r="W319" s="203"/>
      <c r="X319" s="203"/>
      <c r="Y319" s="203"/>
      <c r="Z319" s="203"/>
      <c r="AA319" s="203"/>
      <c r="AB319" s="203"/>
      <c r="AC319" s="203"/>
      <c r="AD319" s="203"/>
      <c r="AE319" s="203"/>
      <c r="AF319" s="203"/>
      <c r="AG319" s="203"/>
      <c r="AH319" s="203"/>
      <c r="AI319" s="203"/>
      <c r="AJ319" s="203"/>
      <c r="AK319" s="203"/>
      <c r="AL319" s="203"/>
      <c r="AM319" s="203"/>
      <c r="AN319" s="203"/>
      <c r="AO319" s="203"/>
      <c r="AP319" s="203"/>
      <c r="AQ319" s="203"/>
      <c r="AR319" s="203"/>
      <c r="AS319" s="203"/>
      <c r="AT319" s="203"/>
      <c r="AU319" s="72"/>
      <c r="AV319" s="72"/>
      <c r="AW319" s="72"/>
      <c r="AX319" s="72"/>
      <c r="AY319" s="72"/>
      <c r="AZ319" s="72"/>
      <c r="BA319" s="72"/>
      <c r="BB319" s="72"/>
      <c r="BC319" s="72"/>
      <c r="BD319" s="72"/>
      <c r="BE319" s="72"/>
      <c r="BF319" s="72"/>
      <c r="BG319" s="72"/>
      <c r="BH319" s="72"/>
      <c r="BI319" s="72"/>
      <c r="BJ319" s="72"/>
    </row>
    <row r="320" spans="2:62" ht="15" customHeight="1">
      <c r="B320" s="72"/>
      <c r="C320" s="72"/>
      <c r="D320" s="203"/>
      <c r="E320" s="203"/>
      <c r="F320" s="203"/>
      <c r="G320" s="231" t="s">
        <v>773</v>
      </c>
      <c r="H320" s="203"/>
      <c r="I320" s="203"/>
      <c r="J320" s="203"/>
      <c r="K320" s="203"/>
      <c r="L320" s="203"/>
      <c r="M320" s="203"/>
      <c r="N320" s="203"/>
      <c r="O320" s="203"/>
      <c r="P320" s="203"/>
      <c r="Q320" s="203"/>
      <c r="R320" s="203"/>
      <c r="S320" s="203"/>
      <c r="T320" s="203"/>
      <c r="U320" s="203"/>
      <c r="V320" s="203"/>
      <c r="W320" s="203"/>
      <c r="X320" s="203"/>
      <c r="Y320" s="203"/>
      <c r="Z320" s="203"/>
      <c r="AA320" s="203"/>
      <c r="AB320" s="203"/>
      <c r="AC320" s="203"/>
      <c r="AD320" s="203"/>
      <c r="AE320" s="203"/>
      <c r="AF320" s="203"/>
      <c r="AG320" s="203"/>
      <c r="AH320" s="203"/>
      <c r="AI320" s="203"/>
      <c r="AJ320" s="203"/>
      <c r="AK320" s="203"/>
      <c r="AL320" s="203"/>
      <c r="AM320" s="203"/>
      <c r="AN320" s="203"/>
      <c r="AO320" s="203"/>
      <c r="AP320" s="203"/>
      <c r="AQ320" s="203"/>
      <c r="AR320" s="203"/>
      <c r="AS320" s="203"/>
      <c r="AT320" s="203"/>
      <c r="AU320" s="72"/>
      <c r="AV320" s="72"/>
      <c r="AW320" s="72"/>
      <c r="AX320" s="72"/>
      <c r="AY320" s="72"/>
      <c r="AZ320" s="72"/>
      <c r="BA320" s="72"/>
      <c r="BB320" s="72"/>
      <c r="BC320" s="72"/>
      <c r="BD320" s="72"/>
      <c r="BE320" s="72"/>
      <c r="BF320" s="167"/>
      <c r="BG320" s="72"/>
      <c r="BH320" s="72"/>
      <c r="BI320" s="72"/>
      <c r="BJ320" s="72"/>
    </row>
    <row r="321" spans="2:62" ht="15" customHeight="1">
      <c r="B321" s="72"/>
      <c r="C321" s="72"/>
      <c r="D321" s="72"/>
      <c r="E321" s="72"/>
      <c r="F321" s="72"/>
      <c r="G321" s="231" t="s">
        <v>774</v>
      </c>
      <c r="H321" s="231"/>
      <c r="I321" s="231"/>
      <c r="J321" s="231"/>
      <c r="K321" s="231"/>
      <c r="L321" s="231"/>
      <c r="M321" s="231"/>
      <c r="N321" s="231"/>
      <c r="O321" s="231"/>
      <c r="P321" s="231"/>
      <c r="Q321" s="231"/>
      <c r="R321" s="231"/>
      <c r="S321" s="231"/>
      <c r="T321" s="231"/>
      <c r="U321" s="231"/>
      <c r="V321" s="231"/>
      <c r="W321" s="231"/>
      <c r="X321" s="231"/>
      <c r="Y321" s="231"/>
      <c r="Z321" s="231"/>
      <c r="AA321" s="231"/>
      <c r="AB321" s="231"/>
      <c r="AC321" s="231"/>
      <c r="AD321" s="231"/>
      <c r="AE321" s="72"/>
      <c r="AF321" s="72"/>
      <c r="AG321" s="72"/>
      <c r="AH321" s="72"/>
      <c r="AI321" s="72"/>
      <c r="AJ321" s="72"/>
      <c r="AK321" s="72"/>
      <c r="AL321" s="72"/>
      <c r="AM321" s="72"/>
      <c r="AN321" s="72"/>
      <c r="AO321" s="72"/>
      <c r="AP321" s="72"/>
      <c r="AQ321" s="72"/>
      <c r="AR321" s="72"/>
      <c r="AS321" s="72"/>
      <c r="AT321" s="72"/>
      <c r="AU321" s="72"/>
      <c r="AV321" s="72"/>
      <c r="AW321" s="72"/>
      <c r="AX321" s="72"/>
      <c r="AZ321" s="72"/>
      <c r="BA321" s="72"/>
      <c r="BB321" s="72"/>
      <c r="BC321" s="72"/>
      <c r="BD321" s="72"/>
      <c r="BE321" s="72"/>
      <c r="BF321" s="72"/>
      <c r="BH321" s="72"/>
      <c r="BI321" s="72"/>
      <c r="BJ321" s="72"/>
    </row>
    <row r="322" spans="2:62" ht="15" customHeight="1">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72"/>
      <c r="AR322" s="72"/>
      <c r="AS322" s="72"/>
      <c r="AT322" s="72"/>
      <c r="AU322" s="72"/>
      <c r="AV322" s="72"/>
      <c r="AW322" s="72"/>
      <c r="AX322" s="72"/>
      <c r="AY322" s="72"/>
      <c r="AZ322" s="72"/>
      <c r="BA322" s="72"/>
      <c r="BB322" s="72"/>
      <c r="BC322" s="72"/>
      <c r="BD322" s="72"/>
      <c r="BE322" s="72"/>
      <c r="BF322" s="72"/>
      <c r="BG322" s="72"/>
      <c r="BH322" s="72"/>
      <c r="BI322" s="72"/>
      <c r="BJ322" s="72"/>
    </row>
    <row r="323" spans="2:62" ht="15" customHeight="1">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c r="AR323" s="72"/>
      <c r="AS323" s="72"/>
      <c r="AT323" s="72"/>
      <c r="AU323" s="72"/>
      <c r="AV323" s="72"/>
      <c r="AW323" s="72"/>
      <c r="AX323" s="72"/>
      <c r="AY323" s="72"/>
      <c r="AZ323" s="72"/>
      <c r="BA323" s="72"/>
      <c r="BB323" s="72"/>
      <c r="BC323" s="72"/>
      <c r="BD323" s="72"/>
      <c r="BE323" s="72"/>
      <c r="BF323" s="72"/>
      <c r="BG323" s="72"/>
      <c r="BH323" s="72"/>
      <c r="BI323" s="72"/>
      <c r="BJ323" s="72"/>
    </row>
    <row r="324" spans="2:62" ht="15" customHeight="1">
      <c r="B324" s="72"/>
      <c r="C324" s="72"/>
      <c r="D324" s="72"/>
      <c r="E324" s="195"/>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c r="AM324" s="71"/>
      <c r="AN324" s="71"/>
      <c r="AO324" s="71"/>
      <c r="AP324" s="71"/>
      <c r="AQ324" s="71"/>
      <c r="AR324" s="71"/>
      <c r="AS324" s="71"/>
      <c r="AT324" s="71"/>
      <c r="AU324" s="71"/>
      <c r="AV324" s="71"/>
      <c r="AW324" s="71"/>
      <c r="AX324" s="71"/>
      <c r="AY324" s="71"/>
      <c r="AZ324" s="71"/>
      <c r="BA324" s="71"/>
      <c r="BB324" s="71"/>
      <c r="BC324" s="71"/>
      <c r="BD324" s="71"/>
      <c r="BE324" s="72"/>
      <c r="BF324" s="72"/>
      <c r="BG324" s="72"/>
      <c r="BH324" s="72"/>
      <c r="BI324" s="72"/>
      <c r="BJ324" s="72"/>
    </row>
    <row r="325" spans="2:62" ht="15" customHeight="1">
      <c r="B325" s="72"/>
      <c r="C325" s="72"/>
      <c r="D325" s="72"/>
      <c r="E325" s="195"/>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c r="AN325" s="71"/>
      <c r="AO325" s="71"/>
      <c r="AP325" s="71"/>
      <c r="AQ325" s="71"/>
      <c r="AR325" s="71"/>
      <c r="AS325" s="71"/>
      <c r="AT325" s="71"/>
      <c r="AU325" s="71"/>
      <c r="AV325" s="71"/>
      <c r="AW325" s="71"/>
      <c r="AX325" s="71"/>
      <c r="AY325" s="71"/>
      <c r="AZ325" s="71"/>
      <c r="BA325" s="71"/>
      <c r="BB325" s="71"/>
      <c r="BC325" s="71"/>
      <c r="BD325" s="71"/>
      <c r="BE325" s="72"/>
      <c r="BF325" s="72"/>
      <c r="BG325" s="72"/>
      <c r="BH325" s="72"/>
      <c r="BI325" s="72"/>
      <c r="BJ325" s="72"/>
    </row>
    <row r="326" spans="2:62" ht="15" customHeight="1">
      <c r="B326" s="72"/>
      <c r="C326" s="72"/>
      <c r="D326" s="72"/>
      <c r="E326" s="195"/>
      <c r="G326" s="71"/>
      <c r="H326" s="71"/>
      <c r="I326" s="71"/>
      <c r="J326" s="71"/>
      <c r="K326" s="71"/>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c r="AK326" s="71"/>
      <c r="AL326" s="71"/>
      <c r="AM326" s="71"/>
      <c r="AN326" s="71"/>
      <c r="AO326" s="71"/>
      <c r="AP326" s="71"/>
      <c r="AQ326" s="71"/>
      <c r="AR326" s="71"/>
      <c r="AS326" s="71"/>
      <c r="AT326" s="71"/>
      <c r="AU326" s="71"/>
      <c r="AV326" s="71"/>
      <c r="AW326" s="71"/>
      <c r="AX326" s="71"/>
      <c r="AY326" s="71"/>
      <c r="AZ326" s="71"/>
      <c r="BA326" s="71"/>
      <c r="BB326" s="71"/>
      <c r="BC326" s="71"/>
      <c r="BD326" s="71"/>
      <c r="BE326" s="72"/>
      <c r="BF326" s="72"/>
      <c r="BG326" s="72"/>
      <c r="BH326" s="72"/>
      <c r="BI326" s="72"/>
      <c r="BJ326" s="72"/>
    </row>
    <row r="327" spans="2:62" ht="19.5" customHeight="1">
      <c r="B327" s="72"/>
      <c r="C327" s="72"/>
      <c r="D327" s="72"/>
      <c r="E327" s="195"/>
      <c r="G327" s="71"/>
      <c r="H327" s="71"/>
      <c r="I327" s="71"/>
      <c r="J327" s="71"/>
      <c r="K327" s="71"/>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c r="AK327" s="71"/>
      <c r="AL327" s="71"/>
      <c r="AM327" s="71"/>
      <c r="AN327" s="71"/>
      <c r="AO327" s="71"/>
      <c r="AP327" s="71"/>
      <c r="AQ327" s="71"/>
      <c r="AR327" s="71"/>
      <c r="AS327" s="71"/>
      <c r="AT327" s="71"/>
      <c r="AU327" s="71"/>
      <c r="AV327" s="71"/>
      <c r="AW327" s="71"/>
      <c r="AX327" s="71"/>
      <c r="AY327" s="71"/>
      <c r="AZ327" s="71"/>
      <c r="BA327" s="71"/>
      <c r="BB327" s="71"/>
      <c r="BC327" s="71"/>
      <c r="BD327" s="71"/>
      <c r="BE327" s="72"/>
      <c r="BF327" s="72"/>
      <c r="BG327" s="72"/>
      <c r="BH327" s="72"/>
      <c r="BI327" s="72"/>
      <c r="BJ327" s="72"/>
    </row>
    <row r="328" spans="2:62" ht="25.5" customHeight="1">
      <c r="B328" s="914" t="s">
        <v>2192</v>
      </c>
      <c r="C328" s="914"/>
      <c r="D328" s="914"/>
      <c r="E328" s="914"/>
      <c r="F328" s="914"/>
      <c r="G328" s="914"/>
      <c r="H328" s="914"/>
      <c r="I328" s="914"/>
      <c r="J328" s="914"/>
      <c r="K328" s="914"/>
      <c r="L328" s="914"/>
      <c r="M328" s="914"/>
      <c r="N328" s="914"/>
      <c r="O328" s="914"/>
      <c r="P328" s="914"/>
      <c r="Q328" s="914"/>
      <c r="R328" s="914"/>
      <c r="S328" s="914"/>
      <c r="T328" s="914"/>
      <c r="U328" s="914"/>
      <c r="V328" s="914"/>
      <c r="W328" s="914"/>
      <c r="X328" s="914"/>
      <c r="Y328" s="914"/>
      <c r="Z328" s="914"/>
      <c r="AA328" s="914"/>
      <c r="AB328" s="914"/>
      <c r="AC328" s="914"/>
      <c r="AD328" s="914"/>
      <c r="AE328" s="914"/>
      <c r="AF328" s="914"/>
      <c r="AG328" s="914"/>
      <c r="AH328" s="914"/>
      <c r="AI328" s="914"/>
      <c r="AJ328" s="914"/>
      <c r="AK328" s="914"/>
      <c r="AL328" s="914"/>
      <c r="AM328" s="914"/>
      <c r="AN328" s="914"/>
      <c r="AO328" s="914"/>
      <c r="AP328" s="914"/>
      <c r="AQ328" s="914"/>
      <c r="AR328" s="914"/>
      <c r="AS328" s="914"/>
      <c r="AT328" s="914"/>
      <c r="AU328" s="914"/>
      <c r="AV328" s="914"/>
      <c r="AW328" s="914"/>
      <c r="AX328" s="914"/>
      <c r="AY328" s="914"/>
      <c r="AZ328" s="914"/>
      <c r="BA328" s="914"/>
      <c r="BB328" s="914"/>
      <c r="BC328" s="914"/>
      <c r="BD328" s="914"/>
      <c r="BE328" s="914"/>
      <c r="BF328" s="914"/>
      <c r="BG328" s="914"/>
      <c r="BH328" s="914"/>
      <c r="BI328" s="72"/>
      <c r="BJ328" s="72"/>
    </row>
    <row r="329" spans="2:62" ht="14.25" customHeight="1">
      <c r="B329" s="363"/>
      <c r="C329" s="363"/>
      <c r="D329" s="363"/>
      <c r="E329" s="363"/>
      <c r="F329" s="363"/>
      <c r="G329" s="363"/>
      <c r="H329" s="363"/>
      <c r="I329" s="363"/>
      <c r="J329" s="363"/>
      <c r="K329" s="363"/>
      <c r="L329" s="363"/>
      <c r="M329" s="363"/>
      <c r="N329" s="363"/>
      <c r="O329" s="363"/>
      <c r="P329" s="363"/>
      <c r="Q329" s="363"/>
      <c r="R329" s="363"/>
      <c r="S329" s="363"/>
      <c r="T329" s="363"/>
      <c r="U329" s="363"/>
      <c r="V329" s="363"/>
      <c r="W329" s="363"/>
      <c r="X329" s="363"/>
      <c r="Y329" s="363"/>
      <c r="Z329" s="363"/>
      <c r="AA329" s="363"/>
      <c r="AB329" s="363"/>
      <c r="AC329" s="363"/>
      <c r="AD329" s="363"/>
      <c r="AE329" s="363"/>
      <c r="AF329" s="363"/>
      <c r="AG329" s="363"/>
      <c r="AH329" s="363"/>
      <c r="AI329" s="363"/>
      <c r="AJ329" s="363"/>
      <c r="AK329" s="363"/>
      <c r="AL329" s="363"/>
      <c r="AM329" s="363"/>
      <c r="AN329" s="363"/>
      <c r="AO329" s="363"/>
      <c r="AP329" s="363"/>
      <c r="AQ329" s="363"/>
      <c r="AR329" s="363"/>
      <c r="AS329" s="363"/>
      <c r="AT329" s="363"/>
      <c r="AU329" s="363"/>
      <c r="AV329" s="363"/>
      <c r="AW329" s="363"/>
      <c r="AX329" s="363"/>
      <c r="AY329" s="363"/>
      <c r="AZ329" s="363"/>
      <c r="BA329" s="363"/>
      <c r="BB329" s="363"/>
      <c r="BC329" s="363"/>
      <c r="BD329" s="363"/>
      <c r="BE329" s="363"/>
      <c r="BF329" s="363"/>
      <c r="BG329" s="363"/>
      <c r="BH329" s="363"/>
      <c r="BI329" s="72"/>
      <c r="BJ329" s="72"/>
    </row>
    <row r="330" spans="2:62" ht="14.25" customHeight="1">
      <c r="B330" s="363"/>
      <c r="C330" s="363"/>
      <c r="D330" s="363"/>
      <c r="E330" s="363"/>
      <c r="F330" s="363"/>
      <c r="G330" s="363"/>
      <c r="H330" s="363"/>
      <c r="I330" s="363"/>
      <c r="J330" s="363"/>
      <c r="K330" s="363"/>
      <c r="L330" s="363"/>
      <c r="M330" s="363"/>
      <c r="N330" s="363"/>
      <c r="O330" s="363"/>
      <c r="P330" s="363"/>
      <c r="Q330" s="363"/>
      <c r="R330" s="363"/>
      <c r="S330" s="363"/>
      <c r="T330" s="363"/>
      <c r="U330" s="363"/>
      <c r="V330" s="363"/>
      <c r="W330" s="363"/>
      <c r="X330" s="363"/>
      <c r="Y330" s="363"/>
      <c r="Z330" s="363"/>
      <c r="AA330" s="363"/>
      <c r="AB330" s="363"/>
      <c r="AC330" s="363"/>
      <c r="AD330" s="363"/>
      <c r="AE330" s="363"/>
      <c r="AF330" s="363"/>
      <c r="AG330" s="363"/>
      <c r="AH330" s="363"/>
      <c r="AI330" s="363"/>
      <c r="AJ330" s="363"/>
      <c r="AK330" s="363"/>
      <c r="AL330" s="363"/>
      <c r="AM330" s="363"/>
      <c r="AN330" s="363"/>
      <c r="AO330" s="363"/>
      <c r="AP330" s="363"/>
      <c r="AQ330" s="363"/>
      <c r="AR330" s="363"/>
      <c r="AS330" s="363"/>
      <c r="AT330" s="363"/>
      <c r="AU330" s="363"/>
      <c r="AV330" s="363"/>
      <c r="AW330" s="363"/>
      <c r="AX330" s="363"/>
      <c r="AY330" s="363"/>
      <c r="AZ330" s="363"/>
      <c r="BA330" s="363"/>
      <c r="BB330" s="363"/>
      <c r="BC330" s="363"/>
      <c r="BD330" s="363"/>
      <c r="BE330" s="363"/>
      <c r="BF330" s="363"/>
      <c r="BG330" s="363"/>
      <c r="BH330" s="363"/>
      <c r="BI330" s="72"/>
      <c r="BJ330" s="72"/>
    </row>
    <row r="331" spans="2:62" ht="20.100000000000001" customHeight="1">
      <c r="B331" s="374"/>
      <c r="C331" s="375" t="s">
        <v>2447</v>
      </c>
      <c r="D331" s="375"/>
      <c r="E331" s="375"/>
      <c r="F331" s="375"/>
      <c r="G331" s="375"/>
      <c r="H331" s="375"/>
      <c r="I331" s="375"/>
      <c r="J331" s="375"/>
      <c r="K331" s="375"/>
      <c r="L331" s="375"/>
      <c r="M331" s="374"/>
      <c r="N331" s="374"/>
      <c r="O331" s="374"/>
      <c r="P331" s="374"/>
      <c r="Q331" s="374"/>
      <c r="R331" s="374"/>
    </row>
    <row r="332" spans="2:62" ht="20.100000000000001" customHeight="1">
      <c r="B332" s="374"/>
      <c r="C332" s="375" t="s">
        <v>2190</v>
      </c>
      <c r="D332" s="375"/>
      <c r="E332" s="375"/>
      <c r="F332" s="375"/>
      <c r="G332" s="375"/>
      <c r="H332" s="375"/>
      <c r="I332" s="375"/>
      <c r="J332" s="375"/>
      <c r="K332" s="375"/>
      <c r="L332" s="375"/>
      <c r="M332" s="374"/>
      <c r="N332" s="374"/>
      <c r="O332" s="374"/>
      <c r="P332" s="374"/>
      <c r="Q332" s="374"/>
      <c r="R332" s="374"/>
    </row>
    <row r="333" spans="2:62">
      <c r="B333" s="72"/>
      <c r="C333" s="231"/>
      <c r="D333" s="231"/>
      <c r="E333" s="231"/>
      <c r="F333" s="231"/>
      <c r="G333" s="231"/>
      <c r="H333" s="231"/>
      <c r="I333" s="231"/>
      <c r="J333" s="231"/>
      <c r="K333" s="231"/>
      <c r="L333" s="842"/>
      <c r="M333" s="842"/>
      <c r="N333" s="842"/>
      <c r="O333" s="72"/>
      <c r="P333" s="72"/>
      <c r="Q333" s="72"/>
      <c r="R333" s="72"/>
    </row>
    <row r="334" spans="2:62">
      <c r="B334" s="72"/>
      <c r="C334" s="842"/>
      <c r="D334" s="842"/>
      <c r="E334" s="842"/>
      <c r="F334" s="72"/>
      <c r="G334" s="284"/>
      <c r="H334" s="284"/>
      <c r="I334" s="284"/>
      <c r="J334" s="284"/>
      <c r="K334" s="284"/>
      <c r="L334" s="284"/>
      <c r="M334" s="284"/>
      <c r="N334" s="284"/>
      <c r="O334" s="284"/>
      <c r="P334" s="284"/>
      <c r="Q334" s="284"/>
      <c r="R334" s="284"/>
      <c r="AS334" s="1214"/>
      <c r="AT334" s="1214"/>
      <c r="AU334" s="1214"/>
      <c r="AV334" s="1214"/>
      <c r="AW334" s="1214"/>
      <c r="AX334" s="1214"/>
      <c r="AY334" s="1214"/>
      <c r="AZ334" s="1214"/>
      <c r="BA334" s="1214"/>
      <c r="BB334" s="1214"/>
      <c r="BC334" s="1214"/>
      <c r="BD334" s="1214"/>
    </row>
    <row r="335" spans="2:62" ht="18.899999999999999" customHeight="1">
      <c r="B335" s="72"/>
      <c r="C335" s="72"/>
      <c r="D335" s="72"/>
      <c r="E335" s="72"/>
      <c r="F335" s="72"/>
      <c r="G335" s="1214" t="str">
        <f>IF(ISBLANK('02入力票（その２）'!$G$168),"年　　　月　　　日",'02入力票（その２）'!$G$168)</f>
        <v>年　　　月　　　日</v>
      </c>
      <c r="H335" s="1214"/>
      <c r="I335" s="1214"/>
      <c r="J335" s="1214"/>
      <c r="K335" s="1214"/>
      <c r="L335" s="1214"/>
      <c r="M335" s="1214"/>
      <c r="N335" s="1214"/>
      <c r="O335" s="1214"/>
      <c r="P335" s="1214"/>
      <c r="Q335" s="1214"/>
      <c r="R335" s="1214"/>
      <c r="S335" s="284"/>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c r="AQ335" s="72"/>
      <c r="AR335" s="72"/>
      <c r="AS335" s="72"/>
      <c r="AT335" s="72"/>
      <c r="AU335" s="72"/>
      <c r="AV335" s="72"/>
      <c r="AW335" s="72"/>
      <c r="AX335" s="72"/>
      <c r="AY335" s="72"/>
      <c r="AZ335" s="72"/>
      <c r="BA335" s="72"/>
      <c r="BB335" s="72"/>
      <c r="BC335" s="72"/>
      <c r="BD335" s="72"/>
      <c r="BE335" s="72"/>
      <c r="BF335" s="72"/>
      <c r="BG335" s="72"/>
      <c r="BH335" s="72"/>
      <c r="BI335" s="72"/>
      <c r="BJ335" s="72"/>
    </row>
    <row r="336" spans="2:62" ht="18.899999999999999" customHeight="1">
      <c r="B336" s="72"/>
      <c r="C336" s="72"/>
      <c r="D336" s="72"/>
      <c r="E336" s="72"/>
      <c r="F336" s="72"/>
      <c r="AB336" s="72"/>
      <c r="AC336" s="72"/>
      <c r="AD336" s="72"/>
      <c r="AE336" s="72"/>
      <c r="AF336" s="72"/>
      <c r="AG336" s="72"/>
      <c r="AH336" s="72"/>
      <c r="AI336" s="72"/>
      <c r="AJ336" s="72"/>
      <c r="AK336" s="72"/>
      <c r="AL336" s="72"/>
      <c r="AM336" s="72"/>
      <c r="AN336" s="72"/>
      <c r="AO336" s="72"/>
      <c r="AP336" s="72"/>
      <c r="AQ336" s="72"/>
      <c r="AR336" s="72"/>
      <c r="AS336" s="72"/>
      <c r="AT336" s="72"/>
      <c r="AU336" s="72"/>
      <c r="AV336" s="72"/>
      <c r="AW336" s="72"/>
      <c r="AX336" s="72"/>
      <c r="AY336" s="72"/>
      <c r="AZ336" s="72"/>
      <c r="BA336" s="72"/>
      <c r="BB336" s="72"/>
      <c r="BC336" s="72"/>
      <c r="BD336" s="72"/>
      <c r="BE336" s="72"/>
      <c r="BF336" s="72"/>
      <c r="BG336" s="72"/>
      <c r="BH336" s="72"/>
      <c r="BI336" s="72"/>
      <c r="BJ336" s="72"/>
    </row>
    <row r="337" spans="2:62" ht="32.25" customHeight="1">
      <c r="B337" s="72"/>
      <c r="C337" s="72"/>
      <c r="D337" s="72"/>
      <c r="E337" s="72"/>
      <c r="F337" s="72"/>
      <c r="G337" s="929" t="s">
        <v>2518</v>
      </c>
      <c r="H337" s="929"/>
      <c r="I337" s="929"/>
      <c r="J337" s="929"/>
      <c r="K337" s="929"/>
      <c r="L337" s="929"/>
      <c r="M337" s="929"/>
      <c r="N337" s="929"/>
      <c r="O337" s="929"/>
      <c r="P337" s="929"/>
      <c r="Q337" s="929"/>
      <c r="R337" s="929"/>
      <c r="S337" s="929"/>
      <c r="T337" s="929"/>
      <c r="U337" s="929"/>
      <c r="V337" s="929"/>
      <c r="W337" s="929"/>
      <c r="X337" s="929"/>
      <c r="Y337" s="929"/>
      <c r="Z337" s="929"/>
      <c r="AA337" s="929"/>
      <c r="AB337" s="641" t="s">
        <v>673</v>
      </c>
      <c r="AC337" s="641"/>
      <c r="AD337" s="641"/>
      <c r="AE337" s="72"/>
      <c r="AF337" s="72"/>
      <c r="AG337" s="72"/>
      <c r="AH337" s="72"/>
      <c r="AI337" s="72"/>
      <c r="AJ337" s="72"/>
      <c r="AK337" s="72"/>
      <c r="AL337" s="72"/>
      <c r="AM337" s="72"/>
      <c r="AN337" s="72"/>
      <c r="AO337" s="72"/>
      <c r="AP337" s="72"/>
      <c r="AQ337" s="72"/>
      <c r="AR337" s="72"/>
      <c r="AS337" s="72"/>
      <c r="AT337" s="72"/>
      <c r="AU337" s="72"/>
      <c r="AV337" s="72"/>
      <c r="AW337" s="72"/>
      <c r="AX337" s="72"/>
      <c r="AY337" s="72"/>
      <c r="AZ337" s="72"/>
      <c r="BA337" s="72"/>
      <c r="BB337" s="72"/>
      <c r="BC337" s="72"/>
      <c r="BD337" s="72"/>
      <c r="BE337" s="72"/>
      <c r="BF337" s="72"/>
      <c r="BG337" s="72"/>
      <c r="BH337" s="72"/>
      <c r="BI337" s="72"/>
      <c r="BJ337" s="72"/>
    </row>
    <row r="338" spans="2:62" ht="32.25" customHeight="1">
      <c r="B338" s="72"/>
      <c r="C338" s="72"/>
      <c r="D338" s="72"/>
      <c r="E338" s="72"/>
      <c r="F338" s="72"/>
      <c r="G338" s="929"/>
      <c r="H338" s="929"/>
      <c r="I338" s="929"/>
      <c r="J338" s="929"/>
      <c r="K338" s="929"/>
      <c r="L338" s="929"/>
      <c r="M338" s="929"/>
      <c r="N338" s="929"/>
      <c r="O338" s="929"/>
      <c r="P338" s="929"/>
      <c r="Q338" s="929"/>
      <c r="R338" s="929"/>
      <c r="S338" s="929"/>
      <c r="T338" s="929"/>
      <c r="U338" s="929"/>
      <c r="V338" s="929"/>
      <c r="W338" s="929"/>
      <c r="X338" s="929"/>
      <c r="Y338" s="929"/>
      <c r="Z338" s="929"/>
      <c r="AA338" s="929"/>
      <c r="AB338" s="641"/>
      <c r="AC338" s="641"/>
      <c r="AD338" s="641"/>
      <c r="AE338" s="72"/>
      <c r="AF338" s="72"/>
      <c r="AG338" s="72"/>
      <c r="AH338" s="72"/>
      <c r="AI338" s="72"/>
      <c r="AJ338" s="72"/>
      <c r="AK338" s="72"/>
      <c r="AL338" s="72"/>
      <c r="AM338" s="72"/>
      <c r="AN338" s="72"/>
      <c r="AO338" s="72"/>
      <c r="AP338" s="72"/>
      <c r="AQ338" s="72"/>
      <c r="AR338" s="72"/>
      <c r="AS338" s="72"/>
      <c r="AT338" s="72"/>
      <c r="AU338" s="72"/>
      <c r="AV338" s="72"/>
      <c r="AW338" s="72"/>
      <c r="AX338" s="72"/>
      <c r="AY338" s="72"/>
      <c r="AZ338" s="72"/>
      <c r="BA338" s="72"/>
      <c r="BB338" s="72"/>
      <c r="BC338" s="72"/>
      <c r="BD338" s="72"/>
      <c r="BE338" s="72"/>
      <c r="BF338" s="72"/>
      <c r="BG338" s="72"/>
      <c r="BH338" s="72"/>
      <c r="BI338" s="72"/>
      <c r="BJ338" s="72"/>
    </row>
    <row r="339" spans="2:62" ht="18.899999999999999" customHeight="1">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72"/>
      <c r="AY339" s="72"/>
      <c r="AZ339" s="72"/>
      <c r="BA339" s="72"/>
      <c r="BB339" s="72"/>
      <c r="BC339" s="72"/>
      <c r="BD339" s="72"/>
      <c r="BE339" s="72"/>
      <c r="BF339" s="72"/>
      <c r="BG339" s="72"/>
      <c r="BH339" s="72"/>
      <c r="BI339" s="72"/>
      <c r="BJ339" s="72"/>
    </row>
    <row r="340" spans="2:62" ht="18.899999999999999" customHeight="1">
      <c r="B340" s="72"/>
      <c r="C340" s="72"/>
      <c r="D340" s="72"/>
      <c r="E340" s="72"/>
      <c r="F340" s="176"/>
      <c r="G340" s="72"/>
      <c r="H340" s="72"/>
      <c r="I340" s="169"/>
      <c r="J340" s="836" t="s">
        <v>44</v>
      </c>
      <c r="K340" s="836"/>
      <c r="L340" s="836"/>
      <c r="M340" s="836"/>
      <c r="N340" s="836"/>
      <c r="O340" s="71"/>
      <c r="P340" s="71"/>
      <c r="Q340" s="71" t="str">
        <f>CONCATENATE(P124,"　",AQ124)</f>
        <v>※　選択してください。　</v>
      </c>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Q340" s="72"/>
      <c r="AR340" s="72"/>
      <c r="AS340" s="72"/>
      <c r="AT340" s="72"/>
      <c r="AU340" s="72"/>
      <c r="AV340" s="72"/>
      <c r="AW340" s="72"/>
      <c r="AX340" s="72"/>
      <c r="AY340" s="72"/>
      <c r="AZ340" s="72"/>
      <c r="BA340" s="72"/>
      <c r="BB340" s="72"/>
      <c r="BC340" s="72"/>
      <c r="BD340" s="72"/>
      <c r="BE340" s="72"/>
      <c r="BF340" s="72"/>
      <c r="BG340" s="72"/>
      <c r="BH340" s="72"/>
      <c r="BI340" s="72"/>
      <c r="BJ340" s="72"/>
    </row>
    <row r="341" spans="2:62" ht="18.75" customHeight="1">
      <c r="B341" s="72"/>
      <c r="C341" s="72"/>
      <c r="D341" s="72"/>
      <c r="E341" s="72"/>
      <c r="F341" s="176"/>
      <c r="G341" s="72"/>
      <c r="H341" s="72"/>
      <c r="I341" s="72"/>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Q341" s="72"/>
      <c r="AR341" s="72"/>
      <c r="AS341" s="72"/>
      <c r="AT341" s="72"/>
      <c r="AU341" s="72"/>
      <c r="AV341" s="72"/>
      <c r="AW341" s="72"/>
      <c r="AX341" s="72"/>
      <c r="AY341" s="72"/>
      <c r="AZ341" s="72"/>
      <c r="BA341" s="72"/>
      <c r="BB341" s="72"/>
      <c r="BC341" s="72"/>
      <c r="BD341" s="72"/>
      <c r="BE341" s="72"/>
      <c r="BF341" s="72"/>
      <c r="BG341" s="72"/>
      <c r="BH341" s="72"/>
      <c r="BI341" s="72"/>
      <c r="BJ341" s="72"/>
    </row>
    <row r="342" spans="2:62" ht="18.899999999999999" customHeight="1">
      <c r="B342" s="72"/>
      <c r="C342" s="72"/>
      <c r="D342" s="72"/>
      <c r="E342" s="72"/>
      <c r="F342" s="176"/>
      <c r="G342" s="72"/>
      <c r="H342" s="72"/>
      <c r="I342" s="72"/>
      <c r="J342" s="836" t="s">
        <v>609</v>
      </c>
      <c r="K342" s="836"/>
      <c r="L342" s="836"/>
      <c r="M342" s="836"/>
      <c r="N342" s="836"/>
      <c r="O342" s="71"/>
      <c r="P342" s="71"/>
      <c r="Q342" s="71" t="str">
        <f>P127</f>
        <v/>
      </c>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Q342" s="72"/>
      <c r="AR342" s="72"/>
      <c r="AS342" s="72"/>
      <c r="AT342" s="72"/>
      <c r="AU342" s="72"/>
      <c r="AV342" s="72"/>
      <c r="AW342" s="72"/>
      <c r="AX342" s="72"/>
      <c r="AY342" s="72"/>
      <c r="AZ342" s="72"/>
      <c r="BA342" s="72"/>
      <c r="BB342" s="72"/>
      <c r="BC342" s="72"/>
      <c r="BD342" s="72"/>
      <c r="BE342" s="72"/>
      <c r="BF342" s="72"/>
      <c r="BG342" s="72"/>
      <c r="BH342" s="72"/>
      <c r="BI342" s="72"/>
      <c r="BJ342" s="72"/>
    </row>
    <row r="343" spans="2:62" ht="18.899999999999999" customHeight="1">
      <c r="B343" s="72"/>
      <c r="C343" s="72"/>
      <c r="D343" s="72"/>
      <c r="E343" s="72"/>
      <c r="F343" s="176"/>
      <c r="G343" s="72"/>
      <c r="H343" s="72"/>
      <c r="I343" s="72"/>
      <c r="J343" s="71"/>
      <c r="K343" s="71"/>
      <c r="L343" s="71"/>
      <c r="M343" s="71"/>
      <c r="N343" s="71"/>
      <c r="O343" s="71"/>
      <c r="P343" s="71"/>
      <c r="Q343" s="71" t="str">
        <f>P130</f>
        <v/>
      </c>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Q343" s="72"/>
      <c r="AR343" s="72"/>
      <c r="AS343" s="72"/>
      <c r="AT343" s="72"/>
      <c r="AU343" s="72"/>
      <c r="AV343" s="72"/>
      <c r="AW343" s="72"/>
      <c r="AX343" s="72"/>
      <c r="AY343" s="72"/>
      <c r="AZ343" s="72"/>
      <c r="BA343" s="72"/>
      <c r="BB343" s="72"/>
      <c r="BC343" s="72"/>
      <c r="BD343" s="72"/>
      <c r="BE343" s="72"/>
      <c r="BF343" s="72"/>
      <c r="BG343" s="72"/>
      <c r="BH343" s="72"/>
      <c r="BI343" s="72"/>
      <c r="BJ343" s="72"/>
    </row>
    <row r="344" spans="2:62" ht="18.899999999999999" customHeight="1">
      <c r="B344" s="72"/>
      <c r="C344" s="72"/>
      <c r="D344" s="72"/>
      <c r="E344" s="72"/>
      <c r="F344" s="176"/>
      <c r="G344" s="72"/>
      <c r="H344" s="220"/>
      <c r="I344" s="220"/>
      <c r="J344" s="836" t="s">
        <v>770</v>
      </c>
      <c r="K344" s="836"/>
      <c r="L344" s="836"/>
      <c r="M344" s="836"/>
      <c r="N344" s="836"/>
      <c r="O344" s="71"/>
      <c r="P344" s="71"/>
      <c r="Q344" s="71" t="str">
        <f>AC130</f>
        <v/>
      </c>
      <c r="R344" s="71"/>
      <c r="S344" s="71"/>
      <c r="T344" s="71"/>
      <c r="U344" s="71"/>
      <c r="V344" s="71"/>
      <c r="W344" s="71"/>
      <c r="X344" s="71"/>
      <c r="Y344" s="71"/>
      <c r="Z344" s="71"/>
      <c r="AA344" s="71"/>
      <c r="AB344" s="71"/>
      <c r="AC344" s="71"/>
      <c r="AD344" s="71"/>
      <c r="AE344" s="195" t="s">
        <v>771</v>
      </c>
      <c r="AF344" s="71"/>
      <c r="AG344" s="71"/>
      <c r="AI344" s="71"/>
      <c r="AJ344" s="71"/>
      <c r="AK344" s="71"/>
      <c r="AL344" s="71"/>
      <c r="AM344" s="71"/>
      <c r="AQ344" s="72"/>
      <c r="AR344" s="72"/>
      <c r="AS344" s="72"/>
      <c r="AT344" s="72"/>
      <c r="AU344" s="72"/>
      <c r="AV344" s="72"/>
      <c r="AW344" s="72"/>
      <c r="AX344" s="72"/>
      <c r="AY344" s="72"/>
      <c r="AZ344" s="72"/>
      <c r="BA344" s="72"/>
      <c r="BB344" s="72"/>
      <c r="BC344" s="72"/>
      <c r="BD344" s="72"/>
      <c r="BE344" s="72"/>
      <c r="BF344" s="72"/>
      <c r="BG344" s="72"/>
      <c r="BH344" s="72"/>
      <c r="BI344" s="72"/>
      <c r="BJ344" s="72"/>
    </row>
    <row r="345" spans="2:62" ht="18.899999999999999" customHeight="1">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c r="AQ345" s="72"/>
      <c r="AR345" s="72"/>
      <c r="AS345" s="72"/>
      <c r="AT345" s="72"/>
      <c r="AU345" s="72"/>
      <c r="AV345" s="72"/>
      <c r="AW345" s="72"/>
      <c r="AX345" s="72"/>
      <c r="AY345" s="72"/>
      <c r="AZ345" s="72"/>
      <c r="BA345" s="72"/>
      <c r="BB345" s="72"/>
      <c r="BC345" s="72"/>
      <c r="BD345" s="72"/>
      <c r="BE345" s="72"/>
      <c r="BF345" s="72"/>
      <c r="BG345" s="72"/>
      <c r="BH345" s="72"/>
      <c r="BI345" s="72"/>
      <c r="BJ345" s="72"/>
    </row>
    <row r="346" spans="2:62" ht="18.899999999999999" customHeight="1">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c r="AP346" s="72"/>
      <c r="AQ346" s="72"/>
      <c r="AR346" s="72"/>
      <c r="AS346" s="72"/>
      <c r="AT346" s="72"/>
      <c r="AU346" s="72"/>
      <c r="AV346" s="72"/>
      <c r="AW346" s="72"/>
      <c r="AX346" s="72"/>
      <c r="AY346" s="72"/>
      <c r="AZ346" s="72"/>
      <c r="BA346" s="72"/>
      <c r="BB346" s="72"/>
      <c r="BC346" s="72"/>
      <c r="BD346" s="72"/>
      <c r="BE346" s="72"/>
      <c r="BF346" s="72"/>
      <c r="BG346" s="72"/>
      <c r="BH346" s="72"/>
      <c r="BI346" s="72"/>
      <c r="BJ346" s="72"/>
    </row>
    <row r="347" spans="2:6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c r="AP347" s="72"/>
      <c r="AQ347" s="72"/>
      <c r="AR347" s="72"/>
      <c r="AS347" s="72"/>
      <c r="AT347" s="72"/>
      <c r="AU347" s="72"/>
      <c r="AV347" s="72"/>
      <c r="AW347" s="72"/>
      <c r="AX347" s="72"/>
      <c r="AY347" s="72"/>
      <c r="AZ347" s="72"/>
      <c r="BA347" s="72"/>
      <c r="BB347" s="72"/>
      <c r="BC347" s="72"/>
      <c r="BD347" s="72"/>
      <c r="BE347" s="72"/>
      <c r="BF347" s="72"/>
      <c r="BG347" s="72"/>
      <c r="BH347" s="72"/>
      <c r="BI347" s="72"/>
      <c r="BJ347" s="72"/>
    </row>
    <row r="348" spans="2:6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c r="AP348" s="72"/>
      <c r="AQ348" s="72"/>
      <c r="AR348" s="72"/>
      <c r="AS348" s="72"/>
      <c r="AT348" s="72"/>
      <c r="AU348" s="72"/>
      <c r="AV348" s="72"/>
      <c r="AW348" s="72"/>
      <c r="AX348" s="72"/>
      <c r="AY348" s="72"/>
      <c r="AZ348" s="72"/>
      <c r="BA348" s="72"/>
      <c r="BB348" s="72"/>
      <c r="BC348" s="72"/>
      <c r="BD348" s="72"/>
      <c r="BE348" s="72"/>
      <c r="BF348" s="72"/>
      <c r="BG348" s="72"/>
      <c r="BH348" s="72"/>
      <c r="BI348" s="72"/>
      <c r="BJ348" s="72"/>
    </row>
    <row r="349" spans="2:6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c r="AQ349" s="72"/>
      <c r="AR349" s="72"/>
      <c r="AS349" s="72"/>
      <c r="AT349" s="72"/>
      <c r="AU349" s="72"/>
      <c r="AV349" s="72"/>
      <c r="AW349" s="72"/>
      <c r="AX349" s="72"/>
      <c r="AY349" s="72"/>
      <c r="AZ349" s="72"/>
      <c r="BA349" s="72"/>
      <c r="BB349" s="72"/>
      <c r="BC349" s="72"/>
      <c r="BD349" s="72"/>
      <c r="BE349" s="72"/>
      <c r="BF349" s="72"/>
      <c r="BG349" s="72"/>
      <c r="BH349" s="72"/>
      <c r="BI349" s="72"/>
      <c r="BJ349" s="72"/>
    </row>
    <row r="350" spans="2:62">
      <c r="B350" s="72" t="s">
        <v>775</v>
      </c>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c r="AQ350" s="72"/>
      <c r="AR350" s="72"/>
      <c r="AS350" s="72"/>
      <c r="AT350" s="72"/>
      <c r="AU350" s="72"/>
      <c r="AV350" s="72"/>
      <c r="AW350" s="72"/>
      <c r="AX350" s="72"/>
      <c r="AY350" s="72"/>
      <c r="AZ350" s="72"/>
      <c r="BA350" s="72"/>
      <c r="BB350" s="72"/>
      <c r="BC350" s="72"/>
      <c r="BD350" s="72"/>
      <c r="BE350" s="72"/>
      <c r="BF350" s="72"/>
      <c r="BG350" s="72"/>
      <c r="BH350" s="72"/>
      <c r="BI350" s="72"/>
      <c r="BJ350" s="72"/>
    </row>
    <row r="351" spans="2:62">
      <c r="B351" s="72"/>
      <c r="C351" s="72" t="s">
        <v>854</v>
      </c>
      <c r="D351" s="72" t="s">
        <v>855</v>
      </c>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c r="AP351" s="72"/>
      <c r="AQ351" s="72"/>
      <c r="AR351" s="72"/>
      <c r="AS351" s="72"/>
      <c r="AT351" s="72"/>
      <c r="AU351" s="72"/>
      <c r="AV351" s="72"/>
      <c r="AW351" s="72"/>
      <c r="AX351" s="72"/>
      <c r="AY351" s="72"/>
      <c r="AZ351" s="72"/>
      <c r="BA351" s="72"/>
      <c r="BB351" s="72"/>
      <c r="BC351" s="72"/>
      <c r="BD351" s="72"/>
      <c r="BE351" s="72"/>
      <c r="BF351" s="72"/>
      <c r="BG351" s="72"/>
      <c r="BH351" s="72"/>
      <c r="BI351" s="72"/>
      <c r="BJ351" s="72"/>
    </row>
    <row r="352" spans="2:62">
      <c r="B352" s="72"/>
      <c r="C352" s="249" t="s">
        <v>167</v>
      </c>
      <c r="D352" s="72" t="s">
        <v>776</v>
      </c>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c r="AQ352" s="72"/>
      <c r="AR352" s="72"/>
      <c r="AS352" s="72"/>
      <c r="AT352" s="72"/>
      <c r="AU352" s="72"/>
      <c r="AV352" s="72"/>
      <c r="AW352" s="72"/>
      <c r="AX352" s="72"/>
      <c r="AY352" s="72"/>
      <c r="AZ352" s="72"/>
      <c r="BA352" s="72"/>
      <c r="BB352" s="72"/>
      <c r="BC352" s="72"/>
      <c r="BD352" s="72"/>
      <c r="BE352" s="72"/>
      <c r="BF352" s="72"/>
      <c r="BG352" s="72"/>
      <c r="BH352" s="72"/>
      <c r="BI352" s="72"/>
      <c r="BJ352" s="72"/>
    </row>
    <row r="353" spans="2:62">
      <c r="B353" s="72"/>
      <c r="C353" s="249" t="s">
        <v>171</v>
      </c>
      <c r="D353" s="72" t="s">
        <v>777</v>
      </c>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c r="AQ353" s="72"/>
      <c r="AR353" s="72"/>
      <c r="AS353" s="72"/>
      <c r="AT353" s="72"/>
      <c r="AU353" s="72"/>
      <c r="AV353" s="72"/>
      <c r="AW353" s="72"/>
      <c r="AX353" s="72"/>
      <c r="AY353" s="72"/>
      <c r="AZ353" s="72"/>
      <c r="BA353" s="72"/>
      <c r="BB353" s="72"/>
      <c r="BC353" s="72"/>
      <c r="BD353" s="72"/>
      <c r="BE353" s="72"/>
      <c r="BF353" s="72"/>
      <c r="BG353" s="72"/>
      <c r="BH353" s="72"/>
      <c r="BI353" s="72"/>
      <c r="BJ353" s="72"/>
    </row>
    <row r="354" spans="2:62">
      <c r="B354" s="72"/>
      <c r="C354" s="249" t="s">
        <v>560</v>
      </c>
      <c r="D354" s="72" t="s">
        <v>778</v>
      </c>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c r="AQ354" s="72"/>
      <c r="AR354" s="72"/>
      <c r="AS354" s="72"/>
      <c r="AT354" s="72"/>
      <c r="AU354" s="72"/>
      <c r="AV354" s="72"/>
      <c r="AW354" s="72"/>
      <c r="AX354" s="72"/>
      <c r="AY354" s="72"/>
      <c r="AZ354" s="72"/>
      <c r="BA354" s="72"/>
      <c r="BB354" s="72"/>
      <c r="BC354" s="72"/>
      <c r="BD354" s="72"/>
      <c r="BE354" s="72"/>
      <c r="BF354" s="72"/>
      <c r="BG354" s="72"/>
      <c r="BH354" s="72"/>
      <c r="BI354" s="72"/>
      <c r="BJ354" s="72"/>
    </row>
    <row r="355" spans="2:62">
      <c r="B355" s="72"/>
      <c r="C355" s="249" t="s">
        <v>779</v>
      </c>
      <c r="D355" s="72" t="s">
        <v>780</v>
      </c>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c r="AQ355" s="72"/>
      <c r="AR355" s="72"/>
      <c r="AS355" s="72"/>
      <c r="AT355" s="72"/>
      <c r="AU355" s="72"/>
      <c r="AV355" s="72"/>
      <c r="AW355" s="72"/>
      <c r="AX355" s="72"/>
      <c r="AY355" s="72"/>
      <c r="AZ355" s="72"/>
      <c r="BA355" s="72"/>
      <c r="BB355" s="72"/>
      <c r="BC355" s="72"/>
      <c r="BD355" s="72"/>
      <c r="BE355" s="72"/>
      <c r="BF355" s="72"/>
      <c r="BG355" s="72"/>
      <c r="BH355" s="72"/>
      <c r="BI355" s="72"/>
      <c r="BJ355" s="72"/>
    </row>
    <row r="356" spans="2:62">
      <c r="B356" s="72"/>
      <c r="C356" s="249" t="s">
        <v>180</v>
      </c>
      <c r="D356" s="72" t="s">
        <v>781</v>
      </c>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72"/>
      <c r="AR356" s="72"/>
      <c r="AS356" s="72"/>
      <c r="AT356" s="72"/>
      <c r="AU356" s="72"/>
      <c r="AV356" s="72"/>
      <c r="AW356" s="72"/>
      <c r="AX356" s="72"/>
      <c r="AY356" s="72"/>
      <c r="AZ356" s="72"/>
      <c r="BA356" s="72"/>
      <c r="BB356" s="72"/>
      <c r="BC356" s="72"/>
      <c r="BD356" s="72"/>
      <c r="BE356" s="72"/>
      <c r="BF356" s="72"/>
      <c r="BG356" s="72"/>
      <c r="BH356" s="72"/>
      <c r="BI356" s="72"/>
      <c r="BJ356" s="72"/>
    </row>
    <row r="357" spans="2:62">
      <c r="B357" s="72"/>
      <c r="C357" s="249" t="s">
        <v>568</v>
      </c>
      <c r="D357" s="72" t="s">
        <v>782</v>
      </c>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72"/>
      <c r="AR357" s="72"/>
      <c r="AS357" s="72"/>
      <c r="AT357" s="72"/>
      <c r="AU357" s="72"/>
      <c r="AV357" s="72"/>
      <c r="AW357" s="72"/>
      <c r="AX357" s="72"/>
      <c r="AY357" s="72"/>
      <c r="AZ357" s="72"/>
      <c r="BA357" s="72"/>
      <c r="BB357" s="72"/>
      <c r="BC357" s="72"/>
      <c r="BD357" s="72"/>
      <c r="BE357" s="72"/>
      <c r="BF357" s="72"/>
      <c r="BG357" s="72"/>
      <c r="BH357" s="72"/>
      <c r="BI357" s="72"/>
      <c r="BJ357" s="72"/>
    </row>
    <row r="358" spans="2:62">
      <c r="B358" s="72"/>
      <c r="C358" s="249" t="s">
        <v>571</v>
      </c>
      <c r="D358" s="72" t="s">
        <v>783</v>
      </c>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72"/>
      <c r="AR358" s="72"/>
      <c r="AS358" s="72"/>
      <c r="AT358" s="72"/>
      <c r="AU358" s="72"/>
      <c r="AV358" s="72"/>
      <c r="AW358" s="72"/>
      <c r="AX358" s="72"/>
      <c r="AY358" s="72"/>
      <c r="AZ358" s="72"/>
      <c r="BA358" s="72"/>
      <c r="BB358" s="72"/>
      <c r="BC358" s="72"/>
      <c r="BD358" s="72"/>
      <c r="BE358" s="72"/>
      <c r="BF358" s="72"/>
      <c r="BG358" s="72"/>
      <c r="BH358" s="72"/>
      <c r="BI358" s="72"/>
      <c r="BJ358" s="72"/>
    </row>
    <row r="359" spans="2:62">
      <c r="B359" s="72"/>
      <c r="C359" s="249" t="s">
        <v>599</v>
      </c>
      <c r="D359" s="72" t="s">
        <v>784</v>
      </c>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c r="AQ359" s="72"/>
      <c r="AR359" s="72"/>
      <c r="AS359" s="72"/>
      <c r="AT359" s="72"/>
      <c r="AU359" s="72"/>
      <c r="AV359" s="72"/>
      <c r="AW359" s="72"/>
      <c r="AX359" s="72"/>
      <c r="AY359" s="72"/>
      <c r="AZ359" s="72"/>
      <c r="BA359" s="72"/>
      <c r="BB359" s="72"/>
      <c r="BC359" s="72"/>
      <c r="BD359" s="72"/>
      <c r="BE359" s="72"/>
      <c r="BF359" s="72"/>
      <c r="BG359" s="72"/>
      <c r="BH359" s="72"/>
      <c r="BI359" s="72"/>
      <c r="BJ359" s="72"/>
    </row>
    <row r="360" spans="2:62">
      <c r="B360" s="72"/>
      <c r="C360" s="249" t="s">
        <v>192</v>
      </c>
      <c r="D360" s="72" t="s">
        <v>785</v>
      </c>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c r="AQ360" s="72"/>
      <c r="AR360" s="72"/>
      <c r="AS360" s="72"/>
      <c r="AT360" s="72"/>
      <c r="AU360" s="72"/>
      <c r="AV360" s="72"/>
      <c r="AW360" s="72"/>
      <c r="AX360" s="72"/>
      <c r="AY360" s="72"/>
      <c r="AZ360" s="72"/>
      <c r="BA360" s="72"/>
      <c r="BB360" s="72"/>
      <c r="BC360" s="72"/>
      <c r="BD360" s="72"/>
      <c r="BE360" s="72"/>
      <c r="BF360" s="72"/>
      <c r="BG360" s="72"/>
      <c r="BH360" s="72"/>
      <c r="BI360" s="72"/>
      <c r="BJ360" s="72"/>
    </row>
    <row r="361" spans="2:62">
      <c r="B361" s="72"/>
      <c r="C361" s="249" t="s">
        <v>579</v>
      </c>
      <c r="D361" s="72" t="s">
        <v>786</v>
      </c>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72"/>
      <c r="AR361" s="72"/>
      <c r="AS361" s="72"/>
      <c r="AT361" s="72"/>
      <c r="AU361" s="72"/>
      <c r="AV361" s="72"/>
      <c r="AW361" s="72"/>
      <c r="AX361" s="72"/>
      <c r="AY361" s="72"/>
      <c r="AZ361" s="72"/>
      <c r="BA361" s="72"/>
      <c r="BB361" s="72"/>
      <c r="BC361" s="72"/>
      <c r="BD361" s="72"/>
      <c r="BE361" s="72"/>
      <c r="BF361" s="72"/>
      <c r="BG361" s="72"/>
      <c r="BH361" s="72"/>
      <c r="BI361" s="72"/>
      <c r="BJ361" s="72"/>
    </row>
    <row r="362" spans="2:62" ht="13.5" customHeight="1">
      <c r="B362" s="72"/>
      <c r="C362" s="249" t="s">
        <v>581</v>
      </c>
      <c r="D362" s="249" t="s">
        <v>787</v>
      </c>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c r="AQ362" s="72"/>
      <c r="AR362" s="72"/>
      <c r="AS362" s="72"/>
      <c r="AT362" s="72"/>
      <c r="AU362" s="72"/>
      <c r="AV362" s="72"/>
      <c r="AW362" s="72"/>
      <c r="AX362" s="72"/>
      <c r="AY362" s="72"/>
      <c r="AZ362" s="72"/>
      <c r="BA362" s="72"/>
      <c r="BB362" s="72"/>
      <c r="BC362" s="72"/>
      <c r="BD362" s="72"/>
      <c r="BE362" s="72"/>
      <c r="BF362" s="72"/>
      <c r="BG362" s="72"/>
      <c r="BH362" s="72"/>
      <c r="BI362" s="72"/>
      <c r="BJ362" s="72"/>
    </row>
    <row r="363" spans="2:62">
      <c r="B363" s="72"/>
      <c r="C363" s="249" t="s">
        <v>583</v>
      </c>
      <c r="D363" s="249" t="s">
        <v>788</v>
      </c>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c r="AQ363" s="72"/>
      <c r="AR363" s="72"/>
      <c r="AS363" s="72"/>
      <c r="AT363" s="72"/>
      <c r="AU363" s="72"/>
      <c r="AV363" s="72"/>
      <c r="AW363" s="72"/>
      <c r="AX363" s="72"/>
      <c r="AY363" s="72"/>
      <c r="AZ363" s="72"/>
      <c r="BA363" s="72"/>
      <c r="BB363" s="72"/>
      <c r="BC363" s="72"/>
      <c r="BD363" s="72"/>
      <c r="BE363" s="72"/>
      <c r="BF363" s="72"/>
      <c r="BG363" s="72"/>
      <c r="BH363" s="72"/>
      <c r="BI363" s="72"/>
      <c r="BJ363" s="72"/>
    </row>
    <row r="364" spans="2:62">
      <c r="B364" s="72"/>
      <c r="C364" s="249" t="s">
        <v>854</v>
      </c>
      <c r="D364" s="249" t="s">
        <v>855</v>
      </c>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c r="AV364" s="72"/>
      <c r="AW364" s="72"/>
      <c r="AX364" s="72"/>
      <c r="AY364" s="72"/>
      <c r="AZ364" s="72"/>
      <c r="BA364" s="72"/>
      <c r="BB364" s="72"/>
      <c r="BC364" s="72"/>
      <c r="BD364" s="72"/>
      <c r="BE364" s="72"/>
      <c r="BF364" s="72"/>
      <c r="BG364" s="72"/>
      <c r="BH364" s="72"/>
      <c r="BI364" s="72"/>
      <c r="BJ364" s="72"/>
    </row>
    <row r="365" spans="2:62" ht="13.5" customHeight="1">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c r="AQ365" s="72"/>
      <c r="AR365" s="72"/>
      <c r="AS365" s="72"/>
      <c r="AT365" s="72"/>
      <c r="AU365" s="72"/>
      <c r="AV365" s="72"/>
      <c r="AW365" s="72"/>
      <c r="AX365" s="72"/>
      <c r="AY365" s="72"/>
      <c r="AZ365" s="72"/>
      <c r="BA365" s="72"/>
      <c r="BB365" s="72"/>
      <c r="BC365" s="72"/>
      <c r="BD365" s="72"/>
      <c r="BE365" s="72"/>
      <c r="BF365" s="72"/>
      <c r="BG365" s="72"/>
      <c r="BH365" s="72"/>
      <c r="BI365" s="72"/>
      <c r="BJ365" s="72"/>
    </row>
    <row r="366" spans="2:62">
      <c r="B366" s="72"/>
      <c r="C366" s="72" t="s">
        <v>879</v>
      </c>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c r="AQ366" s="72"/>
      <c r="AR366" s="72"/>
      <c r="AS366" s="72"/>
      <c r="AT366" s="72"/>
      <c r="AU366" s="72"/>
      <c r="AV366" s="72"/>
      <c r="AW366" s="72"/>
      <c r="AX366" s="72"/>
      <c r="AY366" s="72"/>
      <c r="AZ366" s="72"/>
      <c r="BA366" s="72"/>
      <c r="BB366" s="72"/>
      <c r="BC366" s="72"/>
      <c r="BD366" s="72"/>
      <c r="BE366" s="72"/>
      <c r="BF366" s="72"/>
      <c r="BG366" s="72"/>
      <c r="BH366" s="72"/>
      <c r="BI366" s="72"/>
      <c r="BJ366" s="72"/>
    </row>
    <row r="367" spans="2:62" ht="13.5" customHeight="1">
      <c r="B367" s="72"/>
      <c r="C367" s="72" t="s">
        <v>857</v>
      </c>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c r="AQ367" s="72"/>
      <c r="AR367" s="72"/>
      <c r="AS367" s="72"/>
      <c r="AT367" s="72"/>
      <c r="AU367" s="72"/>
      <c r="AV367" s="72"/>
      <c r="AW367" s="72"/>
      <c r="AX367" s="72"/>
      <c r="AY367" s="72"/>
      <c r="AZ367" s="72"/>
      <c r="BA367" s="72"/>
      <c r="BB367" s="72"/>
      <c r="BC367" s="72"/>
      <c r="BD367" s="72"/>
      <c r="BE367" s="72"/>
      <c r="BF367" s="72"/>
      <c r="BG367" s="72"/>
      <c r="BH367" s="72"/>
      <c r="BI367" s="72"/>
      <c r="BJ367" s="72"/>
    </row>
    <row r="368" spans="2:62">
      <c r="B368" s="72"/>
      <c r="C368" s="72" t="s">
        <v>1130</v>
      </c>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c r="AP368" s="72"/>
      <c r="AQ368" s="72"/>
      <c r="AR368" s="72"/>
      <c r="AS368" s="72"/>
      <c r="AT368" s="72"/>
      <c r="AU368" s="72"/>
      <c r="AV368" s="72"/>
      <c r="AW368" s="72"/>
      <c r="AX368" s="72"/>
      <c r="AY368" s="72"/>
      <c r="AZ368" s="72"/>
      <c r="BA368" s="72"/>
      <c r="BB368" s="72"/>
      <c r="BC368" s="72"/>
      <c r="BD368" s="72"/>
      <c r="BE368" s="72"/>
      <c r="BF368" s="72"/>
      <c r="BG368" s="72"/>
      <c r="BH368" s="72"/>
      <c r="BI368" s="72"/>
      <c r="BJ368" s="72"/>
    </row>
    <row r="369" spans="2:62">
      <c r="B369" s="72"/>
      <c r="C369" s="72" t="s">
        <v>879</v>
      </c>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c r="AP369" s="72"/>
      <c r="AQ369" s="72"/>
      <c r="AR369" s="72"/>
      <c r="AS369" s="72"/>
      <c r="AT369" s="72"/>
      <c r="AU369" s="72"/>
      <c r="AV369" s="72"/>
      <c r="AW369" s="72"/>
      <c r="AX369" s="72"/>
      <c r="AY369" s="72"/>
      <c r="AZ369" s="72"/>
      <c r="BA369" s="72"/>
      <c r="BB369" s="72"/>
      <c r="BC369" s="72"/>
      <c r="BD369" s="72"/>
      <c r="BE369" s="72"/>
      <c r="BF369" s="72"/>
      <c r="BG369" s="72"/>
      <c r="BH369" s="72"/>
      <c r="BI369" s="72"/>
      <c r="BJ369" s="72"/>
    </row>
    <row r="370" spans="2:62">
      <c r="B370" s="72"/>
      <c r="C370" s="72" t="s">
        <v>1131</v>
      </c>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c r="AQ370" s="72"/>
      <c r="AR370" s="72"/>
      <c r="AS370" s="72"/>
      <c r="AT370" s="72"/>
      <c r="AU370" s="72"/>
      <c r="AV370" s="72"/>
      <c r="AW370" s="72"/>
      <c r="AX370" s="72"/>
      <c r="AY370" s="72"/>
      <c r="AZ370" s="72"/>
      <c r="BA370" s="72"/>
      <c r="BB370" s="72"/>
      <c r="BC370" s="72"/>
      <c r="BD370" s="72"/>
      <c r="BE370" s="72"/>
      <c r="BF370" s="72"/>
      <c r="BG370" s="72"/>
      <c r="BH370" s="72"/>
      <c r="BI370" s="72"/>
      <c r="BJ370" s="72"/>
    </row>
    <row r="371" spans="2:62">
      <c r="B371" s="72"/>
      <c r="C371" s="72" t="s">
        <v>1132</v>
      </c>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c r="AP371" s="72"/>
      <c r="AQ371" s="72"/>
      <c r="AR371" s="72"/>
      <c r="AS371" s="72"/>
      <c r="AT371" s="72"/>
      <c r="AU371" s="72"/>
      <c r="AV371" s="72"/>
      <c r="AW371" s="72"/>
      <c r="AX371" s="72"/>
      <c r="AY371" s="72"/>
      <c r="AZ371" s="72"/>
      <c r="BA371" s="72"/>
      <c r="BB371" s="72"/>
      <c r="BC371" s="72"/>
      <c r="BD371" s="72"/>
      <c r="BE371" s="72"/>
      <c r="BF371" s="72"/>
      <c r="BG371" s="72"/>
      <c r="BH371" s="72"/>
      <c r="BI371" s="72"/>
      <c r="BJ371" s="72"/>
    </row>
    <row r="372" spans="2:62">
      <c r="B372" s="72"/>
      <c r="C372" s="72" t="s">
        <v>1133</v>
      </c>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c r="AP372" s="72"/>
      <c r="AQ372" s="72"/>
      <c r="AR372" s="72"/>
      <c r="AS372" s="72"/>
      <c r="AT372" s="72"/>
      <c r="AU372" s="72"/>
      <c r="AV372" s="72"/>
      <c r="AW372" s="72"/>
      <c r="AX372" s="72"/>
      <c r="AY372" s="72"/>
      <c r="AZ372" s="72"/>
      <c r="BA372" s="72"/>
      <c r="BB372" s="72"/>
      <c r="BC372" s="72"/>
      <c r="BD372" s="72"/>
      <c r="BE372" s="72"/>
      <c r="BF372" s="72"/>
      <c r="BG372" s="72"/>
      <c r="BH372" s="72"/>
      <c r="BI372" s="72"/>
      <c r="BJ372" s="72"/>
    </row>
    <row r="373" spans="2:62">
      <c r="B373" s="72"/>
      <c r="C373" s="72" t="s">
        <v>1134</v>
      </c>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c r="AP373" s="72"/>
      <c r="AQ373" s="72"/>
      <c r="AR373" s="72"/>
      <c r="AS373" s="72"/>
      <c r="AT373" s="72"/>
      <c r="AU373" s="72"/>
      <c r="AV373" s="72"/>
      <c r="AW373" s="72"/>
      <c r="AX373" s="72"/>
      <c r="AY373" s="72"/>
      <c r="AZ373" s="72"/>
      <c r="BA373" s="72"/>
      <c r="BB373" s="72"/>
      <c r="BC373" s="72"/>
      <c r="BD373" s="72"/>
      <c r="BE373" s="72"/>
      <c r="BF373" s="72"/>
      <c r="BG373" s="72"/>
      <c r="BH373" s="72"/>
      <c r="BI373" s="72"/>
      <c r="BJ373" s="72"/>
    </row>
    <row r="374" spans="2:62">
      <c r="B374" s="72"/>
      <c r="C374" s="72" t="s">
        <v>1135</v>
      </c>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72"/>
      <c r="AR374" s="72"/>
      <c r="AS374" s="72"/>
      <c r="AT374" s="72"/>
      <c r="AU374" s="72"/>
      <c r="AV374" s="72"/>
      <c r="AW374" s="72"/>
      <c r="AX374" s="72"/>
      <c r="AY374" s="72"/>
      <c r="AZ374" s="72"/>
      <c r="BA374" s="72"/>
      <c r="BB374" s="72"/>
      <c r="BC374" s="72"/>
      <c r="BD374" s="72"/>
      <c r="BE374" s="72"/>
      <c r="BF374" s="72"/>
      <c r="BG374" s="72"/>
      <c r="BH374" s="72"/>
      <c r="BI374" s="72"/>
      <c r="BJ374" s="72"/>
    </row>
    <row r="375" spans="2:62">
      <c r="B375" s="72"/>
      <c r="C375" s="72" t="s">
        <v>1136</v>
      </c>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72"/>
      <c r="AR375" s="72"/>
      <c r="AS375" s="72"/>
      <c r="AT375" s="72"/>
      <c r="AU375" s="72"/>
      <c r="AV375" s="72"/>
      <c r="AW375" s="72"/>
      <c r="AX375" s="72"/>
      <c r="AY375" s="72"/>
      <c r="AZ375" s="72"/>
      <c r="BA375" s="72"/>
      <c r="BB375" s="72"/>
      <c r="BC375" s="72"/>
      <c r="BD375" s="72"/>
      <c r="BE375" s="72"/>
      <c r="BF375" s="72"/>
      <c r="BG375" s="72"/>
      <c r="BH375" s="72"/>
      <c r="BI375" s="72"/>
      <c r="BJ375" s="72"/>
    </row>
    <row r="376" spans="2:62">
      <c r="B376" s="72"/>
      <c r="C376" s="72" t="s">
        <v>879</v>
      </c>
      <c r="D376" s="72"/>
      <c r="E376" s="72"/>
      <c r="F376" s="72"/>
      <c r="G376" s="72"/>
      <c r="H376" s="72"/>
      <c r="I376" s="72"/>
      <c r="J376" s="72"/>
      <c r="K376" s="72"/>
      <c r="L376" s="72"/>
      <c r="M376" s="72"/>
      <c r="N376" s="72"/>
      <c r="O376" s="72"/>
      <c r="P376" s="72"/>
      <c r="Q376" s="72" t="s">
        <v>879</v>
      </c>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c r="AQ376" s="72"/>
      <c r="AR376" s="72"/>
      <c r="AS376" s="72"/>
      <c r="AT376" s="72"/>
      <c r="AU376" s="72"/>
      <c r="AV376" s="72"/>
      <c r="AW376" s="72"/>
      <c r="AX376" s="72"/>
      <c r="AY376" s="72"/>
      <c r="AZ376" s="72"/>
      <c r="BA376" s="72"/>
      <c r="BB376" s="72"/>
      <c r="BC376" s="72"/>
      <c r="BD376" s="72"/>
      <c r="BE376" s="72"/>
      <c r="BF376" s="72"/>
      <c r="BG376" s="72"/>
      <c r="BH376" s="72"/>
      <c r="BI376" s="72"/>
      <c r="BJ376" s="72"/>
    </row>
    <row r="377" spans="2:62">
      <c r="B377" s="72"/>
      <c r="C377" s="72" t="s">
        <v>1137</v>
      </c>
      <c r="D377" s="72"/>
      <c r="E377" s="72"/>
      <c r="F377" s="72"/>
      <c r="G377" s="72"/>
      <c r="H377" s="72"/>
      <c r="I377" s="72"/>
      <c r="J377" s="72"/>
      <c r="K377" s="72"/>
      <c r="L377" s="72"/>
      <c r="M377" s="72"/>
      <c r="N377" s="72"/>
      <c r="O377" s="72"/>
      <c r="P377" s="72"/>
      <c r="Q377" s="72" t="str">
        <f t="shared" ref="Q377:Q408" si="8">CONCATENATE(L377,"　",C377)</f>
        <v>　（測量）</v>
      </c>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c r="AP377" s="72"/>
      <c r="AQ377" s="72"/>
      <c r="AR377" s="72"/>
      <c r="AS377" s="72"/>
      <c r="AT377" s="72"/>
      <c r="AU377" s="72"/>
      <c r="AV377" s="72"/>
      <c r="AW377" s="72"/>
      <c r="AX377" s="72"/>
      <c r="AY377" s="72"/>
      <c r="AZ377" s="72"/>
      <c r="BA377" s="72"/>
      <c r="BB377" s="72"/>
      <c r="BC377" s="72"/>
      <c r="BD377" s="72"/>
      <c r="BE377" s="72"/>
      <c r="BF377" s="72"/>
      <c r="BG377" s="72"/>
      <c r="BH377" s="72"/>
      <c r="BI377" s="72"/>
      <c r="BJ377" s="72"/>
    </row>
    <row r="378" spans="2:62">
      <c r="B378" s="72"/>
      <c r="C378" s="72" t="s">
        <v>1138</v>
      </c>
      <c r="D378" s="72"/>
      <c r="E378" s="72"/>
      <c r="F378" s="72"/>
      <c r="G378" s="72"/>
      <c r="H378" s="72"/>
      <c r="I378" s="72"/>
      <c r="J378" s="72"/>
      <c r="K378" s="72"/>
      <c r="L378" s="973">
        <v>2101</v>
      </c>
      <c r="M378" s="973"/>
      <c r="N378" s="973"/>
      <c r="O378" s="72"/>
      <c r="P378" s="72"/>
      <c r="Q378" s="72" t="str">
        <f t="shared" si="8"/>
        <v>2101　測量一般</v>
      </c>
      <c r="R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c r="AP378" s="72"/>
      <c r="AQ378" s="72"/>
      <c r="AR378" s="72"/>
      <c r="AS378" s="72"/>
      <c r="AT378" s="72"/>
      <c r="AU378" s="72"/>
      <c r="AV378" s="72"/>
      <c r="AW378" s="72"/>
      <c r="AX378" s="72"/>
      <c r="AY378" s="72"/>
      <c r="AZ378" s="72"/>
      <c r="BA378" s="72"/>
      <c r="BB378" s="72"/>
      <c r="BC378" s="72"/>
      <c r="BD378" s="72"/>
      <c r="BE378" s="72"/>
      <c r="BF378" s="72"/>
      <c r="BG378" s="72"/>
      <c r="BH378" s="72"/>
      <c r="BI378" s="72"/>
      <c r="BJ378" s="72"/>
    </row>
    <row r="379" spans="2:62">
      <c r="B379" s="72"/>
      <c r="C379" s="72" t="s">
        <v>1139</v>
      </c>
      <c r="D379" s="72"/>
      <c r="E379" s="72"/>
      <c r="F379" s="72"/>
      <c r="G379" s="72"/>
      <c r="H379" s="72"/>
      <c r="I379" s="72"/>
      <c r="J379" s="72"/>
      <c r="K379" s="72"/>
      <c r="L379" s="973">
        <v>2102</v>
      </c>
      <c r="M379" s="973"/>
      <c r="N379" s="973"/>
      <c r="O379" s="72"/>
      <c r="P379" s="72"/>
      <c r="Q379" s="72" t="str">
        <f t="shared" si="8"/>
        <v>2102　地図の調整</v>
      </c>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c r="AQ379" s="72"/>
      <c r="AR379" s="72"/>
      <c r="AS379" s="72"/>
      <c r="AT379" s="72"/>
      <c r="AU379" s="72"/>
      <c r="AV379" s="72"/>
      <c r="AW379" s="72"/>
      <c r="AX379" s="72"/>
      <c r="AY379" s="72"/>
      <c r="AZ379" s="72"/>
      <c r="BA379" s="72"/>
      <c r="BB379" s="72"/>
      <c r="BC379" s="72"/>
      <c r="BD379" s="72"/>
      <c r="BE379" s="72"/>
      <c r="BF379" s="72"/>
      <c r="BG379" s="72"/>
      <c r="BH379" s="72"/>
      <c r="BI379" s="72"/>
      <c r="BJ379" s="72"/>
    </row>
    <row r="380" spans="2:62">
      <c r="B380" s="72"/>
      <c r="C380" s="72" t="s">
        <v>1140</v>
      </c>
      <c r="D380" s="72"/>
      <c r="E380" s="72"/>
      <c r="F380" s="72"/>
      <c r="G380" s="72"/>
      <c r="H380" s="72"/>
      <c r="I380" s="72"/>
      <c r="J380" s="72"/>
      <c r="K380" s="72"/>
      <c r="L380" s="973">
        <v>2103</v>
      </c>
      <c r="M380" s="973"/>
      <c r="N380" s="973"/>
      <c r="O380" s="72"/>
      <c r="P380" s="72"/>
      <c r="Q380" s="72" t="str">
        <f t="shared" si="8"/>
        <v>2103　航空測量</v>
      </c>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c r="AQ380" s="72"/>
      <c r="AR380" s="72"/>
      <c r="AS380" s="72"/>
      <c r="AT380" s="72"/>
      <c r="AU380" s="72"/>
      <c r="AV380" s="72"/>
      <c r="AW380" s="72"/>
      <c r="AX380" s="72"/>
      <c r="AY380" s="72"/>
      <c r="AZ380" s="72"/>
      <c r="BA380" s="72"/>
      <c r="BB380" s="72"/>
      <c r="BC380" s="72"/>
      <c r="BD380" s="72"/>
      <c r="BE380" s="72"/>
      <c r="BF380" s="72"/>
      <c r="BG380" s="72"/>
      <c r="BH380" s="72"/>
      <c r="BI380" s="72"/>
      <c r="BJ380" s="72"/>
    </row>
    <row r="381" spans="2:62">
      <c r="B381" s="72"/>
      <c r="C381" s="72" t="s">
        <v>1141</v>
      </c>
      <c r="D381" s="72"/>
      <c r="E381" s="72"/>
      <c r="F381" s="72"/>
      <c r="G381" s="72"/>
      <c r="H381" s="72"/>
      <c r="I381" s="72"/>
      <c r="J381" s="72"/>
      <c r="K381" s="72"/>
      <c r="L381" s="72"/>
      <c r="M381" s="72"/>
      <c r="N381" s="72"/>
      <c r="O381" s="72"/>
      <c r="P381" s="72"/>
      <c r="Q381" s="72" t="str">
        <f t="shared" si="8"/>
        <v>　（建築関係コンサル）</v>
      </c>
      <c r="R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c r="AP381" s="72"/>
      <c r="AQ381" s="72"/>
      <c r="AR381" s="72"/>
      <c r="AS381" s="72"/>
      <c r="AT381" s="72"/>
      <c r="AU381" s="72"/>
      <c r="AV381" s="72"/>
      <c r="AW381" s="72"/>
      <c r="AX381" s="72"/>
      <c r="AY381" s="72"/>
      <c r="AZ381" s="72"/>
      <c r="BA381" s="72"/>
      <c r="BB381" s="72"/>
      <c r="BC381" s="72"/>
      <c r="BD381" s="72"/>
      <c r="BE381" s="72"/>
      <c r="BF381" s="72"/>
      <c r="BG381" s="72"/>
      <c r="BH381" s="72"/>
      <c r="BI381" s="72"/>
      <c r="BJ381" s="72"/>
    </row>
    <row r="382" spans="2:62">
      <c r="B382" s="72"/>
      <c r="C382" s="72" t="s">
        <v>1142</v>
      </c>
      <c r="D382" s="72"/>
      <c r="E382" s="72"/>
      <c r="F382" s="72"/>
      <c r="G382" s="72"/>
      <c r="H382" s="72"/>
      <c r="I382" s="72"/>
      <c r="J382" s="72"/>
      <c r="K382" s="72"/>
      <c r="L382" s="973">
        <v>2201</v>
      </c>
      <c r="M382" s="973"/>
      <c r="N382" s="973"/>
      <c r="O382" s="72"/>
      <c r="P382" s="72"/>
      <c r="Q382" s="72" t="str">
        <f t="shared" si="8"/>
        <v>2201　建築一般</v>
      </c>
      <c r="R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c r="AP382" s="72"/>
      <c r="AQ382" s="72"/>
      <c r="AR382" s="72"/>
      <c r="AS382" s="72"/>
      <c r="AT382" s="72"/>
      <c r="AU382" s="72"/>
      <c r="AV382" s="72"/>
      <c r="AW382" s="72"/>
      <c r="AX382" s="72"/>
      <c r="AY382" s="72"/>
      <c r="AZ382" s="72"/>
      <c r="BA382" s="72"/>
      <c r="BB382" s="72"/>
      <c r="BC382" s="72"/>
      <c r="BD382" s="72"/>
      <c r="BE382" s="72"/>
      <c r="BF382" s="72"/>
      <c r="BG382" s="72"/>
      <c r="BH382" s="72"/>
      <c r="BI382" s="72"/>
      <c r="BJ382" s="72"/>
    </row>
    <row r="383" spans="2:62">
      <c r="B383" s="72"/>
      <c r="C383" s="72" t="s">
        <v>1143</v>
      </c>
      <c r="D383" s="72"/>
      <c r="E383" s="72"/>
      <c r="F383" s="72"/>
      <c r="G383" s="72"/>
      <c r="H383" s="72"/>
      <c r="I383" s="72"/>
      <c r="J383" s="72"/>
      <c r="K383" s="72"/>
      <c r="L383" s="973">
        <v>2202</v>
      </c>
      <c r="M383" s="973"/>
      <c r="N383" s="973"/>
      <c r="O383" s="72"/>
      <c r="P383" s="72"/>
      <c r="Q383" s="72" t="str">
        <f t="shared" si="8"/>
        <v>2202　意匠</v>
      </c>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c r="AQ383" s="72"/>
      <c r="AR383" s="72"/>
      <c r="AS383" s="72"/>
      <c r="AT383" s="72"/>
      <c r="AU383" s="72"/>
      <c r="AV383" s="72"/>
      <c r="AW383" s="72"/>
      <c r="AX383" s="72"/>
      <c r="AY383" s="72"/>
      <c r="AZ383" s="72"/>
      <c r="BA383" s="72"/>
      <c r="BB383" s="72"/>
      <c r="BC383" s="72"/>
      <c r="BD383" s="72"/>
      <c r="BE383" s="72"/>
      <c r="BF383" s="72"/>
      <c r="BG383" s="72"/>
      <c r="BH383" s="72"/>
      <c r="BI383" s="72"/>
      <c r="BJ383" s="72"/>
    </row>
    <row r="384" spans="2:62">
      <c r="B384" s="72"/>
      <c r="C384" s="72" t="s">
        <v>1144</v>
      </c>
      <c r="D384" s="72"/>
      <c r="E384" s="72"/>
      <c r="F384" s="72"/>
      <c r="G384" s="72"/>
      <c r="H384" s="72"/>
      <c r="I384" s="72"/>
      <c r="J384" s="72"/>
      <c r="K384" s="72"/>
      <c r="L384" s="973">
        <v>2203</v>
      </c>
      <c r="M384" s="973"/>
      <c r="N384" s="973"/>
      <c r="O384" s="72"/>
      <c r="P384" s="72"/>
      <c r="Q384" s="72" t="str">
        <f t="shared" si="8"/>
        <v>2203　構造</v>
      </c>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c r="AQ384" s="72"/>
      <c r="AR384" s="72"/>
      <c r="AS384" s="72"/>
      <c r="AT384" s="72"/>
      <c r="AU384" s="72"/>
      <c r="AV384" s="72"/>
      <c r="AW384" s="72"/>
      <c r="AX384" s="72"/>
      <c r="AY384" s="72"/>
      <c r="AZ384" s="72"/>
      <c r="BA384" s="72"/>
      <c r="BB384" s="72"/>
      <c r="BC384" s="72"/>
      <c r="BD384" s="72"/>
      <c r="BE384" s="72"/>
      <c r="BF384" s="72"/>
      <c r="BG384" s="72"/>
      <c r="BH384" s="72"/>
      <c r="BI384" s="72"/>
      <c r="BJ384" s="72"/>
    </row>
    <row r="385" spans="2:62">
      <c r="B385" s="72"/>
      <c r="C385" s="72" t="s">
        <v>1145</v>
      </c>
      <c r="D385" s="72"/>
      <c r="E385" s="72"/>
      <c r="F385" s="72"/>
      <c r="G385" s="72"/>
      <c r="H385" s="72"/>
      <c r="I385" s="72"/>
      <c r="J385" s="72"/>
      <c r="K385" s="72"/>
      <c r="L385" s="973">
        <v>2204</v>
      </c>
      <c r="M385" s="973"/>
      <c r="N385" s="973"/>
      <c r="O385" s="72"/>
      <c r="P385" s="72"/>
      <c r="Q385" s="72" t="str">
        <f t="shared" si="8"/>
        <v>2204　暖冷房</v>
      </c>
      <c r="R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c r="AP385" s="72"/>
      <c r="AQ385" s="72"/>
      <c r="AR385" s="72"/>
      <c r="AS385" s="72"/>
      <c r="AT385" s="72"/>
      <c r="AU385" s="72"/>
      <c r="AV385" s="72"/>
      <c r="AW385" s="72"/>
      <c r="AX385" s="72"/>
      <c r="AY385" s="72"/>
      <c r="AZ385" s="72"/>
      <c r="BA385" s="72"/>
      <c r="BB385" s="72"/>
      <c r="BC385" s="72"/>
      <c r="BD385" s="72"/>
      <c r="BE385" s="72"/>
      <c r="BF385" s="72"/>
      <c r="BG385" s="72"/>
      <c r="BH385" s="72"/>
      <c r="BI385" s="72"/>
      <c r="BJ385" s="72"/>
    </row>
    <row r="386" spans="2:62">
      <c r="B386" s="72"/>
      <c r="C386" s="72" t="s">
        <v>1146</v>
      </c>
      <c r="D386" s="72"/>
      <c r="E386" s="72"/>
      <c r="F386" s="72"/>
      <c r="G386" s="72"/>
      <c r="H386" s="72"/>
      <c r="I386" s="72"/>
      <c r="J386" s="72"/>
      <c r="K386" s="72"/>
      <c r="L386" s="973">
        <v>2205</v>
      </c>
      <c r="M386" s="973"/>
      <c r="N386" s="973"/>
      <c r="O386" s="72"/>
      <c r="P386" s="72"/>
      <c r="Q386" s="72" t="str">
        <f t="shared" si="8"/>
        <v>2205　衛生</v>
      </c>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c r="AP386" s="72"/>
      <c r="AQ386" s="72"/>
      <c r="AR386" s="72"/>
      <c r="AS386" s="72"/>
      <c r="AT386" s="72"/>
      <c r="AU386" s="72"/>
      <c r="AV386" s="72"/>
      <c r="AW386" s="72"/>
      <c r="AX386" s="72"/>
      <c r="AY386" s="72"/>
      <c r="AZ386" s="72"/>
      <c r="BA386" s="72"/>
      <c r="BB386" s="72"/>
      <c r="BC386" s="72"/>
      <c r="BD386" s="72"/>
      <c r="BE386" s="72"/>
      <c r="BF386" s="72"/>
      <c r="BG386" s="72"/>
      <c r="BH386" s="72"/>
      <c r="BI386" s="72"/>
      <c r="BJ386" s="72"/>
    </row>
    <row r="387" spans="2:62">
      <c r="B387" s="72"/>
      <c r="C387" s="72" t="s">
        <v>1147</v>
      </c>
      <c r="D387" s="72"/>
      <c r="E387" s="72"/>
      <c r="F387" s="72"/>
      <c r="G387" s="72"/>
      <c r="H387" s="72"/>
      <c r="I387" s="72"/>
      <c r="J387" s="72"/>
      <c r="K387" s="72"/>
      <c r="L387" s="973">
        <v>2206</v>
      </c>
      <c r="M387" s="973"/>
      <c r="N387" s="973"/>
      <c r="O387" s="72"/>
      <c r="P387" s="72"/>
      <c r="Q387" s="72" t="str">
        <f t="shared" si="8"/>
        <v>2206　電気</v>
      </c>
      <c r="R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c r="AP387" s="72"/>
      <c r="AQ387" s="72"/>
      <c r="AR387" s="72"/>
      <c r="AS387" s="72"/>
      <c r="AT387" s="72"/>
      <c r="AU387" s="72"/>
      <c r="AV387" s="72"/>
      <c r="AW387" s="72"/>
      <c r="AX387" s="72"/>
      <c r="AY387" s="72"/>
      <c r="AZ387" s="72"/>
      <c r="BA387" s="72"/>
      <c r="BB387" s="72"/>
      <c r="BC387" s="72"/>
      <c r="BD387" s="72"/>
      <c r="BE387" s="72"/>
      <c r="BF387" s="72"/>
      <c r="BG387" s="72"/>
      <c r="BH387" s="72"/>
      <c r="BI387" s="72"/>
      <c r="BJ387" s="72"/>
    </row>
    <row r="388" spans="2:62">
      <c r="B388" s="72"/>
      <c r="C388" s="72" t="s">
        <v>1148</v>
      </c>
      <c r="D388" s="72"/>
      <c r="E388" s="72"/>
      <c r="F388" s="72"/>
      <c r="G388" s="72"/>
      <c r="H388" s="72"/>
      <c r="I388" s="72"/>
      <c r="J388" s="72"/>
      <c r="K388" s="72"/>
      <c r="L388" s="973">
        <v>2207</v>
      </c>
      <c r="M388" s="973"/>
      <c r="N388" s="973"/>
      <c r="O388" s="72"/>
      <c r="P388" s="72"/>
      <c r="Q388" s="72" t="str">
        <f t="shared" si="8"/>
        <v>2207　建築積算</v>
      </c>
      <c r="R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c r="AP388" s="72"/>
      <c r="AQ388" s="72"/>
      <c r="AR388" s="72"/>
      <c r="AS388" s="72"/>
      <c r="AT388" s="72"/>
      <c r="AU388" s="72"/>
      <c r="AV388" s="72"/>
      <c r="AW388" s="72"/>
      <c r="AX388" s="72"/>
      <c r="AY388" s="72"/>
      <c r="AZ388" s="72"/>
      <c r="BA388" s="72"/>
      <c r="BB388" s="72"/>
      <c r="BC388" s="72"/>
      <c r="BD388" s="72"/>
      <c r="BE388" s="72"/>
      <c r="BF388" s="72"/>
      <c r="BG388" s="72"/>
      <c r="BH388" s="72"/>
      <c r="BI388" s="72"/>
      <c r="BJ388" s="72"/>
    </row>
    <row r="389" spans="2:62">
      <c r="B389" s="72"/>
      <c r="C389" s="72" t="s">
        <v>1149</v>
      </c>
      <c r="D389" s="72"/>
      <c r="E389" s="72"/>
      <c r="F389" s="72"/>
      <c r="G389" s="72"/>
      <c r="H389" s="72"/>
      <c r="I389" s="72"/>
      <c r="J389" s="72"/>
      <c r="K389" s="72"/>
      <c r="L389" s="973">
        <v>2208</v>
      </c>
      <c r="M389" s="973"/>
      <c r="N389" s="973"/>
      <c r="O389" s="72"/>
      <c r="P389" s="72"/>
      <c r="Q389" s="72" t="str">
        <f t="shared" si="8"/>
        <v>2208　機械積算</v>
      </c>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c r="AR389" s="72"/>
      <c r="AS389" s="72"/>
      <c r="AT389" s="72"/>
      <c r="AU389" s="72"/>
      <c r="AV389" s="72"/>
      <c r="AW389" s="72"/>
      <c r="AX389" s="72"/>
      <c r="AY389" s="72"/>
      <c r="AZ389" s="72"/>
      <c r="BA389" s="72"/>
      <c r="BB389" s="72"/>
      <c r="BC389" s="72"/>
      <c r="BD389" s="72"/>
      <c r="BE389" s="72"/>
      <c r="BF389" s="72"/>
      <c r="BG389" s="72"/>
      <c r="BH389" s="72"/>
      <c r="BI389" s="72"/>
      <c r="BJ389" s="72"/>
    </row>
    <row r="390" spans="2:62">
      <c r="B390" s="72"/>
      <c r="C390" s="72" t="s">
        <v>1150</v>
      </c>
      <c r="D390" s="72"/>
      <c r="E390" s="72"/>
      <c r="F390" s="72"/>
      <c r="G390" s="72"/>
      <c r="H390" s="72"/>
      <c r="I390" s="72"/>
      <c r="J390" s="72"/>
      <c r="K390" s="72"/>
      <c r="L390" s="973">
        <v>2209</v>
      </c>
      <c r="M390" s="973"/>
      <c r="N390" s="973"/>
      <c r="O390" s="72"/>
      <c r="P390" s="72"/>
      <c r="Q390" s="72" t="str">
        <f t="shared" si="8"/>
        <v>2209　電気積算</v>
      </c>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72"/>
      <c r="AR390" s="72"/>
      <c r="AS390" s="72"/>
      <c r="AT390" s="72"/>
      <c r="AU390" s="72"/>
      <c r="AV390" s="72"/>
      <c r="AW390" s="72"/>
      <c r="AX390" s="72"/>
      <c r="AY390" s="72"/>
      <c r="AZ390" s="72"/>
      <c r="BA390" s="72"/>
      <c r="BB390" s="72"/>
      <c r="BC390" s="72"/>
      <c r="BD390" s="72"/>
      <c r="BE390" s="72"/>
      <c r="BF390" s="72"/>
      <c r="BG390" s="72"/>
      <c r="BH390" s="72"/>
      <c r="BI390" s="72"/>
      <c r="BJ390" s="72"/>
    </row>
    <row r="391" spans="2:62">
      <c r="B391" s="72"/>
      <c r="C391" s="72" t="s">
        <v>1151</v>
      </c>
      <c r="D391" s="72"/>
      <c r="E391" s="72"/>
      <c r="F391" s="72"/>
      <c r="G391" s="72"/>
      <c r="H391" s="72"/>
      <c r="I391" s="72"/>
      <c r="J391" s="72"/>
      <c r="K391" s="72"/>
      <c r="L391" s="973">
        <v>2210</v>
      </c>
      <c r="M391" s="973"/>
      <c r="N391" s="973"/>
      <c r="O391" s="72"/>
      <c r="P391" s="72"/>
      <c r="Q391" s="72" t="str">
        <f t="shared" si="8"/>
        <v>2210　調査</v>
      </c>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c r="AT391" s="72"/>
      <c r="AU391" s="72"/>
      <c r="AV391" s="72"/>
      <c r="AW391" s="72"/>
      <c r="AX391" s="72"/>
      <c r="AY391" s="72"/>
      <c r="AZ391" s="72"/>
      <c r="BA391" s="72"/>
      <c r="BB391" s="72"/>
      <c r="BC391" s="72"/>
      <c r="BD391" s="72"/>
      <c r="BE391" s="72"/>
      <c r="BF391" s="72"/>
      <c r="BG391" s="72"/>
      <c r="BH391" s="72"/>
      <c r="BI391" s="72"/>
      <c r="BJ391" s="72"/>
    </row>
    <row r="392" spans="2:62">
      <c r="B392" s="72"/>
      <c r="C392" s="72" t="s">
        <v>1152</v>
      </c>
      <c r="D392" s="72"/>
      <c r="E392" s="72"/>
      <c r="F392" s="72"/>
      <c r="G392" s="72"/>
      <c r="H392" s="72"/>
      <c r="I392" s="72"/>
      <c r="J392" s="72"/>
      <c r="K392" s="72"/>
      <c r="L392" s="973">
        <v>2211</v>
      </c>
      <c r="M392" s="973"/>
      <c r="N392" s="973"/>
      <c r="O392" s="72"/>
      <c r="P392" s="72"/>
      <c r="Q392" s="72" t="str">
        <f t="shared" si="8"/>
        <v>2211　工事監理(建築）</v>
      </c>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c r="AQ392" s="72"/>
      <c r="AR392" s="72"/>
      <c r="AS392" s="72"/>
      <c r="AT392" s="72"/>
      <c r="AU392" s="72"/>
      <c r="AV392" s="72"/>
      <c r="AW392" s="72"/>
      <c r="AX392" s="72"/>
      <c r="AY392" s="72"/>
      <c r="AZ392" s="72"/>
      <c r="BA392" s="72"/>
      <c r="BB392" s="72"/>
      <c r="BC392" s="72"/>
      <c r="BD392" s="72"/>
      <c r="BE392" s="72"/>
      <c r="BF392" s="72"/>
      <c r="BG392" s="72"/>
      <c r="BH392" s="72"/>
      <c r="BI392" s="72"/>
      <c r="BJ392" s="72"/>
    </row>
    <row r="393" spans="2:62">
      <c r="B393" s="72"/>
      <c r="C393" s="72" t="s">
        <v>1153</v>
      </c>
      <c r="D393" s="72"/>
      <c r="E393" s="72"/>
      <c r="F393" s="72"/>
      <c r="G393" s="72"/>
      <c r="H393" s="72"/>
      <c r="I393" s="72"/>
      <c r="J393" s="72"/>
      <c r="K393" s="72"/>
      <c r="L393" s="973">
        <v>2212</v>
      </c>
      <c r="M393" s="973"/>
      <c r="N393" s="973"/>
      <c r="O393" s="72"/>
      <c r="P393" s="72"/>
      <c r="Q393" s="72" t="str">
        <f t="shared" si="8"/>
        <v>2212　工事監理(電気）</v>
      </c>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c r="AT393" s="72"/>
      <c r="AU393" s="72"/>
      <c r="AV393" s="72"/>
      <c r="AW393" s="72"/>
      <c r="AX393" s="72"/>
      <c r="AY393" s="72"/>
      <c r="AZ393" s="72"/>
      <c r="BA393" s="72"/>
      <c r="BB393" s="72"/>
      <c r="BC393" s="72"/>
      <c r="BD393" s="72"/>
      <c r="BE393" s="72"/>
      <c r="BF393" s="72"/>
      <c r="BG393" s="72"/>
      <c r="BH393" s="72"/>
      <c r="BI393" s="72"/>
      <c r="BJ393" s="72"/>
    </row>
    <row r="394" spans="2:62">
      <c r="B394" s="72"/>
      <c r="C394" s="72" t="s">
        <v>1154</v>
      </c>
      <c r="D394" s="72"/>
      <c r="E394" s="72"/>
      <c r="F394" s="72"/>
      <c r="G394" s="72"/>
      <c r="H394" s="72"/>
      <c r="I394" s="72"/>
      <c r="J394" s="72"/>
      <c r="K394" s="72"/>
      <c r="L394" s="973">
        <v>2213</v>
      </c>
      <c r="M394" s="973"/>
      <c r="N394" s="973"/>
      <c r="O394" s="72"/>
      <c r="P394" s="72"/>
      <c r="Q394" s="72" t="str">
        <f t="shared" si="8"/>
        <v>2213　工事監理（機械）</v>
      </c>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c r="AR394" s="72"/>
      <c r="AS394" s="72"/>
      <c r="AT394" s="72"/>
      <c r="AU394" s="72"/>
      <c r="AV394" s="72"/>
      <c r="AW394" s="72"/>
      <c r="AX394" s="72"/>
      <c r="AY394" s="72"/>
      <c r="AZ394" s="72"/>
      <c r="BA394" s="72"/>
      <c r="BB394" s="72"/>
      <c r="BC394" s="72"/>
      <c r="BD394" s="72"/>
      <c r="BE394" s="72"/>
      <c r="BF394" s="72"/>
      <c r="BG394" s="72"/>
      <c r="BH394" s="72"/>
      <c r="BI394" s="72"/>
      <c r="BJ394" s="72"/>
    </row>
    <row r="395" spans="2:62">
      <c r="B395" s="72"/>
      <c r="C395" s="72" t="s">
        <v>1155</v>
      </c>
      <c r="D395" s="72"/>
      <c r="E395" s="72"/>
      <c r="F395" s="72"/>
      <c r="G395" s="72"/>
      <c r="H395" s="72"/>
      <c r="I395" s="72"/>
      <c r="J395" s="72"/>
      <c r="K395" s="72"/>
      <c r="L395" s="973">
        <v>2214</v>
      </c>
      <c r="M395" s="973"/>
      <c r="N395" s="973"/>
      <c r="O395" s="72"/>
      <c r="P395" s="72"/>
      <c r="Q395" s="72" t="str">
        <f t="shared" si="8"/>
        <v>2214　耐震診断</v>
      </c>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72"/>
      <c r="AR395" s="72"/>
      <c r="AS395" s="72"/>
      <c r="AT395" s="72"/>
      <c r="AU395" s="72"/>
      <c r="AV395" s="72"/>
      <c r="AW395" s="72"/>
      <c r="AX395" s="72"/>
      <c r="AY395" s="72"/>
      <c r="AZ395" s="72"/>
      <c r="BA395" s="72"/>
      <c r="BB395" s="72"/>
      <c r="BC395" s="72"/>
      <c r="BD395" s="72"/>
      <c r="BE395" s="72"/>
      <c r="BF395" s="72"/>
      <c r="BG395" s="72"/>
      <c r="BH395" s="72"/>
      <c r="BI395" s="72"/>
      <c r="BJ395" s="72"/>
    </row>
    <row r="396" spans="2:62">
      <c r="B396" s="72"/>
      <c r="C396" s="72" t="s">
        <v>1156</v>
      </c>
      <c r="D396" s="72"/>
      <c r="E396" s="72"/>
      <c r="F396" s="72"/>
      <c r="G396" s="72"/>
      <c r="H396" s="72"/>
      <c r="I396" s="72"/>
      <c r="J396" s="72"/>
      <c r="K396" s="72"/>
      <c r="L396" s="973">
        <v>2215</v>
      </c>
      <c r="M396" s="973"/>
      <c r="N396" s="973"/>
      <c r="O396" s="72"/>
      <c r="P396" s="72"/>
      <c r="Q396" s="72" t="str">
        <f t="shared" si="8"/>
        <v>2215　地区計画及び地域計画</v>
      </c>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c r="AQ396" s="72"/>
      <c r="AR396" s="72"/>
      <c r="AS396" s="72"/>
      <c r="AT396" s="72"/>
      <c r="AU396" s="72"/>
      <c r="AV396" s="72"/>
      <c r="AW396" s="72"/>
      <c r="AX396" s="72"/>
      <c r="AY396" s="72"/>
      <c r="AZ396" s="72"/>
      <c r="BA396" s="72"/>
      <c r="BB396" s="72"/>
      <c r="BC396" s="72"/>
      <c r="BD396" s="72"/>
      <c r="BE396" s="72"/>
      <c r="BF396" s="72"/>
      <c r="BG396" s="72"/>
      <c r="BH396" s="72"/>
      <c r="BI396" s="72"/>
      <c r="BJ396" s="72"/>
    </row>
    <row r="397" spans="2:62">
      <c r="B397" s="72"/>
      <c r="C397" s="72" t="s">
        <v>1157</v>
      </c>
      <c r="D397" s="72"/>
      <c r="E397" s="72"/>
      <c r="F397" s="72"/>
      <c r="G397" s="72"/>
      <c r="H397" s="72"/>
      <c r="I397" s="72"/>
      <c r="J397" s="72"/>
      <c r="K397" s="72"/>
      <c r="L397" s="973"/>
      <c r="M397" s="973"/>
      <c r="N397" s="973"/>
      <c r="O397" s="72"/>
      <c r="P397" s="72"/>
      <c r="Q397" s="72" t="str">
        <f t="shared" si="8"/>
        <v>　（土木関係コンサル）</v>
      </c>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c r="AQ397" s="72"/>
      <c r="AR397" s="72"/>
      <c r="AS397" s="72"/>
      <c r="AT397" s="72"/>
      <c r="AU397" s="72"/>
      <c r="AV397" s="72"/>
      <c r="AW397" s="72"/>
      <c r="AX397" s="72"/>
      <c r="AY397" s="72"/>
      <c r="AZ397" s="72"/>
      <c r="BA397" s="72"/>
      <c r="BB397" s="72"/>
      <c r="BC397" s="72"/>
      <c r="BD397" s="72"/>
      <c r="BE397" s="72"/>
      <c r="BF397" s="72"/>
      <c r="BG397" s="72"/>
      <c r="BH397" s="72"/>
      <c r="BI397" s="72"/>
      <c r="BJ397" s="72"/>
    </row>
    <row r="398" spans="2:62">
      <c r="B398" s="72"/>
      <c r="C398" s="72" t="s">
        <v>1158</v>
      </c>
      <c r="D398" s="72"/>
      <c r="E398" s="72"/>
      <c r="F398" s="72"/>
      <c r="G398" s="72"/>
      <c r="H398" s="72"/>
      <c r="I398" s="72"/>
      <c r="J398" s="72"/>
      <c r="K398" s="72"/>
      <c r="L398" s="973">
        <v>2501</v>
      </c>
      <c r="M398" s="973"/>
      <c r="N398" s="973"/>
      <c r="O398" s="72"/>
      <c r="P398" s="72"/>
      <c r="Q398" s="72" t="str">
        <f t="shared" si="8"/>
        <v>2501　河川・砂防及び海岸・海洋</v>
      </c>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72"/>
      <c r="AR398" s="72"/>
      <c r="AS398" s="72"/>
      <c r="AT398" s="72"/>
      <c r="AU398" s="72"/>
      <c r="AV398" s="72"/>
      <c r="AW398" s="72"/>
      <c r="AX398" s="72"/>
      <c r="AY398" s="72"/>
      <c r="AZ398" s="72"/>
      <c r="BA398" s="72"/>
      <c r="BB398" s="72"/>
      <c r="BC398" s="72"/>
      <c r="BD398" s="72"/>
      <c r="BE398" s="72"/>
      <c r="BF398" s="72"/>
      <c r="BG398" s="72"/>
      <c r="BH398" s="72"/>
      <c r="BI398" s="72"/>
      <c r="BJ398" s="72"/>
    </row>
    <row r="399" spans="2:62">
      <c r="B399" s="72"/>
      <c r="C399" s="72" t="s">
        <v>1159</v>
      </c>
      <c r="D399" s="72"/>
      <c r="E399" s="72"/>
      <c r="F399" s="72"/>
      <c r="G399" s="72"/>
      <c r="H399" s="72"/>
      <c r="I399" s="72"/>
      <c r="J399" s="72"/>
      <c r="K399" s="72"/>
      <c r="L399" s="973">
        <v>2502</v>
      </c>
      <c r="M399" s="973"/>
      <c r="N399" s="973"/>
      <c r="O399" s="72"/>
      <c r="P399" s="72"/>
      <c r="Q399" s="72" t="str">
        <f t="shared" si="8"/>
        <v>2502　港湾及び空港</v>
      </c>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72"/>
      <c r="AR399" s="72"/>
      <c r="AS399" s="72"/>
      <c r="AT399" s="72"/>
      <c r="AU399" s="72"/>
      <c r="AV399" s="72"/>
      <c r="AW399" s="72"/>
      <c r="AX399" s="72"/>
      <c r="AY399" s="72"/>
      <c r="AZ399" s="72"/>
      <c r="BA399" s="72"/>
      <c r="BB399" s="72"/>
      <c r="BC399" s="72"/>
      <c r="BD399" s="72"/>
      <c r="BE399" s="72"/>
      <c r="BF399" s="72"/>
      <c r="BG399" s="72"/>
      <c r="BH399" s="72"/>
      <c r="BI399" s="72"/>
      <c r="BJ399" s="72"/>
    </row>
    <row r="400" spans="2:62">
      <c r="B400" s="72"/>
      <c r="C400" s="72" t="s">
        <v>1160</v>
      </c>
      <c r="D400" s="72"/>
      <c r="E400" s="72"/>
      <c r="F400" s="72"/>
      <c r="G400" s="72"/>
      <c r="H400" s="72"/>
      <c r="I400" s="72"/>
      <c r="J400" s="72"/>
      <c r="K400" s="72"/>
      <c r="L400" s="973">
        <v>2503</v>
      </c>
      <c r="M400" s="973"/>
      <c r="N400" s="973"/>
      <c r="O400" s="72"/>
      <c r="P400" s="72"/>
      <c r="Q400" s="72" t="str">
        <f t="shared" si="8"/>
        <v>2503　電力土木</v>
      </c>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72"/>
      <c r="AR400" s="72"/>
      <c r="AS400" s="72"/>
      <c r="AT400" s="72"/>
      <c r="AU400" s="72"/>
      <c r="AV400" s="72"/>
      <c r="AW400" s="72"/>
      <c r="AX400" s="72"/>
      <c r="AY400" s="72"/>
      <c r="AZ400" s="72"/>
      <c r="BA400" s="72"/>
      <c r="BB400" s="72"/>
      <c r="BC400" s="72"/>
      <c r="BD400" s="72"/>
      <c r="BE400" s="72"/>
      <c r="BF400" s="72"/>
      <c r="BG400" s="72"/>
      <c r="BH400" s="72"/>
      <c r="BI400" s="72"/>
      <c r="BJ400" s="72"/>
    </row>
    <row r="401" spans="2:62">
      <c r="B401" s="72"/>
      <c r="C401" s="72" t="s">
        <v>1161</v>
      </c>
      <c r="D401" s="72"/>
      <c r="E401" s="72"/>
      <c r="F401" s="72"/>
      <c r="G401" s="72"/>
      <c r="H401" s="72"/>
      <c r="I401" s="72"/>
      <c r="J401" s="72"/>
      <c r="K401" s="72"/>
      <c r="L401" s="973">
        <v>2504</v>
      </c>
      <c r="M401" s="973"/>
      <c r="N401" s="973"/>
      <c r="O401" s="72"/>
      <c r="P401" s="72"/>
      <c r="Q401" s="72" t="str">
        <f t="shared" si="8"/>
        <v>2504　道路</v>
      </c>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72"/>
      <c r="AR401" s="72"/>
      <c r="AS401" s="72"/>
      <c r="AT401" s="72"/>
      <c r="AU401" s="72"/>
      <c r="AV401" s="72"/>
      <c r="AW401" s="72"/>
      <c r="AX401" s="72"/>
      <c r="AY401" s="72"/>
      <c r="AZ401" s="72"/>
      <c r="BA401" s="72"/>
      <c r="BB401" s="72"/>
      <c r="BC401" s="72"/>
      <c r="BD401" s="72"/>
      <c r="BE401" s="72"/>
      <c r="BF401" s="72"/>
      <c r="BG401" s="72"/>
      <c r="BH401" s="72"/>
      <c r="BI401" s="72"/>
      <c r="BJ401" s="72"/>
    </row>
    <row r="402" spans="2:62">
      <c r="B402" s="72"/>
      <c r="C402" s="72" t="s">
        <v>1162</v>
      </c>
      <c r="D402" s="72"/>
      <c r="E402" s="72"/>
      <c r="F402" s="72"/>
      <c r="G402" s="72"/>
      <c r="H402" s="72"/>
      <c r="I402" s="72"/>
      <c r="J402" s="72"/>
      <c r="K402" s="72"/>
      <c r="L402" s="973">
        <v>2505</v>
      </c>
      <c r="M402" s="973"/>
      <c r="N402" s="973"/>
      <c r="O402" s="72"/>
      <c r="P402" s="72"/>
      <c r="Q402" s="72" t="str">
        <f t="shared" si="8"/>
        <v>2505　鉄道</v>
      </c>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72"/>
      <c r="AR402" s="72"/>
      <c r="AS402" s="72"/>
      <c r="AT402" s="72"/>
      <c r="AU402" s="72"/>
      <c r="AV402" s="72"/>
      <c r="AW402" s="72"/>
      <c r="AX402" s="72"/>
      <c r="AY402" s="72"/>
      <c r="AZ402" s="72"/>
      <c r="BA402" s="72"/>
      <c r="BB402" s="72"/>
      <c r="BC402" s="72"/>
      <c r="BD402" s="72"/>
      <c r="BE402" s="72"/>
      <c r="BF402" s="72"/>
      <c r="BG402" s="72"/>
      <c r="BH402" s="72"/>
      <c r="BI402" s="72"/>
      <c r="BJ402" s="72"/>
    </row>
    <row r="403" spans="2:62">
      <c r="B403" s="72"/>
      <c r="C403" s="72" t="s">
        <v>1163</v>
      </c>
      <c r="D403" s="72"/>
      <c r="E403" s="72"/>
      <c r="F403" s="72"/>
      <c r="G403" s="72"/>
      <c r="H403" s="72"/>
      <c r="I403" s="72"/>
      <c r="J403" s="72"/>
      <c r="K403" s="72"/>
      <c r="L403" s="973">
        <v>2506</v>
      </c>
      <c r="M403" s="973"/>
      <c r="N403" s="973"/>
      <c r="O403" s="72"/>
      <c r="P403" s="72"/>
      <c r="Q403" s="72" t="str">
        <f t="shared" si="8"/>
        <v>2506　上水道及び工業用水道</v>
      </c>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c r="AR403" s="72"/>
      <c r="AS403" s="72"/>
      <c r="AT403" s="72"/>
      <c r="AU403" s="72"/>
      <c r="AV403" s="72"/>
      <c r="AW403" s="72"/>
      <c r="AX403" s="72"/>
      <c r="AY403" s="72"/>
      <c r="AZ403" s="72"/>
      <c r="BA403" s="72"/>
      <c r="BB403" s="72"/>
      <c r="BC403" s="72"/>
      <c r="BD403" s="72"/>
      <c r="BE403" s="72"/>
      <c r="BF403" s="72"/>
      <c r="BG403" s="72"/>
      <c r="BH403" s="72"/>
      <c r="BI403" s="72"/>
      <c r="BJ403" s="72"/>
    </row>
    <row r="404" spans="2:62">
      <c r="B404" s="72"/>
      <c r="C404" s="72" t="s">
        <v>1164</v>
      </c>
      <c r="D404" s="72"/>
      <c r="E404" s="72"/>
      <c r="F404" s="72"/>
      <c r="G404" s="72"/>
      <c r="H404" s="72"/>
      <c r="I404" s="72"/>
      <c r="J404" s="72"/>
      <c r="K404" s="72"/>
      <c r="L404" s="973">
        <v>2507</v>
      </c>
      <c r="M404" s="973"/>
      <c r="N404" s="973"/>
      <c r="O404" s="72"/>
      <c r="P404" s="72"/>
      <c r="Q404" s="72" t="str">
        <f t="shared" si="8"/>
        <v>2507　下水道</v>
      </c>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c r="AR404" s="72"/>
      <c r="AS404" s="72"/>
      <c r="AT404" s="72"/>
      <c r="AU404" s="72"/>
      <c r="AV404" s="72"/>
      <c r="AW404" s="72"/>
      <c r="AX404" s="72"/>
      <c r="AY404" s="72"/>
      <c r="AZ404" s="72"/>
      <c r="BA404" s="72"/>
      <c r="BB404" s="72"/>
      <c r="BC404" s="72"/>
      <c r="BD404" s="72"/>
      <c r="BE404" s="72"/>
      <c r="BF404" s="72"/>
      <c r="BG404" s="72"/>
      <c r="BH404" s="72"/>
      <c r="BI404" s="72"/>
      <c r="BJ404" s="72"/>
    </row>
    <row r="405" spans="2:62">
      <c r="B405" s="72"/>
      <c r="C405" s="72" t="s">
        <v>1165</v>
      </c>
      <c r="D405" s="72"/>
      <c r="E405" s="72"/>
      <c r="F405" s="72"/>
      <c r="G405" s="72"/>
      <c r="H405" s="72"/>
      <c r="I405" s="72"/>
      <c r="J405" s="72"/>
      <c r="K405" s="72"/>
      <c r="L405" s="973">
        <v>2508</v>
      </c>
      <c r="M405" s="973"/>
      <c r="N405" s="973"/>
      <c r="O405" s="72"/>
      <c r="P405" s="72"/>
      <c r="Q405" s="72" t="str">
        <f t="shared" si="8"/>
        <v>2508　農業土木</v>
      </c>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c r="AR405" s="72"/>
      <c r="AS405" s="72"/>
      <c r="AT405" s="72"/>
      <c r="AU405" s="72"/>
      <c r="AV405" s="72"/>
      <c r="AW405" s="72"/>
      <c r="AX405" s="72"/>
      <c r="AY405" s="72"/>
      <c r="AZ405" s="72"/>
      <c r="BA405" s="72"/>
      <c r="BB405" s="72"/>
      <c r="BC405" s="72"/>
      <c r="BD405" s="72"/>
      <c r="BE405" s="72"/>
      <c r="BF405" s="72"/>
      <c r="BG405" s="72"/>
      <c r="BH405" s="72"/>
      <c r="BI405" s="72"/>
      <c r="BJ405" s="72"/>
    </row>
    <row r="406" spans="2:62">
      <c r="B406" s="72"/>
      <c r="C406" s="72" t="s">
        <v>1166</v>
      </c>
      <c r="D406" s="72"/>
      <c r="E406" s="72"/>
      <c r="F406" s="72"/>
      <c r="G406" s="72"/>
      <c r="H406" s="72"/>
      <c r="I406" s="72"/>
      <c r="J406" s="72"/>
      <c r="K406" s="72"/>
      <c r="L406" s="973">
        <v>2509</v>
      </c>
      <c r="M406" s="973"/>
      <c r="N406" s="973"/>
      <c r="O406" s="72"/>
      <c r="P406" s="72"/>
      <c r="Q406" s="72" t="str">
        <f t="shared" si="8"/>
        <v>2509　森林土木</v>
      </c>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72"/>
      <c r="AR406" s="72"/>
      <c r="AS406" s="72"/>
      <c r="AT406" s="72"/>
      <c r="AU406" s="72"/>
      <c r="AV406" s="72"/>
      <c r="AW406" s="72"/>
      <c r="AX406" s="72"/>
      <c r="AY406" s="72"/>
      <c r="AZ406" s="72"/>
      <c r="BA406" s="72"/>
      <c r="BB406" s="72"/>
      <c r="BC406" s="72"/>
      <c r="BD406" s="72"/>
      <c r="BE406" s="72"/>
      <c r="BF406" s="72"/>
      <c r="BG406" s="72"/>
      <c r="BH406" s="72"/>
      <c r="BI406" s="72"/>
      <c r="BJ406" s="72"/>
    </row>
    <row r="407" spans="2:62">
      <c r="B407" s="72"/>
      <c r="C407" s="72" t="s">
        <v>1167</v>
      </c>
      <c r="D407" s="72"/>
      <c r="E407" s="72"/>
      <c r="F407" s="72"/>
      <c r="G407" s="72"/>
      <c r="H407" s="72"/>
      <c r="I407" s="72"/>
      <c r="J407" s="72"/>
      <c r="K407" s="72"/>
      <c r="L407" s="973">
        <v>2510</v>
      </c>
      <c r="M407" s="973"/>
      <c r="N407" s="973"/>
      <c r="O407" s="72"/>
      <c r="P407" s="72"/>
      <c r="Q407" s="72" t="str">
        <f t="shared" si="8"/>
        <v>2510　水産土木</v>
      </c>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c r="AT407" s="72"/>
      <c r="AU407" s="72"/>
      <c r="AV407" s="72"/>
      <c r="AW407" s="72"/>
      <c r="AX407" s="72"/>
      <c r="AY407" s="72"/>
      <c r="AZ407" s="72"/>
      <c r="BA407" s="72"/>
      <c r="BB407" s="72"/>
      <c r="BC407" s="72"/>
      <c r="BD407" s="72"/>
      <c r="BE407" s="72"/>
      <c r="BF407" s="72"/>
      <c r="BG407" s="72"/>
      <c r="BH407" s="72"/>
      <c r="BI407" s="72"/>
      <c r="BJ407" s="72"/>
    </row>
    <row r="408" spans="2:62">
      <c r="B408" s="72"/>
      <c r="C408" s="72" t="s">
        <v>1168</v>
      </c>
      <c r="D408" s="72"/>
      <c r="E408" s="72"/>
      <c r="F408" s="72"/>
      <c r="G408" s="72"/>
      <c r="H408" s="72"/>
      <c r="I408" s="72"/>
      <c r="J408" s="72"/>
      <c r="K408" s="72"/>
      <c r="L408" s="973">
        <v>2511</v>
      </c>
      <c r="M408" s="973"/>
      <c r="N408" s="973"/>
      <c r="O408" s="72"/>
      <c r="P408" s="72"/>
      <c r="Q408" s="72" t="str">
        <f t="shared" si="8"/>
        <v>2511　廃棄物</v>
      </c>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c r="AV408" s="72"/>
      <c r="AW408" s="72"/>
      <c r="AX408" s="72"/>
      <c r="AY408" s="72"/>
      <c r="AZ408" s="72"/>
      <c r="BA408" s="72"/>
      <c r="BB408" s="72"/>
      <c r="BC408" s="72"/>
      <c r="BD408" s="72"/>
      <c r="BE408" s="72"/>
      <c r="BF408" s="72"/>
      <c r="BG408" s="72"/>
      <c r="BH408" s="72"/>
      <c r="BI408" s="72"/>
      <c r="BJ408" s="72"/>
    </row>
    <row r="409" spans="2:62">
      <c r="B409" s="72"/>
      <c r="C409" s="72" t="s">
        <v>1169</v>
      </c>
      <c r="D409" s="72"/>
      <c r="E409" s="72"/>
      <c r="F409" s="72"/>
      <c r="G409" s="72"/>
      <c r="H409" s="72"/>
      <c r="I409" s="72"/>
      <c r="J409" s="72"/>
      <c r="K409" s="72"/>
      <c r="L409" s="973">
        <v>2512</v>
      </c>
      <c r="M409" s="973"/>
      <c r="N409" s="973"/>
      <c r="O409" s="72"/>
      <c r="P409" s="72"/>
      <c r="Q409" s="72" t="str">
        <f t="shared" ref="Q409:Q439" si="9">CONCATENATE(L409,"　",C409)</f>
        <v>2512　造園</v>
      </c>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c r="AV409" s="72"/>
      <c r="AW409" s="72"/>
      <c r="AX409" s="72"/>
      <c r="AY409" s="72"/>
      <c r="AZ409" s="72"/>
      <c r="BA409" s="72"/>
      <c r="BB409" s="72"/>
      <c r="BC409" s="72"/>
      <c r="BD409" s="72"/>
      <c r="BE409" s="72"/>
      <c r="BF409" s="72"/>
      <c r="BG409" s="72"/>
      <c r="BH409" s="72"/>
      <c r="BI409" s="72"/>
      <c r="BJ409" s="72"/>
    </row>
    <row r="410" spans="2:62">
      <c r="B410" s="72"/>
      <c r="C410" s="72" t="s">
        <v>1170</v>
      </c>
      <c r="D410" s="72"/>
      <c r="E410" s="72"/>
      <c r="F410" s="72"/>
      <c r="G410" s="72"/>
      <c r="H410" s="72"/>
      <c r="I410" s="72"/>
      <c r="J410" s="72"/>
      <c r="K410" s="72"/>
      <c r="L410" s="973">
        <v>2513</v>
      </c>
      <c r="M410" s="973"/>
      <c r="N410" s="973"/>
      <c r="O410" s="72"/>
      <c r="P410" s="72"/>
      <c r="Q410" s="72" t="str">
        <f t="shared" si="9"/>
        <v>2513　都市計画及び地方計画</v>
      </c>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c r="AR410" s="72"/>
      <c r="AS410" s="72"/>
      <c r="AT410" s="72"/>
      <c r="AU410" s="72"/>
      <c r="AV410" s="72"/>
      <c r="AW410" s="72"/>
      <c r="AX410" s="72"/>
      <c r="AY410" s="72"/>
      <c r="AZ410" s="72"/>
      <c r="BA410" s="72"/>
      <c r="BB410" s="72"/>
      <c r="BC410" s="72"/>
      <c r="BD410" s="72"/>
      <c r="BE410" s="72"/>
      <c r="BF410" s="72"/>
      <c r="BG410" s="72"/>
      <c r="BH410" s="72"/>
      <c r="BI410" s="72"/>
      <c r="BJ410" s="72"/>
    </row>
    <row r="411" spans="2:62">
      <c r="B411" s="72"/>
      <c r="C411" s="72" t="s">
        <v>1171</v>
      </c>
      <c r="D411" s="72"/>
      <c r="E411" s="72"/>
      <c r="F411" s="72"/>
      <c r="G411" s="72"/>
      <c r="H411" s="72"/>
      <c r="I411" s="72"/>
      <c r="J411" s="72"/>
      <c r="K411" s="72"/>
      <c r="L411" s="973">
        <v>2514</v>
      </c>
      <c r="M411" s="973"/>
      <c r="N411" s="973"/>
      <c r="O411" s="72"/>
      <c r="P411" s="72"/>
      <c r="Q411" s="72" t="str">
        <f t="shared" si="9"/>
        <v>2514　地質</v>
      </c>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c r="AR411" s="72"/>
      <c r="AS411" s="72"/>
      <c r="AT411" s="72"/>
      <c r="AU411" s="72"/>
      <c r="AV411" s="72"/>
      <c r="AW411" s="72"/>
      <c r="AX411" s="72"/>
      <c r="AY411" s="72"/>
      <c r="AZ411" s="72"/>
      <c r="BA411" s="72"/>
      <c r="BB411" s="72"/>
      <c r="BC411" s="72"/>
      <c r="BD411" s="72"/>
      <c r="BE411" s="72"/>
      <c r="BF411" s="72"/>
      <c r="BG411" s="72"/>
      <c r="BH411" s="72"/>
      <c r="BI411" s="72"/>
      <c r="BJ411" s="72"/>
    </row>
    <row r="412" spans="2:62">
      <c r="B412" s="72"/>
      <c r="C412" s="72" t="s">
        <v>1172</v>
      </c>
      <c r="D412" s="72"/>
      <c r="E412" s="72"/>
      <c r="F412" s="72"/>
      <c r="G412" s="72"/>
      <c r="H412" s="72"/>
      <c r="I412" s="72"/>
      <c r="J412" s="72"/>
      <c r="K412" s="72"/>
      <c r="L412" s="973">
        <v>2515</v>
      </c>
      <c r="M412" s="973"/>
      <c r="N412" s="973"/>
      <c r="O412" s="72"/>
      <c r="P412" s="72"/>
      <c r="Q412" s="72" t="str">
        <f t="shared" si="9"/>
        <v>2515　土質及び基礎</v>
      </c>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c r="AR412" s="72"/>
      <c r="AS412" s="72"/>
      <c r="AT412" s="72"/>
      <c r="AU412" s="72"/>
      <c r="AV412" s="72"/>
      <c r="AW412" s="72"/>
      <c r="AX412" s="72"/>
      <c r="AY412" s="72"/>
      <c r="AZ412" s="72"/>
      <c r="BA412" s="72"/>
      <c r="BB412" s="72"/>
      <c r="BC412" s="72"/>
      <c r="BD412" s="72"/>
      <c r="BE412" s="72"/>
      <c r="BF412" s="72"/>
      <c r="BG412" s="72"/>
      <c r="BH412" s="72"/>
      <c r="BI412" s="72"/>
      <c r="BJ412" s="72"/>
    </row>
    <row r="413" spans="2:62">
      <c r="B413" s="72"/>
      <c r="C413" s="72" t="s">
        <v>1173</v>
      </c>
      <c r="D413" s="72"/>
      <c r="E413" s="72"/>
      <c r="F413" s="72"/>
      <c r="G413" s="72"/>
      <c r="H413" s="72"/>
      <c r="I413" s="72"/>
      <c r="J413" s="72"/>
      <c r="K413" s="72"/>
      <c r="L413" s="973">
        <v>2516</v>
      </c>
      <c r="M413" s="973"/>
      <c r="N413" s="973"/>
      <c r="O413" s="72"/>
      <c r="P413" s="72"/>
      <c r="Q413" s="72" t="str">
        <f t="shared" si="9"/>
        <v>2516　鋼構造及びコンクリート</v>
      </c>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c r="AT413" s="72"/>
      <c r="AU413" s="72"/>
      <c r="AV413" s="72"/>
      <c r="AW413" s="72"/>
      <c r="AX413" s="72"/>
      <c r="AY413" s="72"/>
      <c r="AZ413" s="72"/>
      <c r="BA413" s="72"/>
      <c r="BB413" s="72"/>
      <c r="BC413" s="72"/>
      <c r="BD413" s="72"/>
      <c r="BE413" s="72"/>
      <c r="BF413" s="72"/>
      <c r="BG413" s="72"/>
      <c r="BH413" s="72"/>
      <c r="BI413" s="72"/>
      <c r="BJ413" s="72"/>
    </row>
    <row r="414" spans="2:62">
      <c r="B414" s="72"/>
      <c r="C414" s="72" t="s">
        <v>1174</v>
      </c>
      <c r="D414" s="72"/>
      <c r="E414" s="72"/>
      <c r="F414" s="72"/>
      <c r="G414" s="72"/>
      <c r="H414" s="72"/>
      <c r="I414" s="72"/>
      <c r="J414" s="72"/>
      <c r="K414" s="72"/>
      <c r="L414" s="973">
        <v>2517</v>
      </c>
      <c r="M414" s="973"/>
      <c r="N414" s="973"/>
      <c r="O414" s="72"/>
      <c r="P414" s="72"/>
      <c r="Q414" s="72" t="str">
        <f t="shared" si="9"/>
        <v>2517　トンネル</v>
      </c>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c r="AV414" s="72"/>
      <c r="AW414" s="72"/>
      <c r="AX414" s="72"/>
      <c r="AY414" s="72"/>
      <c r="AZ414" s="72"/>
      <c r="BA414" s="72"/>
      <c r="BB414" s="72"/>
      <c r="BC414" s="72"/>
      <c r="BD414" s="72"/>
      <c r="BE414" s="72"/>
      <c r="BF414" s="72"/>
      <c r="BG414" s="72"/>
      <c r="BH414" s="72"/>
      <c r="BI414" s="72"/>
      <c r="BJ414" s="72"/>
    </row>
    <row r="415" spans="2:62">
      <c r="B415" s="72"/>
      <c r="C415" s="72" t="s">
        <v>1175</v>
      </c>
      <c r="D415" s="72"/>
      <c r="E415" s="72"/>
      <c r="F415" s="72"/>
      <c r="G415" s="72"/>
      <c r="H415" s="72"/>
      <c r="I415" s="72"/>
      <c r="J415" s="72"/>
      <c r="K415" s="72"/>
      <c r="L415" s="973">
        <v>2518</v>
      </c>
      <c r="M415" s="973"/>
      <c r="N415" s="973"/>
      <c r="O415" s="72"/>
      <c r="P415" s="72"/>
      <c r="Q415" s="72" t="str">
        <f t="shared" si="9"/>
        <v>2518　施工計画・施工設備及び積算</v>
      </c>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c r="AV415" s="72"/>
      <c r="AW415" s="72"/>
      <c r="AX415" s="72"/>
      <c r="AY415" s="72"/>
      <c r="AZ415" s="72"/>
      <c r="BA415" s="72"/>
      <c r="BB415" s="72"/>
      <c r="BC415" s="72"/>
      <c r="BD415" s="72"/>
      <c r="BE415" s="72"/>
      <c r="BF415" s="72"/>
      <c r="BG415" s="72"/>
      <c r="BH415" s="72"/>
      <c r="BI415" s="72"/>
      <c r="BJ415" s="72"/>
    </row>
    <row r="416" spans="2:62">
      <c r="B416" s="72"/>
      <c r="C416" s="72" t="s">
        <v>1176</v>
      </c>
      <c r="D416" s="72"/>
      <c r="E416" s="72"/>
      <c r="F416" s="72"/>
      <c r="G416" s="72"/>
      <c r="H416" s="72"/>
      <c r="I416" s="72"/>
      <c r="J416" s="72"/>
      <c r="K416" s="72"/>
      <c r="L416" s="973">
        <v>2519</v>
      </c>
      <c r="M416" s="973"/>
      <c r="N416" s="973"/>
      <c r="O416" s="72"/>
      <c r="P416" s="72"/>
      <c r="Q416" s="72" t="str">
        <f t="shared" si="9"/>
        <v>2519　建設環境</v>
      </c>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c r="AT416" s="72"/>
      <c r="AU416" s="72"/>
      <c r="AV416" s="72"/>
      <c r="AW416" s="72"/>
      <c r="AX416" s="72"/>
      <c r="AY416" s="72"/>
      <c r="AZ416" s="72"/>
      <c r="BA416" s="72"/>
      <c r="BB416" s="72"/>
      <c r="BC416" s="72"/>
      <c r="BD416" s="72"/>
      <c r="BE416" s="72"/>
      <c r="BF416" s="72"/>
      <c r="BG416" s="72"/>
      <c r="BH416" s="72"/>
      <c r="BI416" s="72"/>
      <c r="BJ416" s="72"/>
    </row>
    <row r="417" spans="2:62">
      <c r="B417" s="72"/>
      <c r="C417" s="72" t="s">
        <v>1177</v>
      </c>
      <c r="D417" s="72"/>
      <c r="E417" s="72"/>
      <c r="F417" s="72"/>
      <c r="G417" s="72"/>
      <c r="H417" s="72"/>
      <c r="I417" s="72"/>
      <c r="J417" s="72"/>
      <c r="K417" s="72"/>
      <c r="L417" s="973">
        <v>2520</v>
      </c>
      <c r="M417" s="973"/>
      <c r="N417" s="973"/>
      <c r="O417" s="72"/>
      <c r="P417" s="72"/>
      <c r="Q417" s="72" t="str">
        <f t="shared" si="9"/>
        <v>2520　機械</v>
      </c>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c r="AR417" s="72"/>
      <c r="AS417" s="72"/>
      <c r="AT417" s="72"/>
      <c r="AU417" s="72"/>
      <c r="AV417" s="72"/>
      <c r="AW417" s="72"/>
      <c r="AX417" s="72"/>
      <c r="AY417" s="72"/>
      <c r="AZ417" s="72"/>
      <c r="BA417" s="72"/>
      <c r="BB417" s="72"/>
      <c r="BC417" s="72"/>
      <c r="BD417" s="72"/>
      <c r="BE417" s="72"/>
      <c r="BF417" s="72"/>
      <c r="BG417" s="72"/>
      <c r="BH417" s="72"/>
      <c r="BI417" s="72"/>
      <c r="BJ417" s="72"/>
    </row>
    <row r="418" spans="2:62">
      <c r="B418" s="72"/>
      <c r="C418" s="72" t="s">
        <v>1178</v>
      </c>
      <c r="D418" s="72"/>
      <c r="E418" s="72"/>
      <c r="F418" s="72"/>
      <c r="G418" s="72"/>
      <c r="H418" s="72"/>
      <c r="I418" s="72"/>
      <c r="J418" s="72"/>
      <c r="K418" s="72"/>
      <c r="L418" s="973">
        <v>2521</v>
      </c>
      <c r="M418" s="973"/>
      <c r="N418" s="973"/>
      <c r="O418" s="72"/>
      <c r="P418" s="72"/>
      <c r="Q418" s="72" t="str">
        <f t="shared" si="9"/>
        <v>2521　電気・電子</v>
      </c>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c r="AR418" s="72"/>
      <c r="AS418" s="72"/>
      <c r="AT418" s="72"/>
      <c r="AU418" s="72"/>
      <c r="AV418" s="72"/>
      <c r="AW418" s="72"/>
      <c r="AX418" s="72"/>
      <c r="AY418" s="72"/>
      <c r="AZ418" s="72"/>
      <c r="BA418" s="72"/>
      <c r="BB418" s="72"/>
      <c r="BC418" s="72"/>
      <c r="BD418" s="72"/>
      <c r="BE418" s="72"/>
      <c r="BF418" s="72"/>
      <c r="BG418" s="72"/>
      <c r="BH418" s="72"/>
      <c r="BI418" s="72"/>
      <c r="BJ418" s="72"/>
    </row>
    <row r="419" spans="2:62">
      <c r="B419" s="72"/>
      <c r="C419" s="72" t="s">
        <v>1179</v>
      </c>
      <c r="D419" s="72"/>
      <c r="E419" s="72"/>
      <c r="F419" s="72"/>
      <c r="G419" s="72"/>
      <c r="H419" s="72"/>
      <c r="I419" s="72"/>
      <c r="J419" s="72"/>
      <c r="K419" s="72"/>
      <c r="L419" s="973">
        <v>2522</v>
      </c>
      <c r="M419" s="973"/>
      <c r="N419" s="973"/>
      <c r="O419" s="72"/>
      <c r="P419" s="72"/>
      <c r="Q419" s="72" t="str">
        <f t="shared" si="9"/>
        <v>2522　交通量調査</v>
      </c>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c r="AR419" s="72"/>
      <c r="AS419" s="72"/>
      <c r="AT419" s="72"/>
      <c r="AU419" s="72"/>
      <c r="AV419" s="72"/>
      <c r="AW419" s="72"/>
      <c r="AX419" s="72"/>
      <c r="AY419" s="72"/>
      <c r="AZ419" s="72"/>
      <c r="BA419" s="72"/>
      <c r="BB419" s="72"/>
      <c r="BC419" s="72"/>
      <c r="BD419" s="72"/>
      <c r="BE419" s="72"/>
      <c r="BF419" s="72"/>
      <c r="BG419" s="72"/>
      <c r="BH419" s="72"/>
      <c r="BI419" s="72"/>
      <c r="BJ419" s="72"/>
    </row>
    <row r="420" spans="2:62">
      <c r="B420" s="72"/>
      <c r="C420" s="72" t="s">
        <v>1180</v>
      </c>
      <c r="D420" s="72"/>
      <c r="E420" s="72"/>
      <c r="F420" s="72"/>
      <c r="G420" s="72"/>
      <c r="H420" s="72"/>
      <c r="I420" s="72"/>
      <c r="J420" s="72"/>
      <c r="K420" s="72"/>
      <c r="L420" s="973">
        <v>2523</v>
      </c>
      <c r="M420" s="973"/>
      <c r="N420" s="973"/>
      <c r="O420" s="72"/>
      <c r="P420" s="72"/>
      <c r="Q420" s="72" t="str">
        <f t="shared" si="9"/>
        <v>2523　環境調査</v>
      </c>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c r="AR420" s="72"/>
      <c r="AS420" s="72"/>
      <c r="AT420" s="72"/>
      <c r="AU420" s="72"/>
      <c r="AV420" s="72"/>
      <c r="AW420" s="72"/>
      <c r="AX420" s="72"/>
      <c r="AY420" s="72"/>
      <c r="AZ420" s="72"/>
      <c r="BA420" s="72"/>
      <c r="BB420" s="72"/>
      <c r="BC420" s="72"/>
      <c r="BD420" s="72"/>
      <c r="BE420" s="72"/>
      <c r="BF420" s="72"/>
      <c r="BG420" s="72"/>
      <c r="BH420" s="72"/>
      <c r="BI420" s="72"/>
      <c r="BJ420" s="72"/>
    </row>
    <row r="421" spans="2:62">
      <c r="B421" s="72"/>
      <c r="C421" s="72" t="s">
        <v>1181</v>
      </c>
      <c r="D421" s="72"/>
      <c r="E421" s="72"/>
      <c r="F421" s="72"/>
      <c r="G421" s="72"/>
      <c r="H421" s="72"/>
      <c r="I421" s="72"/>
      <c r="J421" s="72"/>
      <c r="K421" s="72"/>
      <c r="L421" s="973">
        <v>2524</v>
      </c>
      <c r="M421" s="973"/>
      <c r="N421" s="973"/>
      <c r="O421" s="72"/>
      <c r="P421" s="72"/>
      <c r="Q421" s="72" t="str">
        <f t="shared" si="9"/>
        <v>2524　経済調査</v>
      </c>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c r="AR421" s="72"/>
      <c r="AS421" s="72"/>
      <c r="AT421" s="72"/>
      <c r="AU421" s="72"/>
      <c r="AV421" s="72"/>
      <c r="AW421" s="72"/>
      <c r="AX421" s="72"/>
      <c r="AY421" s="72"/>
      <c r="AZ421" s="72"/>
      <c r="BA421" s="72"/>
      <c r="BB421" s="72"/>
      <c r="BC421" s="72"/>
      <c r="BD421" s="72"/>
      <c r="BE421" s="72"/>
      <c r="BF421" s="72"/>
      <c r="BG421" s="72"/>
      <c r="BH421" s="72"/>
      <c r="BI421" s="72"/>
      <c r="BJ421" s="72"/>
    </row>
    <row r="422" spans="2:62">
      <c r="B422" s="72"/>
      <c r="C422" s="72" t="s">
        <v>1182</v>
      </c>
      <c r="D422" s="72"/>
      <c r="E422" s="72"/>
      <c r="F422" s="72"/>
      <c r="G422" s="72"/>
      <c r="H422" s="72"/>
      <c r="I422" s="72"/>
      <c r="J422" s="72"/>
      <c r="K422" s="72"/>
      <c r="L422" s="973">
        <v>2525</v>
      </c>
      <c r="M422" s="973"/>
      <c r="N422" s="973"/>
      <c r="O422" s="72"/>
      <c r="P422" s="72"/>
      <c r="Q422" s="72" t="str">
        <f t="shared" si="9"/>
        <v>2525　分析・解析</v>
      </c>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c r="AR422" s="72"/>
      <c r="AS422" s="72"/>
      <c r="AT422" s="72"/>
      <c r="AU422" s="72"/>
      <c r="AV422" s="72"/>
      <c r="AW422" s="72"/>
      <c r="AX422" s="72"/>
      <c r="AY422" s="72"/>
      <c r="AZ422" s="72"/>
      <c r="BA422" s="72"/>
      <c r="BB422" s="72"/>
      <c r="BC422" s="72"/>
      <c r="BD422" s="72"/>
      <c r="BE422" s="72"/>
      <c r="BF422" s="72"/>
      <c r="BG422" s="72"/>
      <c r="BH422" s="72"/>
      <c r="BI422" s="72"/>
      <c r="BJ422" s="72"/>
    </row>
    <row r="423" spans="2:62">
      <c r="B423" s="72"/>
      <c r="C423" s="72" t="s">
        <v>1183</v>
      </c>
      <c r="D423" s="72"/>
      <c r="E423" s="72"/>
      <c r="F423" s="72"/>
      <c r="G423" s="72"/>
      <c r="H423" s="72"/>
      <c r="I423" s="72"/>
      <c r="J423" s="72"/>
      <c r="K423" s="72"/>
      <c r="L423" s="973">
        <v>2526</v>
      </c>
      <c r="M423" s="973"/>
      <c r="N423" s="973"/>
      <c r="O423" s="72"/>
      <c r="P423" s="72"/>
      <c r="Q423" s="72" t="str">
        <f t="shared" si="9"/>
        <v>2526　宅地造成</v>
      </c>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c r="AR423" s="72"/>
      <c r="AS423" s="72"/>
      <c r="AT423" s="72"/>
      <c r="AU423" s="72"/>
      <c r="AV423" s="72"/>
      <c r="AW423" s="72"/>
      <c r="AX423" s="72"/>
      <c r="AY423" s="72"/>
      <c r="AZ423" s="72"/>
      <c r="BA423" s="72"/>
      <c r="BB423" s="72"/>
      <c r="BC423" s="72"/>
      <c r="BD423" s="72"/>
      <c r="BE423" s="72"/>
      <c r="BF423" s="72"/>
      <c r="BG423" s="72"/>
      <c r="BH423" s="72"/>
      <c r="BI423" s="72"/>
      <c r="BJ423" s="72"/>
    </row>
    <row r="424" spans="2:62">
      <c r="B424" s="72"/>
      <c r="C424" s="72" t="s">
        <v>1184</v>
      </c>
      <c r="D424" s="72"/>
      <c r="E424" s="72"/>
      <c r="F424" s="72"/>
      <c r="G424" s="72"/>
      <c r="H424" s="72"/>
      <c r="I424" s="72"/>
      <c r="J424" s="72"/>
      <c r="K424" s="72"/>
      <c r="L424" s="973">
        <v>2527</v>
      </c>
      <c r="M424" s="973"/>
      <c r="N424" s="973"/>
      <c r="O424" s="72"/>
      <c r="P424" s="72"/>
      <c r="Q424" s="72" t="str">
        <f t="shared" si="9"/>
        <v>2527　電算関係</v>
      </c>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72"/>
      <c r="AR424" s="72"/>
      <c r="AS424" s="72"/>
      <c r="AT424" s="72"/>
      <c r="AU424" s="72"/>
      <c r="AV424" s="72"/>
      <c r="AW424" s="72"/>
      <c r="AX424" s="72"/>
      <c r="AY424" s="72"/>
      <c r="AZ424" s="72"/>
      <c r="BA424" s="72"/>
      <c r="BB424" s="72"/>
      <c r="BC424" s="72"/>
      <c r="BD424" s="72"/>
      <c r="BE424" s="72"/>
      <c r="BF424" s="72"/>
      <c r="BG424" s="72"/>
      <c r="BH424" s="72"/>
      <c r="BI424" s="72"/>
      <c r="BJ424" s="72"/>
    </row>
    <row r="425" spans="2:62">
      <c r="B425" s="72"/>
      <c r="C425" s="72" t="s">
        <v>1185</v>
      </c>
      <c r="D425" s="72"/>
      <c r="E425" s="72"/>
      <c r="F425" s="72"/>
      <c r="G425" s="72"/>
      <c r="H425" s="72"/>
      <c r="I425" s="72"/>
      <c r="J425" s="72"/>
      <c r="K425" s="72"/>
      <c r="L425" s="973">
        <v>2528</v>
      </c>
      <c r="M425" s="973"/>
      <c r="N425" s="973"/>
      <c r="O425" s="72"/>
      <c r="P425" s="72"/>
      <c r="Q425" s="72" t="str">
        <f t="shared" si="9"/>
        <v>2528　計算業務</v>
      </c>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c r="AR425" s="72"/>
      <c r="AS425" s="72"/>
      <c r="AT425" s="72"/>
      <c r="AU425" s="72"/>
      <c r="AV425" s="72"/>
      <c r="AW425" s="72"/>
      <c r="AX425" s="72"/>
      <c r="AY425" s="72"/>
      <c r="AZ425" s="72"/>
      <c r="BA425" s="72"/>
      <c r="BB425" s="72"/>
      <c r="BC425" s="72"/>
      <c r="BD425" s="72"/>
      <c r="BE425" s="72"/>
      <c r="BF425" s="72"/>
      <c r="BG425" s="72"/>
      <c r="BH425" s="72"/>
      <c r="BI425" s="72"/>
      <c r="BJ425" s="72"/>
    </row>
    <row r="426" spans="2:62">
      <c r="B426" s="72"/>
      <c r="C426" s="72" t="s">
        <v>1186</v>
      </c>
      <c r="D426" s="72"/>
      <c r="E426" s="72"/>
      <c r="F426" s="72"/>
      <c r="G426" s="72"/>
      <c r="H426" s="72"/>
      <c r="I426" s="72"/>
      <c r="J426" s="72"/>
      <c r="K426" s="72"/>
      <c r="L426" s="973">
        <v>2529</v>
      </c>
      <c r="M426" s="973"/>
      <c r="N426" s="973"/>
      <c r="O426" s="72"/>
      <c r="P426" s="72"/>
      <c r="Q426" s="72" t="str">
        <f t="shared" si="9"/>
        <v>2529　資料等整理</v>
      </c>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72"/>
      <c r="AR426" s="72"/>
      <c r="AS426" s="72"/>
      <c r="AT426" s="72"/>
      <c r="AU426" s="72"/>
      <c r="AV426" s="72"/>
      <c r="AW426" s="72"/>
      <c r="AX426" s="72"/>
      <c r="AY426" s="72"/>
      <c r="AZ426" s="72"/>
      <c r="BA426" s="72"/>
      <c r="BB426" s="72"/>
      <c r="BC426" s="72"/>
      <c r="BD426" s="72"/>
      <c r="BE426" s="72"/>
      <c r="BF426" s="72"/>
      <c r="BG426" s="72"/>
      <c r="BH426" s="72"/>
      <c r="BI426" s="72"/>
      <c r="BJ426" s="72"/>
    </row>
    <row r="427" spans="2:62">
      <c r="B427" s="72"/>
      <c r="C427" s="72" t="s">
        <v>1187</v>
      </c>
      <c r="D427" s="72"/>
      <c r="E427" s="72"/>
      <c r="F427" s="72"/>
      <c r="G427" s="72"/>
      <c r="H427" s="72"/>
      <c r="I427" s="72"/>
      <c r="J427" s="72"/>
      <c r="K427" s="72"/>
      <c r="L427" s="973">
        <v>2530</v>
      </c>
      <c r="M427" s="973"/>
      <c r="N427" s="973"/>
      <c r="O427" s="72"/>
      <c r="P427" s="72"/>
      <c r="Q427" s="72" t="str">
        <f t="shared" si="9"/>
        <v>2530　施工管理</v>
      </c>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72"/>
      <c r="AR427" s="72"/>
      <c r="AS427" s="72"/>
      <c r="AT427" s="72"/>
      <c r="AU427" s="72"/>
      <c r="AV427" s="72"/>
      <c r="AW427" s="72"/>
      <c r="AX427" s="72"/>
      <c r="AY427" s="72"/>
      <c r="AZ427" s="72"/>
      <c r="BA427" s="72"/>
      <c r="BB427" s="72"/>
      <c r="BC427" s="72"/>
      <c r="BD427" s="72"/>
      <c r="BE427" s="72"/>
      <c r="BF427" s="72"/>
      <c r="BG427" s="72"/>
      <c r="BH427" s="72"/>
      <c r="BI427" s="72"/>
      <c r="BJ427" s="72"/>
    </row>
    <row r="428" spans="2:62">
      <c r="B428" s="72"/>
      <c r="C428" s="72" t="s">
        <v>971</v>
      </c>
      <c r="D428" s="72"/>
      <c r="E428" s="72"/>
      <c r="F428" s="72"/>
      <c r="G428" s="72"/>
      <c r="H428" s="72"/>
      <c r="I428" s="72"/>
      <c r="J428" s="72"/>
      <c r="K428" s="72"/>
      <c r="L428" s="973"/>
      <c r="M428" s="973"/>
      <c r="N428" s="973"/>
      <c r="O428" s="72"/>
      <c r="P428" s="72"/>
      <c r="Q428" s="72" t="str">
        <f t="shared" si="9"/>
        <v>　（地質調査）</v>
      </c>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72"/>
      <c r="AR428" s="72"/>
      <c r="AS428" s="72"/>
      <c r="AT428" s="72"/>
      <c r="AU428" s="72"/>
      <c r="AV428" s="72"/>
      <c r="AW428" s="72"/>
      <c r="AX428" s="72"/>
      <c r="AY428" s="72"/>
      <c r="AZ428" s="72"/>
      <c r="BA428" s="72"/>
      <c r="BB428" s="72"/>
      <c r="BC428" s="72"/>
      <c r="BD428" s="72"/>
      <c r="BE428" s="72"/>
      <c r="BF428" s="72"/>
      <c r="BG428" s="72"/>
      <c r="BH428" s="72"/>
      <c r="BI428" s="72"/>
      <c r="BJ428" s="72"/>
    </row>
    <row r="429" spans="2:62">
      <c r="B429" s="72"/>
      <c r="C429" s="72" t="s">
        <v>1188</v>
      </c>
      <c r="D429" s="72"/>
      <c r="E429" s="72"/>
      <c r="F429" s="72"/>
      <c r="G429" s="72"/>
      <c r="H429" s="72"/>
      <c r="I429" s="72"/>
      <c r="J429" s="72"/>
      <c r="K429" s="72"/>
      <c r="L429" s="973">
        <v>2301</v>
      </c>
      <c r="M429" s="973"/>
      <c r="N429" s="973"/>
      <c r="O429" s="72"/>
      <c r="P429" s="72"/>
      <c r="Q429" s="72" t="str">
        <f t="shared" si="9"/>
        <v>2301　地質調査</v>
      </c>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72"/>
      <c r="AR429" s="72"/>
      <c r="AS429" s="72"/>
      <c r="AT429" s="72"/>
      <c r="AU429" s="72"/>
      <c r="AV429" s="72"/>
      <c r="AW429" s="72"/>
      <c r="AX429" s="72"/>
      <c r="AY429" s="72"/>
      <c r="AZ429" s="72"/>
      <c r="BA429" s="72"/>
      <c r="BB429" s="72"/>
      <c r="BC429" s="72"/>
      <c r="BD429" s="72"/>
      <c r="BE429" s="72"/>
      <c r="BF429" s="72"/>
      <c r="BG429" s="72"/>
      <c r="BH429" s="72"/>
      <c r="BI429" s="72"/>
      <c r="BJ429" s="72"/>
    </row>
    <row r="430" spans="2:62">
      <c r="B430" s="72"/>
      <c r="C430" s="72" t="s">
        <v>1189</v>
      </c>
      <c r="D430" s="72"/>
      <c r="E430" s="72"/>
      <c r="F430" s="72"/>
      <c r="G430" s="72"/>
      <c r="H430" s="72"/>
      <c r="I430" s="72"/>
      <c r="J430" s="72"/>
      <c r="K430" s="72"/>
      <c r="L430" s="973"/>
      <c r="M430" s="973"/>
      <c r="N430" s="973"/>
      <c r="O430" s="72"/>
      <c r="P430" s="72"/>
      <c r="Q430" s="72" t="str">
        <f t="shared" si="9"/>
        <v>　（補償関係コンサル）</v>
      </c>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72"/>
      <c r="AR430" s="72"/>
      <c r="AS430" s="72"/>
      <c r="AT430" s="72"/>
      <c r="AU430" s="72"/>
      <c r="AV430" s="72"/>
      <c r="AW430" s="72"/>
      <c r="AX430" s="72"/>
      <c r="AY430" s="72"/>
      <c r="AZ430" s="72"/>
      <c r="BA430" s="72"/>
      <c r="BB430" s="72"/>
      <c r="BC430" s="72"/>
      <c r="BD430" s="72"/>
      <c r="BE430" s="72"/>
      <c r="BF430" s="72"/>
      <c r="BG430" s="72"/>
      <c r="BH430" s="72"/>
      <c r="BI430" s="72"/>
      <c r="BJ430" s="72"/>
    </row>
    <row r="431" spans="2:62">
      <c r="B431" s="72"/>
      <c r="C431" s="72" t="s">
        <v>1190</v>
      </c>
      <c r="D431" s="72"/>
      <c r="E431" s="72"/>
      <c r="F431" s="72"/>
      <c r="G431" s="72"/>
      <c r="H431" s="72"/>
      <c r="I431" s="72"/>
      <c r="J431" s="72"/>
      <c r="K431" s="72"/>
      <c r="L431" s="973">
        <v>2401</v>
      </c>
      <c r="M431" s="973"/>
      <c r="N431" s="973"/>
      <c r="O431" s="72"/>
      <c r="P431" s="72"/>
      <c r="Q431" s="72" t="str">
        <f t="shared" si="9"/>
        <v>2401　土地調査</v>
      </c>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c r="AT431" s="72"/>
      <c r="AU431" s="72"/>
      <c r="AV431" s="72"/>
      <c r="AW431" s="72"/>
      <c r="AX431" s="72"/>
      <c r="AY431" s="72"/>
      <c r="AZ431" s="72"/>
      <c r="BA431" s="72"/>
      <c r="BB431" s="72"/>
      <c r="BC431" s="72"/>
      <c r="BD431" s="72"/>
      <c r="BE431" s="72"/>
      <c r="BF431" s="72"/>
      <c r="BG431" s="72"/>
      <c r="BH431" s="72"/>
      <c r="BI431" s="72"/>
      <c r="BJ431" s="72"/>
    </row>
    <row r="432" spans="2:62">
      <c r="B432" s="72"/>
      <c r="C432" s="72" t="s">
        <v>1191</v>
      </c>
      <c r="D432" s="72"/>
      <c r="E432" s="72"/>
      <c r="F432" s="72"/>
      <c r="G432" s="72"/>
      <c r="H432" s="72"/>
      <c r="I432" s="72"/>
      <c r="J432" s="72"/>
      <c r="K432" s="72"/>
      <c r="L432" s="973">
        <v>2402</v>
      </c>
      <c r="M432" s="973"/>
      <c r="N432" s="973"/>
      <c r="O432" s="72"/>
      <c r="P432" s="72"/>
      <c r="Q432" s="72" t="str">
        <f t="shared" si="9"/>
        <v>2402　土地評価</v>
      </c>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72"/>
      <c r="AR432" s="72"/>
      <c r="AS432" s="72"/>
      <c r="AT432" s="72"/>
      <c r="AU432" s="72"/>
      <c r="AV432" s="72"/>
      <c r="AW432" s="72"/>
      <c r="AX432" s="72"/>
      <c r="AY432" s="72"/>
      <c r="AZ432" s="72"/>
      <c r="BA432" s="72"/>
      <c r="BB432" s="72"/>
      <c r="BC432" s="72"/>
      <c r="BD432" s="72"/>
      <c r="BE432" s="72"/>
      <c r="BF432" s="72"/>
      <c r="BG432" s="72"/>
      <c r="BH432" s="72"/>
      <c r="BI432" s="72"/>
      <c r="BJ432" s="72"/>
    </row>
    <row r="433" spans="2:62">
      <c r="B433" s="72"/>
      <c r="C433" s="72" t="s">
        <v>1192</v>
      </c>
      <c r="D433" s="72"/>
      <c r="E433" s="72"/>
      <c r="F433" s="72"/>
      <c r="G433" s="72"/>
      <c r="H433" s="72"/>
      <c r="I433" s="72"/>
      <c r="J433" s="72"/>
      <c r="K433" s="72"/>
      <c r="L433" s="973">
        <v>2403</v>
      </c>
      <c r="M433" s="973"/>
      <c r="N433" s="973"/>
      <c r="O433" s="72"/>
      <c r="P433" s="72"/>
      <c r="Q433" s="72" t="str">
        <f t="shared" si="9"/>
        <v>2403　物件</v>
      </c>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c r="AR433" s="72"/>
      <c r="AS433" s="72"/>
      <c r="AT433" s="72"/>
      <c r="AU433" s="72"/>
      <c r="AV433" s="72"/>
      <c r="AW433" s="72"/>
      <c r="AX433" s="72"/>
      <c r="AY433" s="72"/>
      <c r="AZ433" s="72"/>
      <c r="BA433" s="72"/>
      <c r="BB433" s="72"/>
      <c r="BC433" s="72"/>
      <c r="BD433" s="72"/>
      <c r="BE433" s="72"/>
      <c r="BF433" s="72"/>
      <c r="BG433" s="72"/>
      <c r="BH433" s="72"/>
      <c r="BI433" s="72"/>
      <c r="BJ433" s="72"/>
    </row>
    <row r="434" spans="2:62">
      <c r="B434" s="72"/>
      <c r="C434" s="72" t="s">
        <v>1193</v>
      </c>
      <c r="D434" s="72"/>
      <c r="E434" s="72"/>
      <c r="F434" s="72"/>
      <c r="G434" s="72"/>
      <c r="H434" s="72"/>
      <c r="I434" s="72"/>
      <c r="J434" s="72"/>
      <c r="K434" s="72"/>
      <c r="L434" s="973">
        <v>2404</v>
      </c>
      <c r="M434" s="973"/>
      <c r="N434" s="973"/>
      <c r="O434" s="72"/>
      <c r="P434" s="72"/>
      <c r="Q434" s="72" t="str">
        <f t="shared" si="9"/>
        <v>2404　機械工作物</v>
      </c>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c r="AR434" s="72"/>
      <c r="AS434" s="72"/>
      <c r="AT434" s="72"/>
      <c r="AU434" s="72"/>
      <c r="AV434" s="72"/>
      <c r="AW434" s="72"/>
      <c r="AX434" s="72"/>
      <c r="AY434" s="72"/>
      <c r="AZ434" s="72"/>
      <c r="BA434" s="72"/>
      <c r="BB434" s="72"/>
      <c r="BC434" s="72"/>
      <c r="BD434" s="72"/>
      <c r="BE434" s="72"/>
      <c r="BF434" s="72"/>
      <c r="BG434" s="72"/>
      <c r="BH434" s="72"/>
      <c r="BI434" s="72"/>
      <c r="BJ434" s="72"/>
    </row>
    <row r="435" spans="2:62">
      <c r="B435" s="72"/>
      <c r="C435" s="72" t="s">
        <v>1194</v>
      </c>
      <c r="D435" s="72"/>
      <c r="E435" s="72"/>
      <c r="F435" s="72"/>
      <c r="G435" s="72"/>
      <c r="H435" s="72"/>
      <c r="I435" s="72"/>
      <c r="J435" s="72"/>
      <c r="K435" s="72"/>
      <c r="L435" s="973">
        <v>2405</v>
      </c>
      <c r="M435" s="973"/>
      <c r="N435" s="973"/>
      <c r="O435" s="72"/>
      <c r="P435" s="72"/>
      <c r="Q435" s="72" t="str">
        <f t="shared" si="9"/>
        <v>2405　営業補償・特殊補償</v>
      </c>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c r="AR435" s="72"/>
      <c r="AS435" s="72"/>
      <c r="AT435" s="72"/>
      <c r="AU435" s="72"/>
      <c r="AV435" s="72"/>
      <c r="AW435" s="72"/>
      <c r="AX435" s="72"/>
      <c r="AY435" s="72"/>
      <c r="AZ435" s="72"/>
      <c r="BA435" s="72"/>
      <c r="BB435" s="72"/>
      <c r="BC435" s="72"/>
      <c r="BD435" s="72"/>
      <c r="BE435" s="72"/>
      <c r="BF435" s="72"/>
      <c r="BG435" s="72"/>
      <c r="BH435" s="72"/>
      <c r="BI435" s="72"/>
      <c r="BJ435" s="72"/>
    </row>
    <row r="436" spans="2:62">
      <c r="B436" s="72"/>
      <c r="C436" s="72" t="s">
        <v>1195</v>
      </c>
      <c r="D436" s="72"/>
      <c r="E436" s="72"/>
      <c r="F436" s="72"/>
      <c r="G436" s="72"/>
      <c r="H436" s="72"/>
      <c r="I436" s="72"/>
      <c r="J436" s="72"/>
      <c r="K436" s="72"/>
      <c r="L436" s="973">
        <v>2406</v>
      </c>
      <c r="M436" s="973"/>
      <c r="N436" s="973"/>
      <c r="O436" s="72"/>
      <c r="P436" s="72"/>
      <c r="Q436" s="72" t="str">
        <f t="shared" si="9"/>
        <v>2406　事業損失</v>
      </c>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c r="AR436" s="72"/>
      <c r="AS436" s="72"/>
      <c r="AT436" s="72"/>
      <c r="AU436" s="72"/>
      <c r="AV436" s="72"/>
      <c r="AW436" s="72"/>
      <c r="AX436" s="72"/>
      <c r="AY436" s="72"/>
      <c r="AZ436" s="72"/>
      <c r="BA436" s="72"/>
      <c r="BB436" s="72"/>
      <c r="BC436" s="72"/>
      <c r="BD436" s="72"/>
      <c r="BE436" s="72"/>
      <c r="BF436" s="72"/>
      <c r="BG436" s="72"/>
      <c r="BH436" s="72"/>
      <c r="BI436" s="72"/>
      <c r="BJ436" s="72"/>
    </row>
    <row r="437" spans="2:62">
      <c r="B437" s="72"/>
      <c r="C437" s="72" t="s">
        <v>1196</v>
      </c>
      <c r="D437" s="72"/>
      <c r="E437" s="72"/>
      <c r="F437" s="72"/>
      <c r="G437" s="72"/>
      <c r="H437" s="72"/>
      <c r="I437" s="72"/>
      <c r="J437" s="72"/>
      <c r="K437" s="72"/>
      <c r="L437" s="973">
        <v>2407</v>
      </c>
      <c r="M437" s="973"/>
      <c r="N437" s="973"/>
      <c r="O437" s="72"/>
      <c r="P437" s="72"/>
      <c r="Q437" s="72" t="str">
        <f t="shared" si="9"/>
        <v>2407　補償関連</v>
      </c>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c r="AR437" s="72"/>
      <c r="AS437" s="72"/>
      <c r="AT437" s="72"/>
      <c r="AU437" s="72"/>
      <c r="AV437" s="72"/>
      <c r="AW437" s="72"/>
      <c r="AX437" s="72"/>
      <c r="AY437" s="72"/>
      <c r="AZ437" s="72"/>
      <c r="BA437" s="72"/>
      <c r="BB437" s="72"/>
      <c r="BC437" s="72"/>
      <c r="BD437" s="72"/>
      <c r="BE437" s="72"/>
      <c r="BF437" s="72"/>
      <c r="BG437" s="72"/>
      <c r="BH437" s="72"/>
      <c r="BI437" s="72"/>
      <c r="BJ437" s="72"/>
    </row>
    <row r="438" spans="2:62">
      <c r="B438" s="72"/>
      <c r="C438" s="72" t="s">
        <v>1197</v>
      </c>
      <c r="D438" s="72"/>
      <c r="E438" s="72"/>
      <c r="F438" s="72"/>
      <c r="G438" s="72"/>
      <c r="H438" s="72"/>
      <c r="I438" s="72"/>
      <c r="J438" s="72"/>
      <c r="K438" s="72"/>
      <c r="L438" s="973">
        <v>2408</v>
      </c>
      <c r="M438" s="973"/>
      <c r="N438" s="973"/>
      <c r="O438" s="72"/>
      <c r="P438" s="72"/>
      <c r="Q438" s="72" t="str">
        <f t="shared" si="9"/>
        <v>2408　不動産鑑定</v>
      </c>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c r="AR438" s="72"/>
      <c r="AS438" s="72"/>
      <c r="AT438" s="72"/>
      <c r="AU438" s="72"/>
      <c r="AV438" s="72"/>
      <c r="AW438" s="72"/>
      <c r="AX438" s="72"/>
      <c r="AY438" s="72"/>
      <c r="AZ438" s="72"/>
      <c r="BA438" s="72"/>
      <c r="BB438" s="72"/>
      <c r="BC438" s="72"/>
      <c r="BD438" s="72"/>
      <c r="BE438" s="72"/>
      <c r="BF438" s="72"/>
      <c r="BG438" s="72"/>
      <c r="BH438" s="72"/>
      <c r="BI438" s="72"/>
      <c r="BJ438" s="72"/>
    </row>
    <row r="439" spans="2:62">
      <c r="B439" s="72"/>
      <c r="C439" s="72" t="s">
        <v>1198</v>
      </c>
      <c r="D439" s="72"/>
      <c r="E439" s="72"/>
      <c r="F439" s="72"/>
      <c r="G439" s="72"/>
      <c r="H439" s="72"/>
      <c r="I439" s="72"/>
      <c r="J439" s="72"/>
      <c r="K439" s="72"/>
      <c r="L439" s="973">
        <v>2409</v>
      </c>
      <c r="M439" s="973"/>
      <c r="N439" s="973"/>
      <c r="O439" s="72"/>
      <c r="P439" s="72"/>
      <c r="Q439" s="72" t="str">
        <f t="shared" si="9"/>
        <v>2409　登記手続き等</v>
      </c>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72"/>
      <c r="AR439" s="72"/>
      <c r="AS439" s="72"/>
      <c r="AT439" s="72"/>
      <c r="AU439" s="72"/>
      <c r="AV439" s="72"/>
      <c r="AW439" s="72"/>
      <c r="AX439" s="72"/>
      <c r="AY439" s="72"/>
      <c r="AZ439" s="72"/>
      <c r="BA439" s="72"/>
      <c r="BB439" s="72"/>
      <c r="BC439" s="72"/>
      <c r="BD439" s="72"/>
      <c r="BE439" s="72"/>
      <c r="BF439" s="72"/>
      <c r="BG439" s="72"/>
      <c r="BH439" s="72"/>
      <c r="BI439" s="72"/>
      <c r="BJ439" s="72"/>
    </row>
  </sheetData>
  <sheetProtection algorithmName="SHA-512" hashValue="eCn3DTMr8eapozbGZ51FFZGJELPam1AoIVI/iWOtwewEJ394o5OAQYUE3giD9aOTn529magvKkURqs2e9U+fVA==" saltValue="WslKyysiU6aEzz5WBoHYoA==" spinCount="100000" sheet="1" selectLockedCells="1"/>
  <mergeCells count="1046">
    <mergeCell ref="V1:Y1"/>
    <mergeCell ref="Z1:AD1"/>
    <mergeCell ref="B248:BH248"/>
    <mergeCell ref="B287:BH287"/>
    <mergeCell ref="B328:BH328"/>
    <mergeCell ref="L333:N333"/>
    <mergeCell ref="C334:E334"/>
    <mergeCell ref="AS334:BD334"/>
    <mergeCell ref="B212:BH212"/>
    <mergeCell ref="L439:N439"/>
    <mergeCell ref="L433:N433"/>
    <mergeCell ref="L434:N434"/>
    <mergeCell ref="L435:N435"/>
    <mergeCell ref="L436:N436"/>
    <mergeCell ref="L437:N437"/>
    <mergeCell ref="L438:N438"/>
    <mergeCell ref="L427:N427"/>
    <mergeCell ref="L428:N428"/>
    <mergeCell ref="L429:N429"/>
    <mergeCell ref="L430:N430"/>
    <mergeCell ref="L431:N431"/>
    <mergeCell ref="L432:N432"/>
    <mergeCell ref="L421:N421"/>
    <mergeCell ref="L422:N422"/>
    <mergeCell ref="L423:N423"/>
    <mergeCell ref="L424:N424"/>
    <mergeCell ref="L425:N425"/>
    <mergeCell ref="L426:N426"/>
    <mergeCell ref="L415:N415"/>
    <mergeCell ref="L416:N416"/>
    <mergeCell ref="L417:N417"/>
    <mergeCell ref="L418:N418"/>
    <mergeCell ref="L419:N419"/>
    <mergeCell ref="L420:N420"/>
    <mergeCell ref="L409:N409"/>
    <mergeCell ref="L410:N410"/>
    <mergeCell ref="L411:N411"/>
    <mergeCell ref="L412:N412"/>
    <mergeCell ref="L413:N413"/>
    <mergeCell ref="L414:N414"/>
    <mergeCell ref="L403:N403"/>
    <mergeCell ref="L404:N404"/>
    <mergeCell ref="L405:N405"/>
    <mergeCell ref="L406:N406"/>
    <mergeCell ref="L407:N407"/>
    <mergeCell ref="L408:N408"/>
    <mergeCell ref="L397:N397"/>
    <mergeCell ref="L398:N398"/>
    <mergeCell ref="L399:N399"/>
    <mergeCell ref="L400:N400"/>
    <mergeCell ref="L401:N401"/>
    <mergeCell ref="L402:N402"/>
    <mergeCell ref="J340:N340"/>
    <mergeCell ref="J342:N342"/>
    <mergeCell ref="L391:N391"/>
    <mergeCell ref="L392:N392"/>
    <mergeCell ref="L393:N393"/>
    <mergeCell ref="L394:N394"/>
    <mergeCell ref="L395:N395"/>
    <mergeCell ref="L396:N396"/>
    <mergeCell ref="L385:N385"/>
    <mergeCell ref="L386:N386"/>
    <mergeCell ref="L387:N387"/>
    <mergeCell ref="L388:N388"/>
    <mergeCell ref="L389:N389"/>
    <mergeCell ref="L390:N390"/>
    <mergeCell ref="L378:N378"/>
    <mergeCell ref="L379:N379"/>
    <mergeCell ref="L380:N380"/>
    <mergeCell ref="L382:N382"/>
    <mergeCell ref="L383:N383"/>
    <mergeCell ref="L384:N384"/>
    <mergeCell ref="J344:N344"/>
    <mergeCell ref="N242:R243"/>
    <mergeCell ref="S242:AN243"/>
    <mergeCell ref="AO242:AV242"/>
    <mergeCell ref="S277:X277"/>
    <mergeCell ref="AB277:AI277"/>
    <mergeCell ref="AB278:AI278"/>
    <mergeCell ref="G289:P290"/>
    <mergeCell ref="Q289:AL290"/>
    <mergeCell ref="S269:X269"/>
    <mergeCell ref="S271:X271"/>
    <mergeCell ref="S273:X273"/>
    <mergeCell ref="S275:X275"/>
    <mergeCell ref="K295:L296"/>
    <mergeCell ref="G335:R335"/>
    <mergeCell ref="G305:R305"/>
    <mergeCell ref="J312:N312"/>
    <mergeCell ref="J314:N314"/>
    <mergeCell ref="J316:N316"/>
    <mergeCell ref="X251:Z253"/>
    <mergeCell ref="C251:W253"/>
    <mergeCell ref="AB307:AD310"/>
    <mergeCell ref="G307:AA310"/>
    <mergeCell ref="AW238:BG239"/>
    <mergeCell ref="AO239:AV239"/>
    <mergeCell ref="B240:C241"/>
    <mergeCell ref="D240:E241"/>
    <mergeCell ref="F240:M241"/>
    <mergeCell ref="N240:R241"/>
    <mergeCell ref="S240:AN241"/>
    <mergeCell ref="AO240:AV240"/>
    <mergeCell ref="AW240:BG241"/>
    <mergeCell ref="AO241:AV241"/>
    <mergeCell ref="B238:C239"/>
    <mergeCell ref="D238:E239"/>
    <mergeCell ref="F238:M239"/>
    <mergeCell ref="N238:R239"/>
    <mergeCell ref="S238:AN239"/>
    <mergeCell ref="AO238:AV238"/>
    <mergeCell ref="Y268:AA268"/>
    <mergeCell ref="AB268:AF268"/>
    <mergeCell ref="Y255:AA255"/>
    <mergeCell ref="AB255:AF255"/>
    <mergeCell ref="S256:X256"/>
    <mergeCell ref="S258:X258"/>
    <mergeCell ref="S260:X260"/>
    <mergeCell ref="S262:X262"/>
    <mergeCell ref="AW242:BG243"/>
    <mergeCell ref="AO243:AV243"/>
    <mergeCell ref="B244:G244"/>
    <mergeCell ref="C245:AK245"/>
    <mergeCell ref="AV250:BF250"/>
    <mergeCell ref="B242:C243"/>
    <mergeCell ref="D242:E243"/>
    <mergeCell ref="F242:M243"/>
    <mergeCell ref="AW234:BG235"/>
    <mergeCell ref="AO235:AV235"/>
    <mergeCell ref="B236:C237"/>
    <mergeCell ref="D236:E237"/>
    <mergeCell ref="F236:M237"/>
    <mergeCell ref="N236:R237"/>
    <mergeCell ref="S236:AN237"/>
    <mergeCell ref="AO236:AV236"/>
    <mergeCell ref="AW236:BG237"/>
    <mergeCell ref="AO237:AV237"/>
    <mergeCell ref="B234:C235"/>
    <mergeCell ref="D234:E235"/>
    <mergeCell ref="F234:M235"/>
    <mergeCell ref="N234:R235"/>
    <mergeCell ref="S234:AN235"/>
    <mergeCell ref="AO234:AV234"/>
    <mergeCell ref="AW230:BG231"/>
    <mergeCell ref="AO231:AV231"/>
    <mergeCell ref="B232:C233"/>
    <mergeCell ref="D232:E233"/>
    <mergeCell ref="F232:M233"/>
    <mergeCell ref="N232:R233"/>
    <mergeCell ref="S232:AN233"/>
    <mergeCell ref="AO232:AV232"/>
    <mergeCell ref="AW232:BG233"/>
    <mergeCell ref="AO233:AV233"/>
    <mergeCell ref="B230:C231"/>
    <mergeCell ref="D230:E231"/>
    <mergeCell ref="F230:M231"/>
    <mergeCell ref="N230:R231"/>
    <mergeCell ref="S230:AN231"/>
    <mergeCell ref="AO230:AV230"/>
    <mergeCell ref="AW226:BG227"/>
    <mergeCell ref="AO227:AV227"/>
    <mergeCell ref="B228:C229"/>
    <mergeCell ref="D228:E229"/>
    <mergeCell ref="F228:M229"/>
    <mergeCell ref="N228:R229"/>
    <mergeCell ref="S228:AN229"/>
    <mergeCell ref="AO228:AV228"/>
    <mergeCell ref="AW228:BG229"/>
    <mergeCell ref="AO229:AV229"/>
    <mergeCell ref="B226:C227"/>
    <mergeCell ref="D226:E227"/>
    <mergeCell ref="F226:M227"/>
    <mergeCell ref="N226:R227"/>
    <mergeCell ref="S226:AN227"/>
    <mergeCell ref="AO226:AV226"/>
    <mergeCell ref="AW222:BG223"/>
    <mergeCell ref="AO223:AV223"/>
    <mergeCell ref="B224:C225"/>
    <mergeCell ref="D224:E225"/>
    <mergeCell ref="F224:M225"/>
    <mergeCell ref="N224:R225"/>
    <mergeCell ref="S224:AN225"/>
    <mergeCell ref="AO224:AV224"/>
    <mergeCell ref="AW224:BG225"/>
    <mergeCell ref="AO225:AV225"/>
    <mergeCell ref="AO221:AV221"/>
    <mergeCell ref="B222:C223"/>
    <mergeCell ref="D222:E223"/>
    <mergeCell ref="F222:M223"/>
    <mergeCell ref="N222:R223"/>
    <mergeCell ref="S222:AN223"/>
    <mergeCell ref="AO222:AV222"/>
    <mergeCell ref="AW218:BG219"/>
    <mergeCell ref="S219:AN219"/>
    <mergeCell ref="AO219:AV219"/>
    <mergeCell ref="B220:C221"/>
    <mergeCell ref="D220:E221"/>
    <mergeCell ref="F220:M221"/>
    <mergeCell ref="N220:R221"/>
    <mergeCell ref="S220:AN221"/>
    <mergeCell ref="AO220:AV220"/>
    <mergeCell ref="AW220:BG221"/>
    <mergeCell ref="AO217:AV217"/>
    <mergeCell ref="B218:C219"/>
    <mergeCell ref="D218:E219"/>
    <mergeCell ref="F218:M219"/>
    <mergeCell ref="N218:R219"/>
    <mergeCell ref="S218:AN218"/>
    <mergeCell ref="AO218:AV218"/>
    <mergeCell ref="AW214:BG215"/>
    <mergeCell ref="AO215:AV215"/>
    <mergeCell ref="B216:C217"/>
    <mergeCell ref="D216:E217"/>
    <mergeCell ref="F216:M217"/>
    <mergeCell ref="N216:R217"/>
    <mergeCell ref="S216:AN216"/>
    <mergeCell ref="AO216:AV216"/>
    <mergeCell ref="AW216:BG217"/>
    <mergeCell ref="S217:AN217"/>
    <mergeCell ref="B214:C215"/>
    <mergeCell ref="D214:E215"/>
    <mergeCell ref="F214:M215"/>
    <mergeCell ref="N214:R215"/>
    <mergeCell ref="S214:AN215"/>
    <mergeCell ref="AO214:AV214"/>
    <mergeCell ref="E193:O193"/>
    <mergeCell ref="P193:AA193"/>
    <mergeCell ref="AB193:AM193"/>
    <mergeCell ref="AN193:AZ193"/>
    <mergeCell ref="AR204:AY204"/>
    <mergeCell ref="K205:R205"/>
    <mergeCell ref="S205:Z205"/>
    <mergeCell ref="AA205:AI205"/>
    <mergeCell ref="AJ205:AQ205"/>
    <mergeCell ref="AR205:AY205"/>
    <mergeCell ref="AE201:AF201"/>
    <mergeCell ref="C204:J205"/>
    <mergeCell ref="K204:R204"/>
    <mergeCell ref="S204:Z204"/>
    <mergeCell ref="AA204:AI204"/>
    <mergeCell ref="AJ204:AQ204"/>
    <mergeCell ref="C198:D201"/>
    <mergeCell ref="E198:O198"/>
    <mergeCell ref="P198:AF198"/>
    <mergeCell ref="E199:O199"/>
    <mergeCell ref="P199:AC199"/>
    <mergeCell ref="AD199:AF199"/>
    <mergeCell ref="E200:O200"/>
    <mergeCell ref="P200:AF200"/>
    <mergeCell ref="E201:O201"/>
    <mergeCell ref="P201:AD201"/>
    <mergeCell ref="AM186:AP186"/>
    <mergeCell ref="AQ186:AT186"/>
    <mergeCell ref="AU186:AX186"/>
    <mergeCell ref="C190:D195"/>
    <mergeCell ref="E190:O191"/>
    <mergeCell ref="P190:AA190"/>
    <mergeCell ref="AB190:AM190"/>
    <mergeCell ref="AN190:AZ190"/>
    <mergeCell ref="P191:AA191"/>
    <mergeCell ref="AB191:AM191"/>
    <mergeCell ref="C186:F186"/>
    <mergeCell ref="G186:J186"/>
    <mergeCell ref="K186:N186"/>
    <mergeCell ref="O186:R186"/>
    <mergeCell ref="S186:V186"/>
    <mergeCell ref="W186:Z186"/>
    <mergeCell ref="AA186:AD186"/>
    <mergeCell ref="AE186:AH186"/>
    <mergeCell ref="AI186:AL186"/>
    <mergeCell ref="E194:O194"/>
    <mergeCell ref="P194:AA194"/>
    <mergeCell ref="AB194:AM194"/>
    <mergeCell ref="AN194:AZ194"/>
    <mergeCell ref="E195:O195"/>
    <mergeCell ref="P195:AA195"/>
    <mergeCell ref="AB195:AM195"/>
    <mergeCell ref="AN195:AZ195"/>
    <mergeCell ref="AN191:AZ191"/>
    <mergeCell ref="E192:O192"/>
    <mergeCell ref="P192:AA192"/>
    <mergeCell ref="AB192:AM192"/>
    <mergeCell ref="AN192:AZ192"/>
    <mergeCell ref="W185:Z185"/>
    <mergeCell ref="AA185:AD185"/>
    <mergeCell ref="AE185:AH185"/>
    <mergeCell ref="AI185:AL185"/>
    <mergeCell ref="AM185:AP185"/>
    <mergeCell ref="AQ185:AT185"/>
    <mergeCell ref="AI183:AL183"/>
    <mergeCell ref="AM183:AP183"/>
    <mergeCell ref="AQ183:AT183"/>
    <mergeCell ref="AY183:BB183"/>
    <mergeCell ref="C185:F185"/>
    <mergeCell ref="G185:J185"/>
    <mergeCell ref="K185:N185"/>
    <mergeCell ref="O185:R185"/>
    <mergeCell ref="S185:V185"/>
    <mergeCell ref="AU182:AX182"/>
    <mergeCell ref="AY182:BB182"/>
    <mergeCell ref="C183:F183"/>
    <mergeCell ref="G183:J183"/>
    <mergeCell ref="K183:N183"/>
    <mergeCell ref="O183:R183"/>
    <mergeCell ref="S183:V183"/>
    <mergeCell ref="W183:Z183"/>
    <mergeCell ref="AA183:AD183"/>
    <mergeCell ref="AE183:AH183"/>
    <mergeCell ref="W182:Z182"/>
    <mergeCell ref="AA182:AD182"/>
    <mergeCell ref="AE182:AH182"/>
    <mergeCell ref="AI182:AL182"/>
    <mergeCell ref="AM182:AP182"/>
    <mergeCell ref="AQ182:AT182"/>
    <mergeCell ref="AU185:AX185"/>
    <mergeCell ref="AU183:AX183"/>
    <mergeCell ref="AM179:AP179"/>
    <mergeCell ref="AQ179:AT179"/>
    <mergeCell ref="AU179:AX179"/>
    <mergeCell ref="AY179:BB179"/>
    <mergeCell ref="C181:BB181"/>
    <mergeCell ref="C182:F182"/>
    <mergeCell ref="G182:J182"/>
    <mergeCell ref="K182:N182"/>
    <mergeCell ref="O182:R182"/>
    <mergeCell ref="S182:V182"/>
    <mergeCell ref="AY178:BB178"/>
    <mergeCell ref="C179:F179"/>
    <mergeCell ref="G179:J179"/>
    <mergeCell ref="K179:N179"/>
    <mergeCell ref="O179:R179"/>
    <mergeCell ref="S179:V179"/>
    <mergeCell ref="W179:Z179"/>
    <mergeCell ref="AA179:AD179"/>
    <mergeCell ref="AE179:AH179"/>
    <mergeCell ref="AI179:AL179"/>
    <mergeCell ref="AA178:AD178"/>
    <mergeCell ref="AE178:AH178"/>
    <mergeCell ref="AI178:AL178"/>
    <mergeCell ref="AM178:AP178"/>
    <mergeCell ref="AQ178:AT178"/>
    <mergeCell ref="AU178:AX178"/>
    <mergeCell ref="C178:F178"/>
    <mergeCell ref="G178:J178"/>
    <mergeCell ref="K178:N178"/>
    <mergeCell ref="O178:R178"/>
    <mergeCell ref="S178:V178"/>
    <mergeCell ref="W178:Z178"/>
    <mergeCell ref="C175:N175"/>
    <mergeCell ref="O175:V175"/>
    <mergeCell ref="W175:AE175"/>
    <mergeCell ref="AF175:AM175"/>
    <mergeCell ref="AN175:AU175"/>
    <mergeCell ref="AV175:BG175"/>
    <mergeCell ref="C174:N174"/>
    <mergeCell ref="O174:V174"/>
    <mergeCell ref="W174:AE174"/>
    <mergeCell ref="AF174:AM174"/>
    <mergeCell ref="AN174:AU174"/>
    <mergeCell ref="AV174:BG174"/>
    <mergeCell ref="C173:N173"/>
    <mergeCell ref="O173:V173"/>
    <mergeCell ref="W173:AE173"/>
    <mergeCell ref="AF173:AM173"/>
    <mergeCell ref="AN173:AU173"/>
    <mergeCell ref="AV173:BG173"/>
    <mergeCell ref="C172:N172"/>
    <mergeCell ref="O172:V172"/>
    <mergeCell ref="W172:AE172"/>
    <mergeCell ref="AF172:AM172"/>
    <mergeCell ref="AN172:AU172"/>
    <mergeCell ref="AV172:BG172"/>
    <mergeCell ref="C171:N171"/>
    <mergeCell ref="O171:V171"/>
    <mergeCell ref="W171:AE171"/>
    <mergeCell ref="AF171:AM171"/>
    <mergeCell ref="AN171:AU171"/>
    <mergeCell ref="AV171:BG171"/>
    <mergeCell ref="C170:N170"/>
    <mergeCell ref="O170:V170"/>
    <mergeCell ref="W170:AE170"/>
    <mergeCell ref="AF170:AM170"/>
    <mergeCell ref="AN170:AU170"/>
    <mergeCell ref="AV170:BG170"/>
    <mergeCell ref="AV168:BG168"/>
    <mergeCell ref="C169:N169"/>
    <mergeCell ref="O169:V169"/>
    <mergeCell ref="W169:AE169"/>
    <mergeCell ref="AF169:AM169"/>
    <mergeCell ref="AN169:AU169"/>
    <mergeCell ref="AV169:BG169"/>
    <mergeCell ref="AF167:AM167"/>
    <mergeCell ref="AN167:AU167"/>
    <mergeCell ref="O168:V168"/>
    <mergeCell ref="W168:AE168"/>
    <mergeCell ref="AF168:AM168"/>
    <mergeCell ref="AN168:AU168"/>
    <mergeCell ref="C165:N168"/>
    <mergeCell ref="O165:AE165"/>
    <mergeCell ref="AF165:AU165"/>
    <mergeCell ref="AV165:BG167"/>
    <mergeCell ref="O166:V166"/>
    <mergeCell ref="W166:AE166"/>
    <mergeCell ref="AF166:AM166"/>
    <mergeCell ref="AN166:AU166"/>
    <mergeCell ref="O167:V167"/>
    <mergeCell ref="W167:AE167"/>
    <mergeCell ref="D149:E149"/>
    <mergeCell ref="G149:T149"/>
    <mergeCell ref="AP149:AX149"/>
    <mergeCell ref="BG149:BH149"/>
    <mergeCell ref="D151:E151"/>
    <mergeCell ref="G151:T151"/>
    <mergeCell ref="AP151:AX151"/>
    <mergeCell ref="BG151:BH151"/>
    <mergeCell ref="AZ145:BF145"/>
    <mergeCell ref="BG145:BG146"/>
    <mergeCell ref="BH145:BH146"/>
    <mergeCell ref="D147:E147"/>
    <mergeCell ref="G147:T147"/>
    <mergeCell ref="AP147:AX147"/>
    <mergeCell ref="BG147:BH147"/>
    <mergeCell ref="AS145:AS146"/>
    <mergeCell ref="AT145:AT146"/>
    <mergeCell ref="AU145:AU146"/>
    <mergeCell ref="AV145:AV146"/>
    <mergeCell ref="AW145:AW146"/>
    <mergeCell ref="AX145:AX146"/>
    <mergeCell ref="S145:S146"/>
    <mergeCell ref="T145:T146"/>
    <mergeCell ref="U145:AO145"/>
    <mergeCell ref="AP145:AP146"/>
    <mergeCell ref="AQ145:AQ146"/>
    <mergeCell ref="AR145:AR146"/>
    <mergeCell ref="M145:M146"/>
    <mergeCell ref="N145:N146"/>
    <mergeCell ref="O145:O146"/>
    <mergeCell ref="P145:P146"/>
    <mergeCell ref="Q145:Q146"/>
    <mergeCell ref="R145:R146"/>
    <mergeCell ref="G145:G146"/>
    <mergeCell ref="H145:H146"/>
    <mergeCell ref="I145:I146"/>
    <mergeCell ref="J145:J146"/>
    <mergeCell ref="K145:K146"/>
    <mergeCell ref="L145:L146"/>
    <mergeCell ref="B144:B146"/>
    <mergeCell ref="C144:E144"/>
    <mergeCell ref="F144:T144"/>
    <mergeCell ref="U144:AX144"/>
    <mergeCell ref="AY144:AY146"/>
    <mergeCell ref="AZ144:BH144"/>
    <mergeCell ref="C145:C146"/>
    <mergeCell ref="D145:D146"/>
    <mergeCell ref="E145:E146"/>
    <mergeCell ref="F145:F146"/>
    <mergeCell ref="C136:K136"/>
    <mergeCell ref="P136:AC136"/>
    <mergeCell ref="AM137:AT137"/>
    <mergeCell ref="C138:K138"/>
    <mergeCell ref="P138:AC138"/>
    <mergeCell ref="C139:K139"/>
    <mergeCell ref="P139:AC139"/>
    <mergeCell ref="AM139:AT139"/>
    <mergeCell ref="C132:K132"/>
    <mergeCell ref="P132:AC132"/>
    <mergeCell ref="AM132:AT132"/>
    <mergeCell ref="C134:K134"/>
    <mergeCell ref="P134:AC134"/>
    <mergeCell ref="AM135:AT135"/>
    <mergeCell ref="C129:K129"/>
    <mergeCell ref="P129:W129"/>
    <mergeCell ref="AC129:AN129"/>
    <mergeCell ref="C130:K130"/>
    <mergeCell ref="P130:W130"/>
    <mergeCell ref="X130:AB130"/>
    <mergeCell ref="AC130:AN130"/>
    <mergeCell ref="AF135:AL135"/>
    <mergeCell ref="AQ130:AS130"/>
    <mergeCell ref="C127:K127"/>
    <mergeCell ref="P127:AP127"/>
    <mergeCell ref="AV119:AX119"/>
    <mergeCell ref="AY119:BF119"/>
    <mergeCell ref="C121:K121"/>
    <mergeCell ref="P121:V121"/>
    <mergeCell ref="C123:K123"/>
    <mergeCell ref="P123:BF123"/>
    <mergeCell ref="F115:AP115"/>
    <mergeCell ref="G117:Q117"/>
    <mergeCell ref="AV118:AX118"/>
    <mergeCell ref="AY118:BF118"/>
    <mergeCell ref="AV102:AY102"/>
    <mergeCell ref="AZ102:BH102"/>
    <mergeCell ref="F111:H111"/>
    <mergeCell ref="I111:K111"/>
    <mergeCell ref="L111:Q111"/>
    <mergeCell ref="R112:AD112"/>
    <mergeCell ref="R113:AD113"/>
    <mergeCell ref="AA118:AC119"/>
    <mergeCell ref="F118:Z119"/>
    <mergeCell ref="C124:K124"/>
    <mergeCell ref="P124:AP124"/>
    <mergeCell ref="AQ124:BF124"/>
    <mergeCell ref="C126:K126"/>
    <mergeCell ref="P126:AP126"/>
    <mergeCell ref="AV100:AY100"/>
    <mergeCell ref="AE101:AM101"/>
    <mergeCell ref="AN101:AQ101"/>
    <mergeCell ref="AV101:AY101"/>
    <mergeCell ref="D102:H102"/>
    <mergeCell ref="I102:N102"/>
    <mergeCell ref="O102:S102"/>
    <mergeCell ref="T102:V102"/>
    <mergeCell ref="W102:AA102"/>
    <mergeCell ref="AB102:AD102"/>
    <mergeCell ref="AE100:AM100"/>
    <mergeCell ref="AN100:AQ100"/>
    <mergeCell ref="R110:AD110"/>
    <mergeCell ref="R111:AD111"/>
    <mergeCell ref="W96:AA97"/>
    <mergeCell ref="AB96:AD97"/>
    <mergeCell ref="AE96:AM96"/>
    <mergeCell ref="AN96:AQ96"/>
    <mergeCell ref="AE97:AM97"/>
    <mergeCell ref="AN97:AQ97"/>
    <mergeCell ref="AE102:AM102"/>
    <mergeCell ref="AN102:AQ102"/>
    <mergeCell ref="AB100:AD101"/>
    <mergeCell ref="O98:S99"/>
    <mergeCell ref="T98:V99"/>
    <mergeCell ref="W98:AA99"/>
    <mergeCell ref="AB98:AD99"/>
    <mergeCell ref="AE98:AM98"/>
    <mergeCell ref="AN98:AQ98"/>
    <mergeCell ref="O96:S97"/>
    <mergeCell ref="T96:V97"/>
    <mergeCell ref="O94:S95"/>
    <mergeCell ref="T94:V95"/>
    <mergeCell ref="W94:AA95"/>
    <mergeCell ref="AB94:AD95"/>
    <mergeCell ref="AE94:AM94"/>
    <mergeCell ref="AN94:AQ94"/>
    <mergeCell ref="AE95:AM95"/>
    <mergeCell ref="AN95:AQ95"/>
    <mergeCell ref="AR102:AU102"/>
    <mergeCell ref="AR92:AU92"/>
    <mergeCell ref="AV92:AY92"/>
    <mergeCell ref="AE93:AM93"/>
    <mergeCell ref="AN93:AQ93"/>
    <mergeCell ref="AR93:AU101"/>
    <mergeCell ref="AV93:AY93"/>
    <mergeCell ref="AV94:AY94"/>
    <mergeCell ref="AV95:AY95"/>
    <mergeCell ref="AV96:AY96"/>
    <mergeCell ref="AV97:AY97"/>
    <mergeCell ref="O92:S93"/>
    <mergeCell ref="T92:V93"/>
    <mergeCell ref="W92:AA93"/>
    <mergeCell ref="AB92:AD93"/>
    <mergeCell ref="AE92:AM92"/>
    <mergeCell ref="AN92:AQ92"/>
    <mergeCell ref="AV98:AY98"/>
    <mergeCell ref="AE99:AM99"/>
    <mergeCell ref="AN99:AQ99"/>
    <mergeCell ref="AV99:AY99"/>
    <mergeCell ref="O100:S101"/>
    <mergeCell ref="T100:V101"/>
    <mergeCell ref="W100:AA101"/>
    <mergeCell ref="AR90:AU90"/>
    <mergeCell ref="AV90:AY90"/>
    <mergeCell ref="AE91:AM91"/>
    <mergeCell ref="AN91:AQ91"/>
    <mergeCell ref="AR91:AU91"/>
    <mergeCell ref="AV91:AY91"/>
    <mergeCell ref="O90:S91"/>
    <mergeCell ref="T90:V91"/>
    <mergeCell ref="W90:AA91"/>
    <mergeCell ref="AB90:AD91"/>
    <mergeCell ref="AE90:AM90"/>
    <mergeCell ref="AN90:AQ90"/>
    <mergeCell ref="AR88:AU88"/>
    <mergeCell ref="AV88:AY88"/>
    <mergeCell ref="O89:S89"/>
    <mergeCell ref="AE89:AM89"/>
    <mergeCell ref="AN89:AQ89"/>
    <mergeCell ref="AR89:AU89"/>
    <mergeCell ref="AV89:AY89"/>
    <mergeCell ref="O88:S88"/>
    <mergeCell ref="T88:V89"/>
    <mergeCell ref="W88:AA89"/>
    <mergeCell ref="AB88:AD89"/>
    <mergeCell ref="AE88:AM88"/>
    <mergeCell ref="AN88:AQ88"/>
    <mergeCell ref="AR86:AU86"/>
    <mergeCell ref="AV86:AY86"/>
    <mergeCell ref="AE87:AM87"/>
    <mergeCell ref="AN87:AQ87"/>
    <mergeCell ref="AR87:AU87"/>
    <mergeCell ref="AV87:AY87"/>
    <mergeCell ref="O86:S87"/>
    <mergeCell ref="T86:V87"/>
    <mergeCell ref="W86:AA87"/>
    <mergeCell ref="AB86:AD87"/>
    <mergeCell ref="AE86:AM86"/>
    <mergeCell ref="AN86:AQ86"/>
    <mergeCell ref="AR84:AU84"/>
    <mergeCell ref="AV84:AY84"/>
    <mergeCell ref="AE85:AM85"/>
    <mergeCell ref="AN85:AQ85"/>
    <mergeCell ref="AR85:AU85"/>
    <mergeCell ref="AV85:AY85"/>
    <mergeCell ref="O84:S85"/>
    <mergeCell ref="T84:V85"/>
    <mergeCell ref="W84:AA85"/>
    <mergeCell ref="AB84:AD85"/>
    <mergeCell ref="AE84:AM84"/>
    <mergeCell ref="AN84:AQ84"/>
    <mergeCell ref="AR82:AU82"/>
    <mergeCell ref="AV82:AY82"/>
    <mergeCell ref="AE83:AM83"/>
    <mergeCell ref="AN83:AQ83"/>
    <mergeCell ref="AR83:AU83"/>
    <mergeCell ref="AV83:AY83"/>
    <mergeCell ref="O82:S83"/>
    <mergeCell ref="T82:V83"/>
    <mergeCell ref="W82:AA83"/>
    <mergeCell ref="AB82:AD83"/>
    <mergeCell ref="AE82:AM82"/>
    <mergeCell ref="AN82:AQ82"/>
    <mergeCell ref="AR80:AU80"/>
    <mergeCell ref="AV80:AY80"/>
    <mergeCell ref="AE81:AM81"/>
    <mergeCell ref="AN81:AQ81"/>
    <mergeCell ref="AR81:AU81"/>
    <mergeCell ref="AV81:AY81"/>
    <mergeCell ref="O80:S81"/>
    <mergeCell ref="T80:V81"/>
    <mergeCell ref="W80:AA81"/>
    <mergeCell ref="AB80:AD81"/>
    <mergeCell ref="AE80:AM80"/>
    <mergeCell ref="AN80:AQ80"/>
    <mergeCell ref="AE73:AM73"/>
    <mergeCell ref="AN73:AQ73"/>
    <mergeCell ref="AR73:AU73"/>
    <mergeCell ref="AV73:AY73"/>
    <mergeCell ref="AR78:AU78"/>
    <mergeCell ref="AV78:AY78"/>
    <mergeCell ref="AE79:AM79"/>
    <mergeCell ref="AN79:AQ79"/>
    <mergeCell ref="AR79:AU79"/>
    <mergeCell ref="AV79:AY79"/>
    <mergeCell ref="O78:S79"/>
    <mergeCell ref="T78:V79"/>
    <mergeCell ref="W78:AA79"/>
    <mergeCell ref="AB78:AD79"/>
    <mergeCell ref="AE78:AM78"/>
    <mergeCell ref="AN78:AQ78"/>
    <mergeCell ref="AR76:AU76"/>
    <mergeCell ref="AV76:AY76"/>
    <mergeCell ref="AE77:AM77"/>
    <mergeCell ref="AN77:AQ77"/>
    <mergeCell ref="AR77:AU77"/>
    <mergeCell ref="AV77:AY77"/>
    <mergeCell ref="O76:S77"/>
    <mergeCell ref="T76:V77"/>
    <mergeCell ref="W76:AA77"/>
    <mergeCell ref="AB76:AD77"/>
    <mergeCell ref="AE76:AM76"/>
    <mergeCell ref="AN76:AQ76"/>
    <mergeCell ref="C72:C101"/>
    <mergeCell ref="D72:H101"/>
    <mergeCell ref="I72:N101"/>
    <mergeCell ref="O72:S72"/>
    <mergeCell ref="T72:V73"/>
    <mergeCell ref="W72:AA73"/>
    <mergeCell ref="O73:S73"/>
    <mergeCell ref="O74:S75"/>
    <mergeCell ref="T74:V75"/>
    <mergeCell ref="W74:AA75"/>
    <mergeCell ref="AE70:AY70"/>
    <mergeCell ref="AZ70:BH71"/>
    <mergeCell ref="I71:N71"/>
    <mergeCell ref="AE71:AM71"/>
    <mergeCell ref="AN71:AQ71"/>
    <mergeCell ref="AR71:AU71"/>
    <mergeCell ref="AV71:AY71"/>
    <mergeCell ref="AB74:AD75"/>
    <mergeCell ref="AE74:AM74"/>
    <mergeCell ref="AN74:AQ74"/>
    <mergeCell ref="AR74:AU74"/>
    <mergeCell ref="AV74:AY74"/>
    <mergeCell ref="AE75:AM75"/>
    <mergeCell ref="AN75:AQ75"/>
    <mergeCell ref="AR75:AU75"/>
    <mergeCell ref="AV75:AY75"/>
    <mergeCell ref="AB72:AD73"/>
    <mergeCell ref="AE72:AM72"/>
    <mergeCell ref="AN72:AQ72"/>
    <mergeCell ref="AR72:AU72"/>
    <mergeCell ref="AV72:AY72"/>
    <mergeCell ref="AZ72:BH101"/>
    <mergeCell ref="AV62:AY62"/>
    <mergeCell ref="T67:V67"/>
    <mergeCell ref="AE67:AM67"/>
    <mergeCell ref="AN67:AQ67"/>
    <mergeCell ref="AV67:AY67"/>
    <mergeCell ref="C70:H71"/>
    <mergeCell ref="I70:N70"/>
    <mergeCell ref="O70:S71"/>
    <mergeCell ref="T70:V71"/>
    <mergeCell ref="W70:AA71"/>
    <mergeCell ref="AB70:AD71"/>
    <mergeCell ref="AE65:AM65"/>
    <mergeCell ref="AN65:AQ65"/>
    <mergeCell ref="AR65:AU65"/>
    <mergeCell ref="AV65:AY65"/>
    <mergeCell ref="AE66:AM66"/>
    <mergeCell ref="AN66:AQ66"/>
    <mergeCell ref="AR66:AU67"/>
    <mergeCell ref="AV66:AY66"/>
    <mergeCell ref="T61:V61"/>
    <mergeCell ref="AE61:AM61"/>
    <mergeCell ref="AN61:AQ61"/>
    <mergeCell ref="AR61:AU61"/>
    <mergeCell ref="AV61:AY61"/>
    <mergeCell ref="AE59:AM59"/>
    <mergeCell ref="AN59:AQ59"/>
    <mergeCell ref="AR59:AU59"/>
    <mergeCell ref="AV59:AY59"/>
    <mergeCell ref="AZ59:BH67"/>
    <mergeCell ref="O60:S60"/>
    <mergeCell ref="T60:V60"/>
    <mergeCell ref="AE60:AM60"/>
    <mergeCell ref="AN60:AQ60"/>
    <mergeCell ref="AR60:AU60"/>
    <mergeCell ref="O64:S64"/>
    <mergeCell ref="T64:V64"/>
    <mergeCell ref="AE64:AM64"/>
    <mergeCell ref="AN64:AQ64"/>
    <mergeCell ref="AR64:AU64"/>
    <mergeCell ref="AV64:AY64"/>
    <mergeCell ref="O63:S63"/>
    <mergeCell ref="T63:V63"/>
    <mergeCell ref="AE63:AM63"/>
    <mergeCell ref="AN63:AQ63"/>
    <mergeCell ref="AR63:AU63"/>
    <mergeCell ref="AV63:AY63"/>
    <mergeCell ref="O62:S62"/>
    <mergeCell ref="T62:V62"/>
    <mergeCell ref="AE62:AM62"/>
    <mergeCell ref="AN62:AQ62"/>
    <mergeCell ref="AR62:AU62"/>
    <mergeCell ref="AV49:AY49"/>
    <mergeCell ref="AE50:AM50"/>
    <mergeCell ref="AN50:AQ50"/>
    <mergeCell ref="AV50:AY50"/>
    <mergeCell ref="AE51:AM51"/>
    <mergeCell ref="AN51:AQ51"/>
    <mergeCell ref="AV51:AY51"/>
    <mergeCell ref="AE58:AM58"/>
    <mergeCell ref="AN58:AQ58"/>
    <mergeCell ref="AR58:AU58"/>
    <mergeCell ref="AV58:AY58"/>
    <mergeCell ref="AZ58:BH58"/>
    <mergeCell ref="C59:C67"/>
    <mergeCell ref="D59:H67"/>
    <mergeCell ref="I59:N67"/>
    <mergeCell ref="O59:S59"/>
    <mergeCell ref="T59:V59"/>
    <mergeCell ref="D58:H58"/>
    <mergeCell ref="I58:N58"/>
    <mergeCell ref="O58:S58"/>
    <mergeCell ref="T58:V58"/>
    <mergeCell ref="W58:AA58"/>
    <mergeCell ref="AB58:AD58"/>
    <mergeCell ref="AE56:AM56"/>
    <mergeCell ref="AN56:AQ56"/>
    <mergeCell ref="AV56:AY56"/>
    <mergeCell ref="AE57:AM57"/>
    <mergeCell ref="AN57:AQ57"/>
    <mergeCell ref="AV57:AY57"/>
    <mergeCell ref="AZ43:BH57"/>
    <mergeCell ref="AV60:AY60"/>
    <mergeCell ref="O61:S61"/>
    <mergeCell ref="AN48:AQ48"/>
    <mergeCell ref="AV48:AY48"/>
    <mergeCell ref="O45:S46"/>
    <mergeCell ref="T45:V46"/>
    <mergeCell ref="AE45:AM45"/>
    <mergeCell ref="AN45:AQ45"/>
    <mergeCell ref="AV45:AY45"/>
    <mergeCell ref="AE46:AM46"/>
    <mergeCell ref="AN46:AQ46"/>
    <mergeCell ref="AV46:AY46"/>
    <mergeCell ref="AE43:AM43"/>
    <mergeCell ref="AN43:AQ43"/>
    <mergeCell ref="AR43:AU43"/>
    <mergeCell ref="AV43:AY43"/>
    <mergeCell ref="AE44:AM44"/>
    <mergeCell ref="AN44:AQ44"/>
    <mergeCell ref="AR44:AU57"/>
    <mergeCell ref="AV44:AY44"/>
    <mergeCell ref="AE49:AM49"/>
    <mergeCell ref="AE54:AM54"/>
    <mergeCell ref="AN54:AQ54"/>
    <mergeCell ref="AV54:AY54"/>
    <mergeCell ref="AE55:AM55"/>
    <mergeCell ref="AN55:AQ55"/>
    <mergeCell ref="AV55:AY55"/>
    <mergeCell ref="AE52:AM52"/>
    <mergeCell ref="AN52:AQ52"/>
    <mergeCell ref="AV52:AY52"/>
    <mergeCell ref="AE53:AM53"/>
    <mergeCell ref="AN53:AQ53"/>
    <mergeCell ref="AV53:AY53"/>
    <mergeCell ref="AN49:AQ49"/>
    <mergeCell ref="AE42:AM42"/>
    <mergeCell ref="AN42:AQ42"/>
    <mergeCell ref="AV42:AY42"/>
    <mergeCell ref="C43:C57"/>
    <mergeCell ref="D43:H57"/>
    <mergeCell ref="I43:N57"/>
    <mergeCell ref="O43:S44"/>
    <mergeCell ref="T43:V44"/>
    <mergeCell ref="W43:AA44"/>
    <mergeCell ref="AB43:AD44"/>
    <mergeCell ref="AB40:AD42"/>
    <mergeCell ref="AE40:AM40"/>
    <mergeCell ref="AN40:AQ40"/>
    <mergeCell ref="AR40:AU40"/>
    <mergeCell ref="AV40:AY40"/>
    <mergeCell ref="AZ40:BH42"/>
    <mergeCell ref="AE41:AM41"/>
    <mergeCell ref="AN41:AQ41"/>
    <mergeCell ref="AR41:AU42"/>
    <mergeCell ref="AV41:AY41"/>
    <mergeCell ref="C40:C42"/>
    <mergeCell ref="D40:H42"/>
    <mergeCell ref="I40:N42"/>
    <mergeCell ref="O40:S42"/>
    <mergeCell ref="T40:V42"/>
    <mergeCell ref="W40:AA42"/>
    <mergeCell ref="O47:S48"/>
    <mergeCell ref="T47:V48"/>
    <mergeCell ref="AE47:AM47"/>
    <mergeCell ref="AN47:AQ47"/>
    <mergeCell ref="AV47:AY47"/>
    <mergeCell ref="AE48:AM48"/>
    <mergeCell ref="AZ38:BH39"/>
    <mergeCell ref="I39:N39"/>
    <mergeCell ref="AE39:AM39"/>
    <mergeCell ref="AN39:AQ39"/>
    <mergeCell ref="AR39:AU39"/>
    <mergeCell ref="AV39:AY39"/>
    <mergeCell ref="P34:X34"/>
    <mergeCell ref="Y34:AM34"/>
    <mergeCell ref="C38:H39"/>
    <mergeCell ref="I38:N38"/>
    <mergeCell ref="O38:S39"/>
    <mergeCell ref="T38:V39"/>
    <mergeCell ref="W38:AA39"/>
    <mergeCell ref="AB38:AD39"/>
    <mergeCell ref="AE38:AY38"/>
    <mergeCell ref="BA32:BH32"/>
    <mergeCell ref="B33:O34"/>
    <mergeCell ref="P33:T33"/>
    <mergeCell ref="U33:AA33"/>
    <mergeCell ref="AB33:AG33"/>
    <mergeCell ref="AH33:AM33"/>
    <mergeCell ref="AN33:AQ33"/>
    <mergeCell ref="AR33:AX33"/>
    <mergeCell ref="AY33:BB33"/>
    <mergeCell ref="BC33:BH33"/>
    <mergeCell ref="AL27:AU27"/>
    <mergeCell ref="AV31:AZ31"/>
    <mergeCell ref="BA31:BH31"/>
    <mergeCell ref="B32:H32"/>
    <mergeCell ref="I32:M32"/>
    <mergeCell ref="N32:T32"/>
    <mergeCell ref="U32:AA32"/>
    <mergeCell ref="AB32:AG32"/>
    <mergeCell ref="AH32:AN32"/>
    <mergeCell ref="AO32:AU32"/>
    <mergeCell ref="AV32:AZ32"/>
    <mergeCell ref="AO30:AU30"/>
    <mergeCell ref="AV30:AZ30"/>
    <mergeCell ref="BA30:BH30"/>
    <mergeCell ref="B31:H31"/>
    <mergeCell ref="I31:M31"/>
    <mergeCell ref="N31:T31"/>
    <mergeCell ref="U31:AA31"/>
    <mergeCell ref="AB31:AG31"/>
    <mergeCell ref="AH31:AN31"/>
    <mergeCell ref="AO31:AU31"/>
    <mergeCell ref="B30:H30"/>
    <mergeCell ref="I30:M30"/>
    <mergeCell ref="N30:T30"/>
    <mergeCell ref="U30:AA30"/>
    <mergeCell ref="AB30:AG30"/>
    <mergeCell ref="AH30:AN30"/>
    <mergeCell ref="AL22:BH22"/>
    <mergeCell ref="B20:H22"/>
    <mergeCell ref="I20:L20"/>
    <mergeCell ref="M20:R20"/>
    <mergeCell ref="S20:AC20"/>
    <mergeCell ref="AL20:AO20"/>
    <mergeCell ref="AP20:AU20"/>
    <mergeCell ref="BA28:BH28"/>
    <mergeCell ref="B29:H29"/>
    <mergeCell ref="I29:M29"/>
    <mergeCell ref="N29:T29"/>
    <mergeCell ref="U29:AA29"/>
    <mergeCell ref="AB29:AG29"/>
    <mergeCell ref="AH29:AN29"/>
    <mergeCell ref="AO29:AU29"/>
    <mergeCell ref="AV29:AZ29"/>
    <mergeCell ref="BA29:BH29"/>
    <mergeCell ref="AV27:AZ27"/>
    <mergeCell ref="BA27:BH27"/>
    <mergeCell ref="B28:H28"/>
    <mergeCell ref="I28:M28"/>
    <mergeCell ref="N28:T28"/>
    <mergeCell ref="U28:AA28"/>
    <mergeCell ref="AB28:AG28"/>
    <mergeCell ref="AH28:AN28"/>
    <mergeCell ref="AO28:AU28"/>
    <mergeCell ref="AV28:AZ28"/>
    <mergeCell ref="B27:H27"/>
    <mergeCell ref="I27:Q27"/>
    <mergeCell ref="R27:T27"/>
    <mergeCell ref="U27:AC27"/>
    <mergeCell ref="AD27:AK27"/>
    <mergeCell ref="AX14:BH14"/>
    <mergeCell ref="B15:H15"/>
    <mergeCell ref="I15:AC15"/>
    <mergeCell ref="AD15:AK15"/>
    <mergeCell ref="AL15:BH15"/>
    <mergeCell ref="B16:H17"/>
    <mergeCell ref="I16:AC17"/>
    <mergeCell ref="AD16:AK17"/>
    <mergeCell ref="AL16:BH17"/>
    <mergeCell ref="B14:AC14"/>
    <mergeCell ref="AD14:AW14"/>
    <mergeCell ref="B25:H25"/>
    <mergeCell ref="I25:AC25"/>
    <mergeCell ref="AD25:AK25"/>
    <mergeCell ref="AL25:BH25"/>
    <mergeCell ref="B26:H26"/>
    <mergeCell ref="I26:AC26"/>
    <mergeCell ref="AD26:AK26"/>
    <mergeCell ref="AL26:BH26"/>
    <mergeCell ref="B23:H23"/>
    <mergeCell ref="I23:AC23"/>
    <mergeCell ref="AD23:AK23"/>
    <mergeCell ref="AL23:BH23"/>
    <mergeCell ref="B24:H24"/>
    <mergeCell ref="I24:AC24"/>
    <mergeCell ref="AD24:AK24"/>
    <mergeCell ref="AL24:BH24"/>
    <mergeCell ref="AV20:BH20"/>
    <mergeCell ref="I21:AC21"/>
    <mergeCell ref="AD21:AK21"/>
    <mergeCell ref="AL21:BH21"/>
    <mergeCell ref="I22:AC22"/>
    <mergeCell ref="AU3:BH3"/>
    <mergeCell ref="B4:J5"/>
    <mergeCell ref="K4:O4"/>
    <mergeCell ref="P4:T4"/>
    <mergeCell ref="U4:Y4"/>
    <mergeCell ref="Z4:AD4"/>
    <mergeCell ref="AP5:AT5"/>
    <mergeCell ref="B6:E8"/>
    <mergeCell ref="F6:J6"/>
    <mergeCell ref="K6:N6"/>
    <mergeCell ref="O6:R6"/>
    <mergeCell ref="S6:V6"/>
    <mergeCell ref="W6:Z6"/>
    <mergeCell ref="AA6:AD6"/>
    <mergeCell ref="AE6:AH6"/>
    <mergeCell ref="AI6:AL6"/>
    <mergeCell ref="AE4:AJ4"/>
    <mergeCell ref="AK4:AO4"/>
    <mergeCell ref="AP4:AT4"/>
    <mergeCell ref="AU4:BH12"/>
    <mergeCell ref="K5:O5"/>
    <mergeCell ref="P5:T5"/>
    <mergeCell ref="U5:Y5"/>
    <mergeCell ref="Z5:AD5"/>
    <mergeCell ref="AE5:AJ5"/>
    <mergeCell ref="AK5:AO5"/>
    <mergeCell ref="AM7:AP7"/>
    <mergeCell ref="AQ7:AT7"/>
    <mergeCell ref="AM8:AP8"/>
    <mergeCell ref="AQ8:AT8"/>
    <mergeCell ref="B9:J12"/>
    <mergeCell ref="K9:N9"/>
    <mergeCell ref="B3:J3"/>
    <mergeCell ref="K3:U3"/>
    <mergeCell ref="V3:AD3"/>
    <mergeCell ref="AE3:AT3"/>
    <mergeCell ref="O9:Y9"/>
    <mergeCell ref="Z9:AT9"/>
    <mergeCell ref="K10:N10"/>
    <mergeCell ref="O10:Y10"/>
    <mergeCell ref="Z10:AT10"/>
    <mergeCell ref="K11:N11"/>
    <mergeCell ref="F8:J8"/>
    <mergeCell ref="K8:N8"/>
    <mergeCell ref="O8:R8"/>
    <mergeCell ref="S8:V8"/>
    <mergeCell ref="W8:Z8"/>
    <mergeCell ref="AA8:AD8"/>
    <mergeCell ref="AE8:AH8"/>
    <mergeCell ref="AI8:AL8"/>
    <mergeCell ref="G337:AA338"/>
    <mergeCell ref="AB337:AD338"/>
    <mergeCell ref="AH111:BG111"/>
    <mergeCell ref="AM6:AP6"/>
    <mergeCell ref="AQ6:AT6"/>
    <mergeCell ref="F7:J7"/>
    <mergeCell ref="K7:N7"/>
    <mergeCell ref="O7:R7"/>
    <mergeCell ref="S7:V7"/>
    <mergeCell ref="W7:Z7"/>
    <mergeCell ref="AA7:AD7"/>
    <mergeCell ref="AE7:AH7"/>
    <mergeCell ref="AI7:AL7"/>
    <mergeCell ref="O11:Y11"/>
    <mergeCell ref="Z11:AT11"/>
    <mergeCell ref="K12:N12"/>
    <mergeCell ref="O12:Y12"/>
    <mergeCell ref="Z12:AT12"/>
    <mergeCell ref="AL18:AO19"/>
    <mergeCell ref="AP18:AU19"/>
    <mergeCell ref="AV18:AY18"/>
    <mergeCell ref="AZ18:BH18"/>
    <mergeCell ref="S19:V19"/>
    <mergeCell ref="W19:AC19"/>
    <mergeCell ref="AV19:AY19"/>
    <mergeCell ref="AZ19:BH19"/>
    <mergeCell ref="B18:H19"/>
    <mergeCell ref="I18:L19"/>
    <mergeCell ref="M18:R19"/>
    <mergeCell ref="S18:V18"/>
    <mergeCell ref="W18:AC18"/>
    <mergeCell ref="AD18:AK19"/>
  </mergeCells>
  <phoneticPr fontId="2"/>
  <dataValidations count="4">
    <dataValidation type="list" allowBlank="1" showInputMessage="1" showErrorMessage="1" sqref="WVZ983183:WWH983183 WMD983183:WML983183 WCH983183:WCP983183 VSL983183:VST983183 VIP983183:VIX983183 UYT983183:UZB983183 UOX983183:UPF983183 UFB983183:UFJ983183 TVF983183:TVN983183 TLJ983183:TLR983183 TBN983183:TBV983183 SRR983183:SRZ983183 SHV983183:SID983183 RXZ983183:RYH983183 ROD983183:ROL983183 REH983183:REP983183 QUL983183:QUT983183 QKP983183:QKX983183 QAT983183:QBB983183 PQX983183:PRF983183 PHB983183:PHJ983183 OXF983183:OXN983183 ONJ983183:ONR983183 ODN983183:ODV983183 NTR983183:NTZ983183 NJV983183:NKD983183 MZZ983183:NAH983183 MQD983183:MQL983183 MGH983183:MGP983183 LWL983183:LWT983183 LMP983183:LMX983183 LCT983183:LDB983183 KSX983183:KTF983183 KJB983183:KJJ983183 JZF983183:JZN983183 JPJ983183:JPR983183 JFN983183:JFV983183 IVR983183:IVZ983183 ILV983183:IMD983183 IBZ983183:ICH983183 HSD983183:HSL983183 HIH983183:HIP983183 GYL983183:GYT983183 GOP983183:GOX983183 GET983183:GFB983183 FUX983183:FVF983183 FLB983183:FLJ983183 FBF983183:FBN983183 ERJ983183:ERR983183 EHN983183:EHV983183 DXR983183:DXZ983183 DNV983183:DOD983183 DDZ983183:DEH983183 CUD983183:CUL983183 CKH983183:CKP983183 CAL983183:CAT983183 BQP983183:BQX983183 BGT983183:BHB983183 AWX983183:AXF983183 ANB983183:ANJ983183 ADF983183:ADN983183 TJ983183:TR983183 JN983183:JV983183 R983183:Z983183 WVZ917647:WWH917647 WMD917647:WML917647 WCH917647:WCP917647 VSL917647:VST917647 VIP917647:VIX917647 UYT917647:UZB917647 UOX917647:UPF917647 UFB917647:UFJ917647 TVF917647:TVN917647 TLJ917647:TLR917647 TBN917647:TBV917647 SRR917647:SRZ917647 SHV917647:SID917647 RXZ917647:RYH917647 ROD917647:ROL917647 REH917647:REP917647 QUL917647:QUT917647 QKP917647:QKX917647 QAT917647:QBB917647 PQX917647:PRF917647 PHB917647:PHJ917647 OXF917647:OXN917647 ONJ917647:ONR917647 ODN917647:ODV917647 NTR917647:NTZ917647 NJV917647:NKD917647 MZZ917647:NAH917647 MQD917647:MQL917647 MGH917647:MGP917647 LWL917647:LWT917647 LMP917647:LMX917647 LCT917647:LDB917647 KSX917647:KTF917647 KJB917647:KJJ917647 JZF917647:JZN917647 JPJ917647:JPR917647 JFN917647:JFV917647 IVR917647:IVZ917647 ILV917647:IMD917647 IBZ917647:ICH917647 HSD917647:HSL917647 HIH917647:HIP917647 GYL917647:GYT917647 GOP917647:GOX917647 GET917647:GFB917647 FUX917647:FVF917647 FLB917647:FLJ917647 FBF917647:FBN917647 ERJ917647:ERR917647 EHN917647:EHV917647 DXR917647:DXZ917647 DNV917647:DOD917647 DDZ917647:DEH917647 CUD917647:CUL917647 CKH917647:CKP917647 CAL917647:CAT917647 BQP917647:BQX917647 BGT917647:BHB917647 AWX917647:AXF917647 ANB917647:ANJ917647 ADF917647:ADN917647 TJ917647:TR917647 JN917647:JV917647 R917647:Z917647 WVZ852111:WWH852111 WMD852111:WML852111 WCH852111:WCP852111 VSL852111:VST852111 VIP852111:VIX852111 UYT852111:UZB852111 UOX852111:UPF852111 UFB852111:UFJ852111 TVF852111:TVN852111 TLJ852111:TLR852111 TBN852111:TBV852111 SRR852111:SRZ852111 SHV852111:SID852111 RXZ852111:RYH852111 ROD852111:ROL852111 REH852111:REP852111 QUL852111:QUT852111 QKP852111:QKX852111 QAT852111:QBB852111 PQX852111:PRF852111 PHB852111:PHJ852111 OXF852111:OXN852111 ONJ852111:ONR852111 ODN852111:ODV852111 NTR852111:NTZ852111 NJV852111:NKD852111 MZZ852111:NAH852111 MQD852111:MQL852111 MGH852111:MGP852111 LWL852111:LWT852111 LMP852111:LMX852111 LCT852111:LDB852111 KSX852111:KTF852111 KJB852111:KJJ852111 JZF852111:JZN852111 JPJ852111:JPR852111 JFN852111:JFV852111 IVR852111:IVZ852111 ILV852111:IMD852111 IBZ852111:ICH852111 HSD852111:HSL852111 HIH852111:HIP852111 GYL852111:GYT852111 GOP852111:GOX852111 GET852111:GFB852111 FUX852111:FVF852111 FLB852111:FLJ852111 FBF852111:FBN852111 ERJ852111:ERR852111 EHN852111:EHV852111 DXR852111:DXZ852111 DNV852111:DOD852111 DDZ852111:DEH852111 CUD852111:CUL852111 CKH852111:CKP852111 CAL852111:CAT852111 BQP852111:BQX852111 BGT852111:BHB852111 AWX852111:AXF852111 ANB852111:ANJ852111 ADF852111:ADN852111 TJ852111:TR852111 JN852111:JV852111 R852111:Z852111 WVZ786575:WWH786575 WMD786575:WML786575 WCH786575:WCP786575 VSL786575:VST786575 VIP786575:VIX786575 UYT786575:UZB786575 UOX786575:UPF786575 UFB786575:UFJ786575 TVF786575:TVN786575 TLJ786575:TLR786575 TBN786575:TBV786575 SRR786575:SRZ786575 SHV786575:SID786575 RXZ786575:RYH786575 ROD786575:ROL786575 REH786575:REP786575 QUL786575:QUT786575 QKP786575:QKX786575 QAT786575:QBB786575 PQX786575:PRF786575 PHB786575:PHJ786575 OXF786575:OXN786575 ONJ786575:ONR786575 ODN786575:ODV786575 NTR786575:NTZ786575 NJV786575:NKD786575 MZZ786575:NAH786575 MQD786575:MQL786575 MGH786575:MGP786575 LWL786575:LWT786575 LMP786575:LMX786575 LCT786575:LDB786575 KSX786575:KTF786575 KJB786575:KJJ786575 JZF786575:JZN786575 JPJ786575:JPR786575 JFN786575:JFV786575 IVR786575:IVZ786575 ILV786575:IMD786575 IBZ786575:ICH786575 HSD786575:HSL786575 HIH786575:HIP786575 GYL786575:GYT786575 GOP786575:GOX786575 GET786575:GFB786575 FUX786575:FVF786575 FLB786575:FLJ786575 FBF786575:FBN786575 ERJ786575:ERR786575 EHN786575:EHV786575 DXR786575:DXZ786575 DNV786575:DOD786575 DDZ786575:DEH786575 CUD786575:CUL786575 CKH786575:CKP786575 CAL786575:CAT786575 BQP786575:BQX786575 BGT786575:BHB786575 AWX786575:AXF786575 ANB786575:ANJ786575 ADF786575:ADN786575 TJ786575:TR786575 JN786575:JV786575 R786575:Z786575 WVZ721039:WWH721039 WMD721039:WML721039 WCH721039:WCP721039 VSL721039:VST721039 VIP721039:VIX721039 UYT721039:UZB721039 UOX721039:UPF721039 UFB721039:UFJ721039 TVF721039:TVN721039 TLJ721039:TLR721039 TBN721039:TBV721039 SRR721039:SRZ721039 SHV721039:SID721039 RXZ721039:RYH721039 ROD721039:ROL721039 REH721039:REP721039 QUL721039:QUT721039 QKP721039:QKX721039 QAT721039:QBB721039 PQX721039:PRF721039 PHB721039:PHJ721039 OXF721039:OXN721039 ONJ721039:ONR721039 ODN721039:ODV721039 NTR721039:NTZ721039 NJV721039:NKD721039 MZZ721039:NAH721039 MQD721039:MQL721039 MGH721039:MGP721039 LWL721039:LWT721039 LMP721039:LMX721039 LCT721039:LDB721039 KSX721039:KTF721039 KJB721039:KJJ721039 JZF721039:JZN721039 JPJ721039:JPR721039 JFN721039:JFV721039 IVR721039:IVZ721039 ILV721039:IMD721039 IBZ721039:ICH721039 HSD721039:HSL721039 HIH721039:HIP721039 GYL721039:GYT721039 GOP721039:GOX721039 GET721039:GFB721039 FUX721039:FVF721039 FLB721039:FLJ721039 FBF721039:FBN721039 ERJ721039:ERR721039 EHN721039:EHV721039 DXR721039:DXZ721039 DNV721039:DOD721039 DDZ721039:DEH721039 CUD721039:CUL721039 CKH721039:CKP721039 CAL721039:CAT721039 BQP721039:BQX721039 BGT721039:BHB721039 AWX721039:AXF721039 ANB721039:ANJ721039 ADF721039:ADN721039 TJ721039:TR721039 JN721039:JV721039 R721039:Z721039 WVZ655503:WWH655503 WMD655503:WML655503 WCH655503:WCP655503 VSL655503:VST655503 VIP655503:VIX655503 UYT655503:UZB655503 UOX655503:UPF655503 UFB655503:UFJ655503 TVF655503:TVN655503 TLJ655503:TLR655503 TBN655503:TBV655503 SRR655503:SRZ655503 SHV655503:SID655503 RXZ655503:RYH655503 ROD655503:ROL655503 REH655503:REP655503 QUL655503:QUT655503 QKP655503:QKX655503 QAT655503:QBB655503 PQX655503:PRF655503 PHB655503:PHJ655503 OXF655503:OXN655503 ONJ655503:ONR655503 ODN655503:ODV655503 NTR655503:NTZ655503 NJV655503:NKD655503 MZZ655503:NAH655503 MQD655503:MQL655503 MGH655503:MGP655503 LWL655503:LWT655503 LMP655503:LMX655503 LCT655503:LDB655503 KSX655503:KTF655503 KJB655503:KJJ655503 JZF655503:JZN655503 JPJ655503:JPR655503 JFN655503:JFV655503 IVR655503:IVZ655503 ILV655503:IMD655503 IBZ655503:ICH655503 HSD655503:HSL655503 HIH655503:HIP655503 GYL655503:GYT655503 GOP655503:GOX655503 GET655503:GFB655503 FUX655503:FVF655503 FLB655503:FLJ655503 FBF655503:FBN655503 ERJ655503:ERR655503 EHN655503:EHV655503 DXR655503:DXZ655503 DNV655503:DOD655503 DDZ655503:DEH655503 CUD655503:CUL655503 CKH655503:CKP655503 CAL655503:CAT655503 BQP655503:BQX655503 BGT655503:BHB655503 AWX655503:AXF655503 ANB655503:ANJ655503 ADF655503:ADN655503 TJ655503:TR655503 JN655503:JV655503 R655503:Z655503 WVZ589967:WWH589967 WMD589967:WML589967 WCH589967:WCP589967 VSL589967:VST589967 VIP589967:VIX589967 UYT589967:UZB589967 UOX589967:UPF589967 UFB589967:UFJ589967 TVF589967:TVN589967 TLJ589967:TLR589967 TBN589967:TBV589967 SRR589967:SRZ589967 SHV589967:SID589967 RXZ589967:RYH589967 ROD589967:ROL589967 REH589967:REP589967 QUL589967:QUT589967 QKP589967:QKX589967 QAT589967:QBB589967 PQX589967:PRF589967 PHB589967:PHJ589967 OXF589967:OXN589967 ONJ589967:ONR589967 ODN589967:ODV589967 NTR589967:NTZ589967 NJV589967:NKD589967 MZZ589967:NAH589967 MQD589967:MQL589967 MGH589967:MGP589967 LWL589967:LWT589967 LMP589967:LMX589967 LCT589967:LDB589967 KSX589967:KTF589967 KJB589967:KJJ589967 JZF589967:JZN589967 JPJ589967:JPR589967 JFN589967:JFV589967 IVR589967:IVZ589967 ILV589967:IMD589967 IBZ589967:ICH589967 HSD589967:HSL589967 HIH589967:HIP589967 GYL589967:GYT589967 GOP589967:GOX589967 GET589967:GFB589967 FUX589967:FVF589967 FLB589967:FLJ589967 FBF589967:FBN589967 ERJ589967:ERR589967 EHN589967:EHV589967 DXR589967:DXZ589967 DNV589967:DOD589967 DDZ589967:DEH589967 CUD589967:CUL589967 CKH589967:CKP589967 CAL589967:CAT589967 BQP589967:BQX589967 BGT589967:BHB589967 AWX589967:AXF589967 ANB589967:ANJ589967 ADF589967:ADN589967 TJ589967:TR589967 JN589967:JV589967 R589967:Z589967 WVZ524431:WWH524431 WMD524431:WML524431 WCH524431:WCP524431 VSL524431:VST524431 VIP524431:VIX524431 UYT524431:UZB524431 UOX524431:UPF524431 UFB524431:UFJ524431 TVF524431:TVN524431 TLJ524431:TLR524431 TBN524431:TBV524431 SRR524431:SRZ524431 SHV524431:SID524431 RXZ524431:RYH524431 ROD524431:ROL524431 REH524431:REP524431 QUL524431:QUT524431 QKP524431:QKX524431 QAT524431:QBB524431 PQX524431:PRF524431 PHB524431:PHJ524431 OXF524431:OXN524431 ONJ524431:ONR524431 ODN524431:ODV524431 NTR524431:NTZ524431 NJV524431:NKD524431 MZZ524431:NAH524431 MQD524431:MQL524431 MGH524431:MGP524431 LWL524431:LWT524431 LMP524431:LMX524431 LCT524431:LDB524431 KSX524431:KTF524431 KJB524431:KJJ524431 JZF524431:JZN524431 JPJ524431:JPR524431 JFN524431:JFV524431 IVR524431:IVZ524431 ILV524431:IMD524431 IBZ524431:ICH524431 HSD524431:HSL524431 HIH524431:HIP524431 GYL524431:GYT524431 GOP524431:GOX524431 GET524431:GFB524431 FUX524431:FVF524431 FLB524431:FLJ524431 FBF524431:FBN524431 ERJ524431:ERR524431 EHN524431:EHV524431 DXR524431:DXZ524431 DNV524431:DOD524431 DDZ524431:DEH524431 CUD524431:CUL524431 CKH524431:CKP524431 CAL524431:CAT524431 BQP524431:BQX524431 BGT524431:BHB524431 AWX524431:AXF524431 ANB524431:ANJ524431 ADF524431:ADN524431 TJ524431:TR524431 JN524431:JV524431 R524431:Z524431 WVZ458895:WWH458895 WMD458895:WML458895 WCH458895:WCP458895 VSL458895:VST458895 VIP458895:VIX458895 UYT458895:UZB458895 UOX458895:UPF458895 UFB458895:UFJ458895 TVF458895:TVN458895 TLJ458895:TLR458895 TBN458895:TBV458895 SRR458895:SRZ458895 SHV458895:SID458895 RXZ458895:RYH458895 ROD458895:ROL458895 REH458895:REP458895 QUL458895:QUT458895 QKP458895:QKX458895 QAT458895:QBB458895 PQX458895:PRF458895 PHB458895:PHJ458895 OXF458895:OXN458895 ONJ458895:ONR458895 ODN458895:ODV458895 NTR458895:NTZ458895 NJV458895:NKD458895 MZZ458895:NAH458895 MQD458895:MQL458895 MGH458895:MGP458895 LWL458895:LWT458895 LMP458895:LMX458895 LCT458895:LDB458895 KSX458895:KTF458895 KJB458895:KJJ458895 JZF458895:JZN458895 JPJ458895:JPR458895 JFN458895:JFV458895 IVR458895:IVZ458895 ILV458895:IMD458895 IBZ458895:ICH458895 HSD458895:HSL458895 HIH458895:HIP458895 GYL458895:GYT458895 GOP458895:GOX458895 GET458895:GFB458895 FUX458895:FVF458895 FLB458895:FLJ458895 FBF458895:FBN458895 ERJ458895:ERR458895 EHN458895:EHV458895 DXR458895:DXZ458895 DNV458895:DOD458895 DDZ458895:DEH458895 CUD458895:CUL458895 CKH458895:CKP458895 CAL458895:CAT458895 BQP458895:BQX458895 BGT458895:BHB458895 AWX458895:AXF458895 ANB458895:ANJ458895 ADF458895:ADN458895 TJ458895:TR458895 JN458895:JV458895 R458895:Z458895 WVZ393359:WWH393359 WMD393359:WML393359 WCH393359:WCP393359 VSL393359:VST393359 VIP393359:VIX393359 UYT393359:UZB393359 UOX393359:UPF393359 UFB393359:UFJ393359 TVF393359:TVN393359 TLJ393359:TLR393359 TBN393359:TBV393359 SRR393359:SRZ393359 SHV393359:SID393359 RXZ393359:RYH393359 ROD393359:ROL393359 REH393359:REP393359 QUL393359:QUT393359 QKP393359:QKX393359 QAT393359:QBB393359 PQX393359:PRF393359 PHB393359:PHJ393359 OXF393359:OXN393359 ONJ393359:ONR393359 ODN393359:ODV393359 NTR393359:NTZ393359 NJV393359:NKD393359 MZZ393359:NAH393359 MQD393359:MQL393359 MGH393359:MGP393359 LWL393359:LWT393359 LMP393359:LMX393359 LCT393359:LDB393359 KSX393359:KTF393359 KJB393359:KJJ393359 JZF393359:JZN393359 JPJ393359:JPR393359 JFN393359:JFV393359 IVR393359:IVZ393359 ILV393359:IMD393359 IBZ393359:ICH393359 HSD393359:HSL393359 HIH393359:HIP393359 GYL393359:GYT393359 GOP393359:GOX393359 GET393359:GFB393359 FUX393359:FVF393359 FLB393359:FLJ393359 FBF393359:FBN393359 ERJ393359:ERR393359 EHN393359:EHV393359 DXR393359:DXZ393359 DNV393359:DOD393359 DDZ393359:DEH393359 CUD393359:CUL393359 CKH393359:CKP393359 CAL393359:CAT393359 BQP393359:BQX393359 BGT393359:BHB393359 AWX393359:AXF393359 ANB393359:ANJ393359 ADF393359:ADN393359 TJ393359:TR393359 JN393359:JV393359 R393359:Z393359 WVZ327823:WWH327823 WMD327823:WML327823 WCH327823:WCP327823 VSL327823:VST327823 VIP327823:VIX327823 UYT327823:UZB327823 UOX327823:UPF327823 UFB327823:UFJ327823 TVF327823:TVN327823 TLJ327823:TLR327823 TBN327823:TBV327823 SRR327823:SRZ327823 SHV327823:SID327823 RXZ327823:RYH327823 ROD327823:ROL327823 REH327823:REP327823 QUL327823:QUT327823 QKP327823:QKX327823 QAT327823:QBB327823 PQX327823:PRF327823 PHB327823:PHJ327823 OXF327823:OXN327823 ONJ327823:ONR327823 ODN327823:ODV327823 NTR327823:NTZ327823 NJV327823:NKD327823 MZZ327823:NAH327823 MQD327823:MQL327823 MGH327823:MGP327823 LWL327823:LWT327823 LMP327823:LMX327823 LCT327823:LDB327823 KSX327823:KTF327823 KJB327823:KJJ327823 JZF327823:JZN327823 JPJ327823:JPR327823 JFN327823:JFV327823 IVR327823:IVZ327823 ILV327823:IMD327823 IBZ327823:ICH327823 HSD327823:HSL327823 HIH327823:HIP327823 GYL327823:GYT327823 GOP327823:GOX327823 GET327823:GFB327823 FUX327823:FVF327823 FLB327823:FLJ327823 FBF327823:FBN327823 ERJ327823:ERR327823 EHN327823:EHV327823 DXR327823:DXZ327823 DNV327823:DOD327823 DDZ327823:DEH327823 CUD327823:CUL327823 CKH327823:CKP327823 CAL327823:CAT327823 BQP327823:BQX327823 BGT327823:BHB327823 AWX327823:AXF327823 ANB327823:ANJ327823 ADF327823:ADN327823 TJ327823:TR327823 JN327823:JV327823 R327823:Z327823 WVZ262287:WWH262287 WMD262287:WML262287 WCH262287:WCP262287 VSL262287:VST262287 VIP262287:VIX262287 UYT262287:UZB262287 UOX262287:UPF262287 UFB262287:UFJ262287 TVF262287:TVN262287 TLJ262287:TLR262287 TBN262287:TBV262287 SRR262287:SRZ262287 SHV262287:SID262287 RXZ262287:RYH262287 ROD262287:ROL262287 REH262287:REP262287 QUL262287:QUT262287 QKP262287:QKX262287 QAT262287:QBB262287 PQX262287:PRF262287 PHB262287:PHJ262287 OXF262287:OXN262287 ONJ262287:ONR262287 ODN262287:ODV262287 NTR262287:NTZ262287 NJV262287:NKD262287 MZZ262287:NAH262287 MQD262287:MQL262287 MGH262287:MGP262287 LWL262287:LWT262287 LMP262287:LMX262287 LCT262287:LDB262287 KSX262287:KTF262287 KJB262287:KJJ262287 JZF262287:JZN262287 JPJ262287:JPR262287 JFN262287:JFV262287 IVR262287:IVZ262287 ILV262287:IMD262287 IBZ262287:ICH262287 HSD262287:HSL262287 HIH262287:HIP262287 GYL262287:GYT262287 GOP262287:GOX262287 GET262287:GFB262287 FUX262287:FVF262287 FLB262287:FLJ262287 FBF262287:FBN262287 ERJ262287:ERR262287 EHN262287:EHV262287 DXR262287:DXZ262287 DNV262287:DOD262287 DDZ262287:DEH262287 CUD262287:CUL262287 CKH262287:CKP262287 CAL262287:CAT262287 BQP262287:BQX262287 BGT262287:BHB262287 AWX262287:AXF262287 ANB262287:ANJ262287 ADF262287:ADN262287 TJ262287:TR262287 JN262287:JV262287 R262287:Z262287 WVZ196751:WWH196751 WMD196751:WML196751 WCH196751:WCP196751 VSL196751:VST196751 VIP196751:VIX196751 UYT196751:UZB196751 UOX196751:UPF196751 UFB196751:UFJ196751 TVF196751:TVN196751 TLJ196751:TLR196751 TBN196751:TBV196751 SRR196751:SRZ196751 SHV196751:SID196751 RXZ196751:RYH196751 ROD196751:ROL196751 REH196751:REP196751 QUL196751:QUT196751 QKP196751:QKX196751 QAT196751:QBB196751 PQX196751:PRF196751 PHB196751:PHJ196751 OXF196751:OXN196751 ONJ196751:ONR196751 ODN196751:ODV196751 NTR196751:NTZ196751 NJV196751:NKD196751 MZZ196751:NAH196751 MQD196751:MQL196751 MGH196751:MGP196751 LWL196751:LWT196751 LMP196751:LMX196751 LCT196751:LDB196751 KSX196751:KTF196751 KJB196751:KJJ196751 JZF196751:JZN196751 JPJ196751:JPR196751 JFN196751:JFV196751 IVR196751:IVZ196751 ILV196751:IMD196751 IBZ196751:ICH196751 HSD196751:HSL196751 HIH196751:HIP196751 GYL196751:GYT196751 GOP196751:GOX196751 GET196751:GFB196751 FUX196751:FVF196751 FLB196751:FLJ196751 FBF196751:FBN196751 ERJ196751:ERR196751 EHN196751:EHV196751 DXR196751:DXZ196751 DNV196751:DOD196751 DDZ196751:DEH196751 CUD196751:CUL196751 CKH196751:CKP196751 CAL196751:CAT196751 BQP196751:BQX196751 BGT196751:BHB196751 AWX196751:AXF196751 ANB196751:ANJ196751 ADF196751:ADN196751 TJ196751:TR196751 JN196751:JV196751 R196751:Z196751 WVZ131215:WWH131215 WMD131215:WML131215 WCH131215:WCP131215 VSL131215:VST131215 VIP131215:VIX131215 UYT131215:UZB131215 UOX131215:UPF131215 UFB131215:UFJ131215 TVF131215:TVN131215 TLJ131215:TLR131215 TBN131215:TBV131215 SRR131215:SRZ131215 SHV131215:SID131215 RXZ131215:RYH131215 ROD131215:ROL131215 REH131215:REP131215 QUL131215:QUT131215 QKP131215:QKX131215 QAT131215:QBB131215 PQX131215:PRF131215 PHB131215:PHJ131215 OXF131215:OXN131215 ONJ131215:ONR131215 ODN131215:ODV131215 NTR131215:NTZ131215 NJV131215:NKD131215 MZZ131215:NAH131215 MQD131215:MQL131215 MGH131215:MGP131215 LWL131215:LWT131215 LMP131215:LMX131215 LCT131215:LDB131215 KSX131215:KTF131215 KJB131215:KJJ131215 JZF131215:JZN131215 JPJ131215:JPR131215 JFN131215:JFV131215 IVR131215:IVZ131215 ILV131215:IMD131215 IBZ131215:ICH131215 HSD131215:HSL131215 HIH131215:HIP131215 GYL131215:GYT131215 GOP131215:GOX131215 GET131215:GFB131215 FUX131215:FVF131215 FLB131215:FLJ131215 FBF131215:FBN131215 ERJ131215:ERR131215 EHN131215:EHV131215 DXR131215:DXZ131215 DNV131215:DOD131215 DDZ131215:DEH131215 CUD131215:CUL131215 CKH131215:CKP131215 CAL131215:CAT131215 BQP131215:BQX131215 BGT131215:BHB131215 AWX131215:AXF131215 ANB131215:ANJ131215 ADF131215:ADN131215 TJ131215:TR131215 JN131215:JV131215 R131215:Z131215 WVZ65679:WWH65679 WMD65679:WML65679 WCH65679:WCP65679 VSL65679:VST65679 VIP65679:VIX65679 UYT65679:UZB65679 UOX65679:UPF65679 UFB65679:UFJ65679 TVF65679:TVN65679 TLJ65679:TLR65679 TBN65679:TBV65679 SRR65679:SRZ65679 SHV65679:SID65679 RXZ65679:RYH65679 ROD65679:ROL65679 REH65679:REP65679 QUL65679:QUT65679 QKP65679:QKX65679 QAT65679:QBB65679 PQX65679:PRF65679 PHB65679:PHJ65679 OXF65679:OXN65679 ONJ65679:ONR65679 ODN65679:ODV65679 NTR65679:NTZ65679 NJV65679:NKD65679 MZZ65679:NAH65679 MQD65679:MQL65679 MGH65679:MGP65679 LWL65679:LWT65679 LMP65679:LMX65679 LCT65679:LDB65679 KSX65679:KTF65679 KJB65679:KJJ65679 JZF65679:JZN65679 JPJ65679:JPR65679 JFN65679:JFV65679 IVR65679:IVZ65679 ILV65679:IMD65679 IBZ65679:ICH65679 HSD65679:HSL65679 HIH65679:HIP65679 GYL65679:GYT65679 GOP65679:GOX65679 GET65679:GFB65679 FUX65679:FVF65679 FLB65679:FLJ65679 FBF65679:FBN65679 ERJ65679:ERR65679 EHN65679:EHV65679 DXR65679:DXZ65679 DNV65679:DOD65679 DDZ65679:DEH65679 CUD65679:CUL65679 CKH65679:CKP65679 CAL65679:CAT65679 BQP65679:BQX65679 BGT65679:BHB65679 AWX65679:AXF65679 ANB65679:ANJ65679 ADF65679:ADN65679 TJ65679:TR65679 JN65679:JV65679 R65679:Z65679 WVZ111:WWH111 WMD111:WML111 WCH111:WCP111 VSL111:VST111 VIP111:VIX111 UYT111:UZB111 UOX111:UPF111 UFB111:UFJ111 TVF111:TVN111 TLJ111:TLR111 TBN111:TBV111 SRR111:SRZ111 SHV111:SID111 RXZ111:RYH111 ROD111:ROL111 REH111:REP111 QUL111:QUT111 QKP111:QKX111 QAT111:QBB111 PQX111:PRF111 PHB111:PHJ111 OXF111:OXN111 ONJ111:ONR111 ODN111:ODV111 NTR111:NTZ111 NJV111:NKD111 MZZ111:NAH111 MQD111:MQL111 MGH111:MGP111 LWL111:LWT111 LMP111:LMX111 LCT111:LDB111 KSX111:KTF111 KJB111:KJJ111 JZF111:JZN111 JPJ111:JPR111 JFN111:JFV111 IVR111:IVZ111 ILV111:IMD111 IBZ111:ICH111 HSD111:HSL111 HIH111:HIP111 GYL111:GYT111 GOP111:GOX111 GET111:GFB111 FUX111:FVF111 FLB111:FLJ111 FBF111:FBN111 ERJ111:ERR111 EHN111:EHV111 DXR111:DXZ111 DNV111:DOD111 DDZ111:DEH111 CUD111:CUL111 CKH111:CKP111 CAL111:CAT111 BQP111:BQX111 BGT111:BHB111 AWX111:AXF111 ANB111:ANJ111 ADF111:ADN111 TJ111:TR111 JN111:JV111" xr:uid="{00000000-0002-0000-0300-000000000000}">
      <formula1>$C$351:$C$363</formula1>
    </dataValidation>
    <dataValidation type="list" allowBlank="1" showInputMessage="1" showErrorMessage="1" sqref="F147 WWC983216:WWW983216 WMG983216:WNA983216 WCK983216:WDE983216 VSO983216:VTI983216 VIS983216:VJM983216 UYW983216:UZQ983216 UPA983216:UPU983216 UFE983216:UFY983216 TVI983216:TWC983216 TLM983216:TMG983216 TBQ983216:TCK983216 SRU983216:SSO983216 SHY983216:SIS983216 RYC983216:RYW983216 ROG983216:RPA983216 REK983216:RFE983216 QUO983216:QVI983216 QKS983216:QLM983216 QAW983216:QBQ983216 PRA983216:PRU983216 PHE983216:PHY983216 OXI983216:OYC983216 ONM983216:OOG983216 ODQ983216:OEK983216 NTU983216:NUO983216 NJY983216:NKS983216 NAC983216:NAW983216 MQG983216:MRA983216 MGK983216:MHE983216 LWO983216:LXI983216 LMS983216:LNM983216 LCW983216:LDQ983216 KTA983216:KTU983216 KJE983216:KJY983216 JZI983216:KAC983216 JPM983216:JQG983216 JFQ983216:JGK983216 IVU983216:IWO983216 ILY983216:IMS983216 ICC983216:ICW983216 HSG983216:HTA983216 HIK983216:HJE983216 GYO983216:GZI983216 GOS983216:GPM983216 GEW983216:GFQ983216 FVA983216:FVU983216 FLE983216:FLY983216 FBI983216:FCC983216 ERM983216:ESG983216 EHQ983216:EIK983216 DXU983216:DYO983216 DNY983216:DOS983216 DEC983216:DEW983216 CUG983216:CVA983216 CKK983216:CLE983216 CAO983216:CBI983216 BQS983216:BRM983216 BGW983216:BHQ983216 AXA983216:AXU983216 ANE983216:ANY983216 ADI983216:AEC983216 TM983216:UG983216 JQ983216:KK983216 U983216:AO983216 WWC917680:WWW917680 WMG917680:WNA917680 WCK917680:WDE917680 VSO917680:VTI917680 VIS917680:VJM917680 UYW917680:UZQ917680 UPA917680:UPU917680 UFE917680:UFY917680 TVI917680:TWC917680 TLM917680:TMG917680 TBQ917680:TCK917680 SRU917680:SSO917680 SHY917680:SIS917680 RYC917680:RYW917680 ROG917680:RPA917680 REK917680:RFE917680 QUO917680:QVI917680 QKS917680:QLM917680 QAW917680:QBQ917680 PRA917680:PRU917680 PHE917680:PHY917680 OXI917680:OYC917680 ONM917680:OOG917680 ODQ917680:OEK917680 NTU917680:NUO917680 NJY917680:NKS917680 NAC917680:NAW917680 MQG917680:MRA917680 MGK917680:MHE917680 LWO917680:LXI917680 LMS917680:LNM917680 LCW917680:LDQ917680 KTA917680:KTU917680 KJE917680:KJY917680 JZI917680:KAC917680 JPM917680:JQG917680 JFQ917680:JGK917680 IVU917680:IWO917680 ILY917680:IMS917680 ICC917680:ICW917680 HSG917680:HTA917680 HIK917680:HJE917680 GYO917680:GZI917680 GOS917680:GPM917680 GEW917680:GFQ917680 FVA917680:FVU917680 FLE917680:FLY917680 FBI917680:FCC917680 ERM917680:ESG917680 EHQ917680:EIK917680 DXU917680:DYO917680 DNY917680:DOS917680 DEC917680:DEW917680 CUG917680:CVA917680 CKK917680:CLE917680 CAO917680:CBI917680 BQS917680:BRM917680 BGW917680:BHQ917680 AXA917680:AXU917680 ANE917680:ANY917680 ADI917680:AEC917680 TM917680:UG917680 JQ917680:KK917680 U917680:AO917680 WWC852144:WWW852144 WMG852144:WNA852144 WCK852144:WDE852144 VSO852144:VTI852144 VIS852144:VJM852144 UYW852144:UZQ852144 UPA852144:UPU852144 UFE852144:UFY852144 TVI852144:TWC852144 TLM852144:TMG852144 TBQ852144:TCK852144 SRU852144:SSO852144 SHY852144:SIS852144 RYC852144:RYW852144 ROG852144:RPA852144 REK852144:RFE852144 QUO852144:QVI852144 QKS852144:QLM852144 QAW852144:QBQ852144 PRA852144:PRU852144 PHE852144:PHY852144 OXI852144:OYC852144 ONM852144:OOG852144 ODQ852144:OEK852144 NTU852144:NUO852144 NJY852144:NKS852144 NAC852144:NAW852144 MQG852144:MRA852144 MGK852144:MHE852144 LWO852144:LXI852144 LMS852144:LNM852144 LCW852144:LDQ852144 KTA852144:KTU852144 KJE852144:KJY852144 JZI852144:KAC852144 JPM852144:JQG852144 JFQ852144:JGK852144 IVU852144:IWO852144 ILY852144:IMS852144 ICC852144:ICW852144 HSG852144:HTA852144 HIK852144:HJE852144 GYO852144:GZI852144 GOS852144:GPM852144 GEW852144:GFQ852144 FVA852144:FVU852144 FLE852144:FLY852144 FBI852144:FCC852144 ERM852144:ESG852144 EHQ852144:EIK852144 DXU852144:DYO852144 DNY852144:DOS852144 DEC852144:DEW852144 CUG852144:CVA852144 CKK852144:CLE852144 CAO852144:CBI852144 BQS852144:BRM852144 BGW852144:BHQ852144 AXA852144:AXU852144 ANE852144:ANY852144 ADI852144:AEC852144 TM852144:UG852144 JQ852144:KK852144 U852144:AO852144 WWC786608:WWW786608 WMG786608:WNA786608 WCK786608:WDE786608 VSO786608:VTI786608 VIS786608:VJM786608 UYW786608:UZQ786608 UPA786608:UPU786608 UFE786608:UFY786608 TVI786608:TWC786608 TLM786608:TMG786608 TBQ786608:TCK786608 SRU786608:SSO786608 SHY786608:SIS786608 RYC786608:RYW786608 ROG786608:RPA786608 REK786608:RFE786608 QUO786608:QVI786608 QKS786608:QLM786608 QAW786608:QBQ786608 PRA786608:PRU786608 PHE786608:PHY786608 OXI786608:OYC786608 ONM786608:OOG786608 ODQ786608:OEK786608 NTU786608:NUO786608 NJY786608:NKS786608 NAC786608:NAW786608 MQG786608:MRA786608 MGK786608:MHE786608 LWO786608:LXI786608 LMS786608:LNM786608 LCW786608:LDQ786608 KTA786608:KTU786608 KJE786608:KJY786608 JZI786608:KAC786608 JPM786608:JQG786608 JFQ786608:JGK786608 IVU786608:IWO786608 ILY786608:IMS786608 ICC786608:ICW786608 HSG786608:HTA786608 HIK786608:HJE786608 GYO786608:GZI786608 GOS786608:GPM786608 GEW786608:GFQ786608 FVA786608:FVU786608 FLE786608:FLY786608 FBI786608:FCC786608 ERM786608:ESG786608 EHQ786608:EIK786608 DXU786608:DYO786608 DNY786608:DOS786608 DEC786608:DEW786608 CUG786608:CVA786608 CKK786608:CLE786608 CAO786608:CBI786608 BQS786608:BRM786608 BGW786608:BHQ786608 AXA786608:AXU786608 ANE786608:ANY786608 ADI786608:AEC786608 TM786608:UG786608 JQ786608:KK786608 U786608:AO786608 WWC721072:WWW721072 WMG721072:WNA721072 WCK721072:WDE721072 VSO721072:VTI721072 VIS721072:VJM721072 UYW721072:UZQ721072 UPA721072:UPU721072 UFE721072:UFY721072 TVI721072:TWC721072 TLM721072:TMG721072 TBQ721072:TCK721072 SRU721072:SSO721072 SHY721072:SIS721072 RYC721072:RYW721072 ROG721072:RPA721072 REK721072:RFE721072 QUO721072:QVI721072 QKS721072:QLM721072 QAW721072:QBQ721072 PRA721072:PRU721072 PHE721072:PHY721072 OXI721072:OYC721072 ONM721072:OOG721072 ODQ721072:OEK721072 NTU721072:NUO721072 NJY721072:NKS721072 NAC721072:NAW721072 MQG721072:MRA721072 MGK721072:MHE721072 LWO721072:LXI721072 LMS721072:LNM721072 LCW721072:LDQ721072 KTA721072:KTU721072 KJE721072:KJY721072 JZI721072:KAC721072 JPM721072:JQG721072 JFQ721072:JGK721072 IVU721072:IWO721072 ILY721072:IMS721072 ICC721072:ICW721072 HSG721072:HTA721072 HIK721072:HJE721072 GYO721072:GZI721072 GOS721072:GPM721072 GEW721072:GFQ721072 FVA721072:FVU721072 FLE721072:FLY721072 FBI721072:FCC721072 ERM721072:ESG721072 EHQ721072:EIK721072 DXU721072:DYO721072 DNY721072:DOS721072 DEC721072:DEW721072 CUG721072:CVA721072 CKK721072:CLE721072 CAO721072:CBI721072 BQS721072:BRM721072 BGW721072:BHQ721072 AXA721072:AXU721072 ANE721072:ANY721072 ADI721072:AEC721072 TM721072:UG721072 JQ721072:KK721072 U721072:AO721072 WWC655536:WWW655536 WMG655536:WNA655536 WCK655536:WDE655536 VSO655536:VTI655536 VIS655536:VJM655536 UYW655536:UZQ655536 UPA655536:UPU655536 UFE655536:UFY655536 TVI655536:TWC655536 TLM655536:TMG655536 TBQ655536:TCK655536 SRU655536:SSO655536 SHY655536:SIS655536 RYC655536:RYW655536 ROG655536:RPA655536 REK655536:RFE655536 QUO655536:QVI655536 QKS655536:QLM655536 QAW655536:QBQ655536 PRA655536:PRU655536 PHE655536:PHY655536 OXI655536:OYC655536 ONM655536:OOG655536 ODQ655536:OEK655536 NTU655536:NUO655536 NJY655536:NKS655536 NAC655536:NAW655536 MQG655536:MRA655536 MGK655536:MHE655536 LWO655536:LXI655536 LMS655536:LNM655536 LCW655536:LDQ655536 KTA655536:KTU655536 KJE655536:KJY655536 JZI655536:KAC655536 JPM655536:JQG655536 JFQ655536:JGK655536 IVU655536:IWO655536 ILY655536:IMS655536 ICC655536:ICW655536 HSG655536:HTA655536 HIK655536:HJE655536 GYO655536:GZI655536 GOS655536:GPM655536 GEW655536:GFQ655536 FVA655536:FVU655536 FLE655536:FLY655536 FBI655536:FCC655536 ERM655536:ESG655536 EHQ655536:EIK655536 DXU655536:DYO655536 DNY655536:DOS655536 DEC655536:DEW655536 CUG655536:CVA655536 CKK655536:CLE655536 CAO655536:CBI655536 BQS655536:BRM655536 BGW655536:BHQ655536 AXA655536:AXU655536 ANE655536:ANY655536 ADI655536:AEC655536 TM655536:UG655536 JQ655536:KK655536 U655536:AO655536 WWC590000:WWW590000 WMG590000:WNA590000 WCK590000:WDE590000 VSO590000:VTI590000 VIS590000:VJM590000 UYW590000:UZQ590000 UPA590000:UPU590000 UFE590000:UFY590000 TVI590000:TWC590000 TLM590000:TMG590000 TBQ590000:TCK590000 SRU590000:SSO590000 SHY590000:SIS590000 RYC590000:RYW590000 ROG590000:RPA590000 REK590000:RFE590000 QUO590000:QVI590000 QKS590000:QLM590000 QAW590000:QBQ590000 PRA590000:PRU590000 PHE590000:PHY590000 OXI590000:OYC590000 ONM590000:OOG590000 ODQ590000:OEK590000 NTU590000:NUO590000 NJY590000:NKS590000 NAC590000:NAW590000 MQG590000:MRA590000 MGK590000:MHE590000 LWO590000:LXI590000 LMS590000:LNM590000 LCW590000:LDQ590000 KTA590000:KTU590000 KJE590000:KJY590000 JZI590000:KAC590000 JPM590000:JQG590000 JFQ590000:JGK590000 IVU590000:IWO590000 ILY590000:IMS590000 ICC590000:ICW590000 HSG590000:HTA590000 HIK590000:HJE590000 GYO590000:GZI590000 GOS590000:GPM590000 GEW590000:GFQ590000 FVA590000:FVU590000 FLE590000:FLY590000 FBI590000:FCC590000 ERM590000:ESG590000 EHQ590000:EIK590000 DXU590000:DYO590000 DNY590000:DOS590000 DEC590000:DEW590000 CUG590000:CVA590000 CKK590000:CLE590000 CAO590000:CBI590000 BQS590000:BRM590000 BGW590000:BHQ590000 AXA590000:AXU590000 ANE590000:ANY590000 ADI590000:AEC590000 TM590000:UG590000 JQ590000:KK590000 U590000:AO590000 WWC524464:WWW524464 WMG524464:WNA524464 WCK524464:WDE524464 VSO524464:VTI524464 VIS524464:VJM524464 UYW524464:UZQ524464 UPA524464:UPU524464 UFE524464:UFY524464 TVI524464:TWC524464 TLM524464:TMG524464 TBQ524464:TCK524464 SRU524464:SSO524464 SHY524464:SIS524464 RYC524464:RYW524464 ROG524464:RPA524464 REK524464:RFE524464 QUO524464:QVI524464 QKS524464:QLM524464 QAW524464:QBQ524464 PRA524464:PRU524464 PHE524464:PHY524464 OXI524464:OYC524464 ONM524464:OOG524464 ODQ524464:OEK524464 NTU524464:NUO524464 NJY524464:NKS524464 NAC524464:NAW524464 MQG524464:MRA524464 MGK524464:MHE524464 LWO524464:LXI524464 LMS524464:LNM524464 LCW524464:LDQ524464 KTA524464:KTU524464 KJE524464:KJY524464 JZI524464:KAC524464 JPM524464:JQG524464 JFQ524464:JGK524464 IVU524464:IWO524464 ILY524464:IMS524464 ICC524464:ICW524464 HSG524464:HTA524464 HIK524464:HJE524464 GYO524464:GZI524464 GOS524464:GPM524464 GEW524464:GFQ524464 FVA524464:FVU524464 FLE524464:FLY524464 FBI524464:FCC524464 ERM524464:ESG524464 EHQ524464:EIK524464 DXU524464:DYO524464 DNY524464:DOS524464 DEC524464:DEW524464 CUG524464:CVA524464 CKK524464:CLE524464 CAO524464:CBI524464 BQS524464:BRM524464 BGW524464:BHQ524464 AXA524464:AXU524464 ANE524464:ANY524464 ADI524464:AEC524464 TM524464:UG524464 JQ524464:KK524464 U524464:AO524464 WWC458928:WWW458928 WMG458928:WNA458928 WCK458928:WDE458928 VSO458928:VTI458928 VIS458928:VJM458928 UYW458928:UZQ458928 UPA458928:UPU458928 UFE458928:UFY458928 TVI458928:TWC458928 TLM458928:TMG458928 TBQ458928:TCK458928 SRU458928:SSO458928 SHY458928:SIS458928 RYC458928:RYW458928 ROG458928:RPA458928 REK458928:RFE458928 QUO458928:QVI458928 QKS458928:QLM458928 QAW458928:QBQ458928 PRA458928:PRU458928 PHE458928:PHY458928 OXI458928:OYC458928 ONM458928:OOG458928 ODQ458928:OEK458928 NTU458928:NUO458928 NJY458928:NKS458928 NAC458928:NAW458928 MQG458928:MRA458928 MGK458928:MHE458928 LWO458928:LXI458928 LMS458928:LNM458928 LCW458928:LDQ458928 KTA458928:KTU458928 KJE458928:KJY458928 JZI458928:KAC458928 JPM458928:JQG458928 JFQ458928:JGK458928 IVU458928:IWO458928 ILY458928:IMS458928 ICC458928:ICW458928 HSG458928:HTA458928 HIK458928:HJE458928 GYO458928:GZI458928 GOS458928:GPM458928 GEW458928:GFQ458928 FVA458928:FVU458928 FLE458928:FLY458928 FBI458928:FCC458928 ERM458928:ESG458928 EHQ458928:EIK458928 DXU458928:DYO458928 DNY458928:DOS458928 DEC458928:DEW458928 CUG458928:CVA458928 CKK458928:CLE458928 CAO458928:CBI458928 BQS458928:BRM458928 BGW458928:BHQ458928 AXA458928:AXU458928 ANE458928:ANY458928 ADI458928:AEC458928 TM458928:UG458928 JQ458928:KK458928 U458928:AO458928 WWC393392:WWW393392 WMG393392:WNA393392 WCK393392:WDE393392 VSO393392:VTI393392 VIS393392:VJM393392 UYW393392:UZQ393392 UPA393392:UPU393392 UFE393392:UFY393392 TVI393392:TWC393392 TLM393392:TMG393392 TBQ393392:TCK393392 SRU393392:SSO393392 SHY393392:SIS393392 RYC393392:RYW393392 ROG393392:RPA393392 REK393392:RFE393392 QUO393392:QVI393392 QKS393392:QLM393392 QAW393392:QBQ393392 PRA393392:PRU393392 PHE393392:PHY393392 OXI393392:OYC393392 ONM393392:OOG393392 ODQ393392:OEK393392 NTU393392:NUO393392 NJY393392:NKS393392 NAC393392:NAW393392 MQG393392:MRA393392 MGK393392:MHE393392 LWO393392:LXI393392 LMS393392:LNM393392 LCW393392:LDQ393392 KTA393392:KTU393392 KJE393392:KJY393392 JZI393392:KAC393392 JPM393392:JQG393392 JFQ393392:JGK393392 IVU393392:IWO393392 ILY393392:IMS393392 ICC393392:ICW393392 HSG393392:HTA393392 HIK393392:HJE393392 GYO393392:GZI393392 GOS393392:GPM393392 GEW393392:GFQ393392 FVA393392:FVU393392 FLE393392:FLY393392 FBI393392:FCC393392 ERM393392:ESG393392 EHQ393392:EIK393392 DXU393392:DYO393392 DNY393392:DOS393392 DEC393392:DEW393392 CUG393392:CVA393392 CKK393392:CLE393392 CAO393392:CBI393392 BQS393392:BRM393392 BGW393392:BHQ393392 AXA393392:AXU393392 ANE393392:ANY393392 ADI393392:AEC393392 TM393392:UG393392 JQ393392:KK393392 U393392:AO393392 WWC327856:WWW327856 WMG327856:WNA327856 WCK327856:WDE327856 VSO327856:VTI327856 VIS327856:VJM327856 UYW327856:UZQ327856 UPA327856:UPU327856 UFE327856:UFY327856 TVI327856:TWC327856 TLM327856:TMG327856 TBQ327856:TCK327856 SRU327856:SSO327856 SHY327856:SIS327856 RYC327856:RYW327856 ROG327856:RPA327856 REK327856:RFE327856 QUO327856:QVI327856 QKS327856:QLM327856 QAW327856:QBQ327856 PRA327856:PRU327856 PHE327856:PHY327856 OXI327856:OYC327856 ONM327856:OOG327856 ODQ327856:OEK327856 NTU327856:NUO327856 NJY327856:NKS327856 NAC327856:NAW327856 MQG327856:MRA327856 MGK327856:MHE327856 LWO327856:LXI327856 LMS327856:LNM327856 LCW327856:LDQ327856 KTA327856:KTU327856 KJE327856:KJY327856 JZI327856:KAC327856 JPM327856:JQG327856 JFQ327856:JGK327856 IVU327856:IWO327856 ILY327856:IMS327856 ICC327856:ICW327856 HSG327856:HTA327856 HIK327856:HJE327856 GYO327856:GZI327856 GOS327856:GPM327856 GEW327856:GFQ327856 FVA327856:FVU327856 FLE327856:FLY327856 FBI327856:FCC327856 ERM327856:ESG327856 EHQ327856:EIK327856 DXU327856:DYO327856 DNY327856:DOS327856 DEC327856:DEW327856 CUG327856:CVA327856 CKK327856:CLE327856 CAO327856:CBI327856 BQS327856:BRM327856 BGW327856:BHQ327856 AXA327856:AXU327856 ANE327856:ANY327856 ADI327856:AEC327856 TM327856:UG327856 JQ327856:KK327856 U327856:AO327856 WWC262320:WWW262320 WMG262320:WNA262320 WCK262320:WDE262320 VSO262320:VTI262320 VIS262320:VJM262320 UYW262320:UZQ262320 UPA262320:UPU262320 UFE262320:UFY262320 TVI262320:TWC262320 TLM262320:TMG262320 TBQ262320:TCK262320 SRU262320:SSO262320 SHY262320:SIS262320 RYC262320:RYW262320 ROG262320:RPA262320 REK262320:RFE262320 QUO262320:QVI262320 QKS262320:QLM262320 QAW262320:QBQ262320 PRA262320:PRU262320 PHE262320:PHY262320 OXI262320:OYC262320 ONM262320:OOG262320 ODQ262320:OEK262320 NTU262320:NUO262320 NJY262320:NKS262320 NAC262320:NAW262320 MQG262320:MRA262320 MGK262320:MHE262320 LWO262320:LXI262320 LMS262320:LNM262320 LCW262320:LDQ262320 KTA262320:KTU262320 KJE262320:KJY262320 JZI262320:KAC262320 JPM262320:JQG262320 JFQ262320:JGK262320 IVU262320:IWO262320 ILY262320:IMS262320 ICC262320:ICW262320 HSG262320:HTA262320 HIK262320:HJE262320 GYO262320:GZI262320 GOS262320:GPM262320 GEW262320:GFQ262320 FVA262320:FVU262320 FLE262320:FLY262320 FBI262320:FCC262320 ERM262320:ESG262320 EHQ262320:EIK262320 DXU262320:DYO262320 DNY262320:DOS262320 DEC262320:DEW262320 CUG262320:CVA262320 CKK262320:CLE262320 CAO262320:CBI262320 BQS262320:BRM262320 BGW262320:BHQ262320 AXA262320:AXU262320 ANE262320:ANY262320 ADI262320:AEC262320 TM262320:UG262320 JQ262320:KK262320 U262320:AO262320 WWC196784:WWW196784 WMG196784:WNA196784 WCK196784:WDE196784 VSO196784:VTI196784 VIS196784:VJM196784 UYW196784:UZQ196784 UPA196784:UPU196784 UFE196784:UFY196784 TVI196784:TWC196784 TLM196784:TMG196784 TBQ196784:TCK196784 SRU196784:SSO196784 SHY196784:SIS196784 RYC196784:RYW196784 ROG196784:RPA196784 REK196784:RFE196784 QUO196784:QVI196784 QKS196784:QLM196784 QAW196784:QBQ196784 PRA196784:PRU196784 PHE196784:PHY196784 OXI196784:OYC196784 ONM196784:OOG196784 ODQ196784:OEK196784 NTU196784:NUO196784 NJY196784:NKS196784 NAC196784:NAW196784 MQG196784:MRA196784 MGK196784:MHE196784 LWO196784:LXI196784 LMS196784:LNM196784 LCW196784:LDQ196784 KTA196784:KTU196784 KJE196784:KJY196784 JZI196784:KAC196784 JPM196784:JQG196784 JFQ196784:JGK196784 IVU196784:IWO196784 ILY196784:IMS196784 ICC196784:ICW196784 HSG196784:HTA196784 HIK196784:HJE196784 GYO196784:GZI196784 GOS196784:GPM196784 GEW196784:GFQ196784 FVA196784:FVU196784 FLE196784:FLY196784 FBI196784:FCC196784 ERM196784:ESG196784 EHQ196784:EIK196784 DXU196784:DYO196784 DNY196784:DOS196784 DEC196784:DEW196784 CUG196784:CVA196784 CKK196784:CLE196784 CAO196784:CBI196784 BQS196784:BRM196784 BGW196784:BHQ196784 AXA196784:AXU196784 ANE196784:ANY196784 ADI196784:AEC196784 TM196784:UG196784 JQ196784:KK196784 U196784:AO196784 WWC131248:WWW131248 WMG131248:WNA131248 WCK131248:WDE131248 VSO131248:VTI131248 VIS131248:VJM131248 UYW131248:UZQ131248 UPA131248:UPU131248 UFE131248:UFY131248 TVI131248:TWC131248 TLM131248:TMG131248 TBQ131248:TCK131248 SRU131248:SSO131248 SHY131248:SIS131248 RYC131248:RYW131248 ROG131248:RPA131248 REK131248:RFE131248 QUO131248:QVI131248 QKS131248:QLM131248 QAW131248:QBQ131248 PRA131248:PRU131248 PHE131248:PHY131248 OXI131248:OYC131248 ONM131248:OOG131248 ODQ131248:OEK131248 NTU131248:NUO131248 NJY131248:NKS131248 NAC131248:NAW131248 MQG131248:MRA131248 MGK131248:MHE131248 LWO131248:LXI131248 LMS131248:LNM131248 LCW131248:LDQ131248 KTA131248:KTU131248 KJE131248:KJY131248 JZI131248:KAC131248 JPM131248:JQG131248 JFQ131248:JGK131248 IVU131248:IWO131248 ILY131248:IMS131248 ICC131248:ICW131248 HSG131248:HTA131248 HIK131248:HJE131248 GYO131248:GZI131248 GOS131248:GPM131248 GEW131248:GFQ131248 FVA131248:FVU131248 FLE131248:FLY131248 FBI131248:FCC131248 ERM131248:ESG131248 EHQ131248:EIK131248 DXU131248:DYO131248 DNY131248:DOS131248 DEC131248:DEW131248 CUG131248:CVA131248 CKK131248:CLE131248 CAO131248:CBI131248 BQS131248:BRM131248 BGW131248:BHQ131248 AXA131248:AXU131248 ANE131248:ANY131248 ADI131248:AEC131248 TM131248:UG131248 JQ131248:KK131248 U131248:AO131248 WWC65712:WWW65712 WMG65712:WNA65712 WCK65712:WDE65712 VSO65712:VTI65712 VIS65712:VJM65712 UYW65712:UZQ65712 UPA65712:UPU65712 UFE65712:UFY65712 TVI65712:TWC65712 TLM65712:TMG65712 TBQ65712:TCK65712 SRU65712:SSO65712 SHY65712:SIS65712 RYC65712:RYW65712 ROG65712:RPA65712 REK65712:RFE65712 QUO65712:QVI65712 QKS65712:QLM65712 QAW65712:QBQ65712 PRA65712:PRU65712 PHE65712:PHY65712 OXI65712:OYC65712 ONM65712:OOG65712 ODQ65712:OEK65712 NTU65712:NUO65712 NJY65712:NKS65712 NAC65712:NAW65712 MQG65712:MRA65712 MGK65712:MHE65712 LWO65712:LXI65712 LMS65712:LNM65712 LCW65712:LDQ65712 KTA65712:KTU65712 KJE65712:KJY65712 JZI65712:KAC65712 JPM65712:JQG65712 JFQ65712:JGK65712 IVU65712:IWO65712 ILY65712:IMS65712 ICC65712:ICW65712 HSG65712:HTA65712 HIK65712:HJE65712 GYO65712:GZI65712 GOS65712:GPM65712 GEW65712:GFQ65712 FVA65712:FVU65712 FLE65712:FLY65712 FBI65712:FCC65712 ERM65712:ESG65712 EHQ65712:EIK65712 DXU65712:DYO65712 DNY65712:DOS65712 DEC65712:DEW65712 CUG65712:CVA65712 CKK65712:CLE65712 CAO65712:CBI65712 BQS65712:BRM65712 BGW65712:BHQ65712 AXA65712:AXU65712 ANE65712:ANY65712 ADI65712:AEC65712 TM65712:UG65712 JQ65712:KK65712 U65712:AO65712 WWC147:WWW147 WMG147:WNA147 WCK147:WDE147 VSO147:VTI147 VIS147:VJM147 UYW147:UZQ147 UPA147:UPU147 UFE147:UFY147 TVI147:TWC147 TLM147:TMG147 TBQ147:TCK147 SRU147:SSO147 SHY147:SIS147 RYC147:RYW147 ROG147:RPA147 REK147:RFE147 QUO147:QVI147 QKS147:QLM147 QAW147:QBQ147 PRA147:PRU147 PHE147:PHY147 OXI147:OYC147 ONM147:OOG147 ODQ147:OEK147 NTU147:NUO147 NJY147:NKS147 NAC147:NAW147 MQG147:MRA147 MGK147:MHE147 LWO147:LXI147 LMS147:LNM147 LCW147:LDQ147 KTA147:KTU147 KJE147:KJY147 JZI147:KAC147 JPM147:JQG147 JFQ147:JGK147 IVU147:IWO147 ILY147:IMS147 ICC147:ICW147 HSG147:HTA147 HIK147:HJE147 GYO147:GZI147 GOS147:GPM147 GEW147:GFQ147 FVA147:FVU147 FLE147:FLY147 FBI147:FCC147 ERM147:ESG147 EHQ147:EIK147 DXU147:DYO147 DNY147:DOS147 DEC147:DEW147 CUG147:CVA147 CKK147:CLE147 CAO147:CBI147 BQS147:BRM147 BGW147:BHQ147 AXA147:AXU147 ANE147:ANY147 ADI147:AEC147 TM147:UG147 JQ147:KK147 U147:AO147 WXO983217:WXP983217 WNS983217:WNT983217 WDW983217:WDX983217 VUA983217:VUB983217 VKE983217:VKF983217 VAI983217:VAJ983217 UQM983217:UQN983217 UGQ983217:UGR983217 TWU983217:TWV983217 TMY983217:TMZ983217 TDC983217:TDD983217 STG983217:STH983217 SJK983217:SJL983217 RZO983217:RZP983217 RPS983217:RPT983217 RFW983217:RFX983217 QWA983217:QWB983217 QME983217:QMF983217 QCI983217:QCJ983217 PSM983217:PSN983217 PIQ983217:PIR983217 OYU983217:OYV983217 OOY983217:OOZ983217 OFC983217:OFD983217 NVG983217:NVH983217 NLK983217:NLL983217 NBO983217:NBP983217 MRS983217:MRT983217 MHW983217:MHX983217 LYA983217:LYB983217 LOE983217:LOF983217 LEI983217:LEJ983217 KUM983217:KUN983217 KKQ983217:KKR983217 KAU983217:KAV983217 JQY983217:JQZ983217 JHC983217:JHD983217 IXG983217:IXH983217 INK983217:INL983217 IDO983217:IDP983217 HTS983217:HTT983217 HJW983217:HJX983217 HAA983217:HAB983217 GQE983217:GQF983217 GGI983217:GGJ983217 FWM983217:FWN983217 FMQ983217:FMR983217 FCU983217:FCV983217 ESY983217:ESZ983217 EJC983217:EJD983217 DZG983217:DZH983217 DPK983217:DPL983217 DFO983217:DFP983217 CVS983217:CVT983217 CLW983217:CLX983217 CCA983217:CCB983217 BSE983217:BSF983217 BII983217:BIJ983217 AYM983217:AYN983217 AOQ983217:AOR983217 AEU983217:AEV983217 UY983217:UZ983217 LC983217:LD983217 BG983217:BH983217 WXO917681:WXP917681 WNS917681:WNT917681 WDW917681:WDX917681 VUA917681:VUB917681 VKE917681:VKF917681 VAI917681:VAJ917681 UQM917681:UQN917681 UGQ917681:UGR917681 TWU917681:TWV917681 TMY917681:TMZ917681 TDC917681:TDD917681 STG917681:STH917681 SJK917681:SJL917681 RZO917681:RZP917681 RPS917681:RPT917681 RFW917681:RFX917681 QWA917681:QWB917681 QME917681:QMF917681 QCI917681:QCJ917681 PSM917681:PSN917681 PIQ917681:PIR917681 OYU917681:OYV917681 OOY917681:OOZ917681 OFC917681:OFD917681 NVG917681:NVH917681 NLK917681:NLL917681 NBO917681:NBP917681 MRS917681:MRT917681 MHW917681:MHX917681 LYA917681:LYB917681 LOE917681:LOF917681 LEI917681:LEJ917681 KUM917681:KUN917681 KKQ917681:KKR917681 KAU917681:KAV917681 JQY917681:JQZ917681 JHC917681:JHD917681 IXG917681:IXH917681 INK917681:INL917681 IDO917681:IDP917681 HTS917681:HTT917681 HJW917681:HJX917681 HAA917681:HAB917681 GQE917681:GQF917681 GGI917681:GGJ917681 FWM917681:FWN917681 FMQ917681:FMR917681 FCU917681:FCV917681 ESY917681:ESZ917681 EJC917681:EJD917681 DZG917681:DZH917681 DPK917681:DPL917681 DFO917681:DFP917681 CVS917681:CVT917681 CLW917681:CLX917681 CCA917681:CCB917681 BSE917681:BSF917681 BII917681:BIJ917681 AYM917681:AYN917681 AOQ917681:AOR917681 AEU917681:AEV917681 UY917681:UZ917681 LC917681:LD917681 BG917681:BH917681 WXO852145:WXP852145 WNS852145:WNT852145 WDW852145:WDX852145 VUA852145:VUB852145 VKE852145:VKF852145 VAI852145:VAJ852145 UQM852145:UQN852145 UGQ852145:UGR852145 TWU852145:TWV852145 TMY852145:TMZ852145 TDC852145:TDD852145 STG852145:STH852145 SJK852145:SJL852145 RZO852145:RZP852145 RPS852145:RPT852145 RFW852145:RFX852145 QWA852145:QWB852145 QME852145:QMF852145 QCI852145:QCJ852145 PSM852145:PSN852145 PIQ852145:PIR852145 OYU852145:OYV852145 OOY852145:OOZ852145 OFC852145:OFD852145 NVG852145:NVH852145 NLK852145:NLL852145 NBO852145:NBP852145 MRS852145:MRT852145 MHW852145:MHX852145 LYA852145:LYB852145 LOE852145:LOF852145 LEI852145:LEJ852145 KUM852145:KUN852145 KKQ852145:KKR852145 KAU852145:KAV852145 JQY852145:JQZ852145 JHC852145:JHD852145 IXG852145:IXH852145 INK852145:INL852145 IDO852145:IDP852145 HTS852145:HTT852145 HJW852145:HJX852145 HAA852145:HAB852145 GQE852145:GQF852145 GGI852145:GGJ852145 FWM852145:FWN852145 FMQ852145:FMR852145 FCU852145:FCV852145 ESY852145:ESZ852145 EJC852145:EJD852145 DZG852145:DZH852145 DPK852145:DPL852145 DFO852145:DFP852145 CVS852145:CVT852145 CLW852145:CLX852145 CCA852145:CCB852145 BSE852145:BSF852145 BII852145:BIJ852145 AYM852145:AYN852145 AOQ852145:AOR852145 AEU852145:AEV852145 UY852145:UZ852145 LC852145:LD852145 BG852145:BH852145 WXO786609:WXP786609 WNS786609:WNT786609 WDW786609:WDX786609 VUA786609:VUB786609 VKE786609:VKF786609 VAI786609:VAJ786609 UQM786609:UQN786609 UGQ786609:UGR786609 TWU786609:TWV786609 TMY786609:TMZ786609 TDC786609:TDD786609 STG786609:STH786609 SJK786609:SJL786609 RZO786609:RZP786609 RPS786609:RPT786609 RFW786609:RFX786609 QWA786609:QWB786609 QME786609:QMF786609 QCI786609:QCJ786609 PSM786609:PSN786609 PIQ786609:PIR786609 OYU786609:OYV786609 OOY786609:OOZ786609 OFC786609:OFD786609 NVG786609:NVH786609 NLK786609:NLL786609 NBO786609:NBP786609 MRS786609:MRT786609 MHW786609:MHX786609 LYA786609:LYB786609 LOE786609:LOF786609 LEI786609:LEJ786609 KUM786609:KUN786609 KKQ786609:KKR786609 KAU786609:KAV786609 JQY786609:JQZ786609 JHC786609:JHD786609 IXG786609:IXH786609 INK786609:INL786609 IDO786609:IDP786609 HTS786609:HTT786609 HJW786609:HJX786609 HAA786609:HAB786609 GQE786609:GQF786609 GGI786609:GGJ786609 FWM786609:FWN786609 FMQ786609:FMR786609 FCU786609:FCV786609 ESY786609:ESZ786609 EJC786609:EJD786609 DZG786609:DZH786609 DPK786609:DPL786609 DFO786609:DFP786609 CVS786609:CVT786609 CLW786609:CLX786609 CCA786609:CCB786609 BSE786609:BSF786609 BII786609:BIJ786609 AYM786609:AYN786609 AOQ786609:AOR786609 AEU786609:AEV786609 UY786609:UZ786609 LC786609:LD786609 BG786609:BH786609 WXO721073:WXP721073 WNS721073:WNT721073 WDW721073:WDX721073 VUA721073:VUB721073 VKE721073:VKF721073 VAI721073:VAJ721073 UQM721073:UQN721073 UGQ721073:UGR721073 TWU721073:TWV721073 TMY721073:TMZ721073 TDC721073:TDD721073 STG721073:STH721073 SJK721073:SJL721073 RZO721073:RZP721073 RPS721073:RPT721073 RFW721073:RFX721073 QWA721073:QWB721073 QME721073:QMF721073 QCI721073:QCJ721073 PSM721073:PSN721073 PIQ721073:PIR721073 OYU721073:OYV721073 OOY721073:OOZ721073 OFC721073:OFD721073 NVG721073:NVH721073 NLK721073:NLL721073 NBO721073:NBP721073 MRS721073:MRT721073 MHW721073:MHX721073 LYA721073:LYB721073 LOE721073:LOF721073 LEI721073:LEJ721073 KUM721073:KUN721073 KKQ721073:KKR721073 KAU721073:KAV721073 JQY721073:JQZ721073 JHC721073:JHD721073 IXG721073:IXH721073 INK721073:INL721073 IDO721073:IDP721073 HTS721073:HTT721073 HJW721073:HJX721073 HAA721073:HAB721073 GQE721073:GQF721073 GGI721073:GGJ721073 FWM721073:FWN721073 FMQ721073:FMR721073 FCU721073:FCV721073 ESY721073:ESZ721073 EJC721073:EJD721073 DZG721073:DZH721073 DPK721073:DPL721073 DFO721073:DFP721073 CVS721073:CVT721073 CLW721073:CLX721073 CCA721073:CCB721073 BSE721073:BSF721073 BII721073:BIJ721073 AYM721073:AYN721073 AOQ721073:AOR721073 AEU721073:AEV721073 UY721073:UZ721073 LC721073:LD721073 BG721073:BH721073 WXO655537:WXP655537 WNS655537:WNT655537 WDW655537:WDX655537 VUA655537:VUB655537 VKE655537:VKF655537 VAI655537:VAJ655537 UQM655537:UQN655537 UGQ655537:UGR655537 TWU655537:TWV655537 TMY655537:TMZ655537 TDC655537:TDD655537 STG655537:STH655537 SJK655537:SJL655537 RZO655537:RZP655537 RPS655537:RPT655537 RFW655537:RFX655537 QWA655537:QWB655537 QME655537:QMF655537 QCI655537:QCJ655537 PSM655537:PSN655537 PIQ655537:PIR655537 OYU655537:OYV655537 OOY655537:OOZ655537 OFC655537:OFD655537 NVG655537:NVH655537 NLK655537:NLL655537 NBO655537:NBP655537 MRS655537:MRT655537 MHW655537:MHX655537 LYA655537:LYB655537 LOE655537:LOF655537 LEI655537:LEJ655537 KUM655537:KUN655537 KKQ655537:KKR655537 KAU655537:KAV655537 JQY655537:JQZ655537 JHC655537:JHD655537 IXG655537:IXH655537 INK655537:INL655537 IDO655537:IDP655537 HTS655537:HTT655537 HJW655537:HJX655537 HAA655537:HAB655537 GQE655537:GQF655537 GGI655537:GGJ655537 FWM655537:FWN655537 FMQ655537:FMR655537 FCU655537:FCV655537 ESY655537:ESZ655537 EJC655537:EJD655537 DZG655537:DZH655537 DPK655537:DPL655537 DFO655537:DFP655537 CVS655537:CVT655537 CLW655537:CLX655537 CCA655537:CCB655537 BSE655537:BSF655537 BII655537:BIJ655537 AYM655537:AYN655537 AOQ655537:AOR655537 AEU655537:AEV655537 UY655537:UZ655537 LC655537:LD655537 BG655537:BH655537 WXO590001:WXP590001 WNS590001:WNT590001 WDW590001:WDX590001 VUA590001:VUB590001 VKE590001:VKF590001 VAI590001:VAJ590001 UQM590001:UQN590001 UGQ590001:UGR590001 TWU590001:TWV590001 TMY590001:TMZ590001 TDC590001:TDD590001 STG590001:STH590001 SJK590001:SJL590001 RZO590001:RZP590001 RPS590001:RPT590001 RFW590001:RFX590001 QWA590001:QWB590001 QME590001:QMF590001 QCI590001:QCJ590001 PSM590001:PSN590001 PIQ590001:PIR590001 OYU590001:OYV590001 OOY590001:OOZ590001 OFC590001:OFD590001 NVG590001:NVH590001 NLK590001:NLL590001 NBO590001:NBP590001 MRS590001:MRT590001 MHW590001:MHX590001 LYA590001:LYB590001 LOE590001:LOF590001 LEI590001:LEJ590001 KUM590001:KUN590001 KKQ590001:KKR590001 KAU590001:KAV590001 JQY590001:JQZ590001 JHC590001:JHD590001 IXG590001:IXH590001 INK590001:INL590001 IDO590001:IDP590001 HTS590001:HTT590001 HJW590001:HJX590001 HAA590001:HAB590001 GQE590001:GQF590001 GGI590001:GGJ590001 FWM590001:FWN590001 FMQ590001:FMR590001 FCU590001:FCV590001 ESY590001:ESZ590001 EJC590001:EJD590001 DZG590001:DZH590001 DPK590001:DPL590001 DFO590001:DFP590001 CVS590001:CVT590001 CLW590001:CLX590001 CCA590001:CCB590001 BSE590001:BSF590001 BII590001:BIJ590001 AYM590001:AYN590001 AOQ590001:AOR590001 AEU590001:AEV590001 UY590001:UZ590001 LC590001:LD590001 BG590001:BH590001 WXO524465:WXP524465 WNS524465:WNT524465 WDW524465:WDX524465 VUA524465:VUB524465 VKE524465:VKF524465 VAI524465:VAJ524465 UQM524465:UQN524465 UGQ524465:UGR524465 TWU524465:TWV524465 TMY524465:TMZ524465 TDC524465:TDD524465 STG524465:STH524465 SJK524465:SJL524465 RZO524465:RZP524465 RPS524465:RPT524465 RFW524465:RFX524465 QWA524465:QWB524465 QME524465:QMF524465 QCI524465:QCJ524465 PSM524465:PSN524465 PIQ524465:PIR524465 OYU524465:OYV524465 OOY524465:OOZ524465 OFC524465:OFD524465 NVG524465:NVH524465 NLK524465:NLL524465 NBO524465:NBP524465 MRS524465:MRT524465 MHW524465:MHX524465 LYA524465:LYB524465 LOE524465:LOF524465 LEI524465:LEJ524465 KUM524465:KUN524465 KKQ524465:KKR524465 KAU524465:KAV524465 JQY524465:JQZ524465 JHC524465:JHD524465 IXG524465:IXH524465 INK524465:INL524465 IDO524465:IDP524465 HTS524465:HTT524465 HJW524465:HJX524465 HAA524465:HAB524465 GQE524465:GQF524465 GGI524465:GGJ524465 FWM524465:FWN524465 FMQ524465:FMR524465 FCU524465:FCV524465 ESY524465:ESZ524465 EJC524465:EJD524465 DZG524465:DZH524465 DPK524465:DPL524465 DFO524465:DFP524465 CVS524465:CVT524465 CLW524465:CLX524465 CCA524465:CCB524465 BSE524465:BSF524465 BII524465:BIJ524465 AYM524465:AYN524465 AOQ524465:AOR524465 AEU524465:AEV524465 UY524465:UZ524465 LC524465:LD524465 BG524465:BH524465 WXO458929:WXP458929 WNS458929:WNT458929 WDW458929:WDX458929 VUA458929:VUB458929 VKE458929:VKF458929 VAI458929:VAJ458929 UQM458929:UQN458929 UGQ458929:UGR458929 TWU458929:TWV458929 TMY458929:TMZ458929 TDC458929:TDD458929 STG458929:STH458929 SJK458929:SJL458929 RZO458929:RZP458929 RPS458929:RPT458929 RFW458929:RFX458929 QWA458929:QWB458929 QME458929:QMF458929 QCI458929:QCJ458929 PSM458929:PSN458929 PIQ458929:PIR458929 OYU458929:OYV458929 OOY458929:OOZ458929 OFC458929:OFD458929 NVG458929:NVH458929 NLK458929:NLL458929 NBO458929:NBP458929 MRS458929:MRT458929 MHW458929:MHX458929 LYA458929:LYB458929 LOE458929:LOF458929 LEI458929:LEJ458929 KUM458929:KUN458929 KKQ458929:KKR458929 KAU458929:KAV458929 JQY458929:JQZ458929 JHC458929:JHD458929 IXG458929:IXH458929 INK458929:INL458929 IDO458929:IDP458929 HTS458929:HTT458929 HJW458929:HJX458929 HAA458929:HAB458929 GQE458929:GQF458929 GGI458929:GGJ458929 FWM458929:FWN458929 FMQ458929:FMR458929 FCU458929:FCV458929 ESY458929:ESZ458929 EJC458929:EJD458929 DZG458929:DZH458929 DPK458929:DPL458929 DFO458929:DFP458929 CVS458929:CVT458929 CLW458929:CLX458929 CCA458929:CCB458929 BSE458929:BSF458929 BII458929:BIJ458929 AYM458929:AYN458929 AOQ458929:AOR458929 AEU458929:AEV458929 UY458929:UZ458929 LC458929:LD458929 BG458929:BH458929 WXO393393:WXP393393 WNS393393:WNT393393 WDW393393:WDX393393 VUA393393:VUB393393 VKE393393:VKF393393 VAI393393:VAJ393393 UQM393393:UQN393393 UGQ393393:UGR393393 TWU393393:TWV393393 TMY393393:TMZ393393 TDC393393:TDD393393 STG393393:STH393393 SJK393393:SJL393393 RZO393393:RZP393393 RPS393393:RPT393393 RFW393393:RFX393393 QWA393393:QWB393393 QME393393:QMF393393 QCI393393:QCJ393393 PSM393393:PSN393393 PIQ393393:PIR393393 OYU393393:OYV393393 OOY393393:OOZ393393 OFC393393:OFD393393 NVG393393:NVH393393 NLK393393:NLL393393 NBO393393:NBP393393 MRS393393:MRT393393 MHW393393:MHX393393 LYA393393:LYB393393 LOE393393:LOF393393 LEI393393:LEJ393393 KUM393393:KUN393393 KKQ393393:KKR393393 KAU393393:KAV393393 JQY393393:JQZ393393 JHC393393:JHD393393 IXG393393:IXH393393 INK393393:INL393393 IDO393393:IDP393393 HTS393393:HTT393393 HJW393393:HJX393393 HAA393393:HAB393393 GQE393393:GQF393393 GGI393393:GGJ393393 FWM393393:FWN393393 FMQ393393:FMR393393 FCU393393:FCV393393 ESY393393:ESZ393393 EJC393393:EJD393393 DZG393393:DZH393393 DPK393393:DPL393393 DFO393393:DFP393393 CVS393393:CVT393393 CLW393393:CLX393393 CCA393393:CCB393393 BSE393393:BSF393393 BII393393:BIJ393393 AYM393393:AYN393393 AOQ393393:AOR393393 AEU393393:AEV393393 UY393393:UZ393393 LC393393:LD393393 BG393393:BH393393 WXO327857:WXP327857 WNS327857:WNT327857 WDW327857:WDX327857 VUA327857:VUB327857 VKE327857:VKF327857 VAI327857:VAJ327857 UQM327857:UQN327857 UGQ327857:UGR327857 TWU327857:TWV327857 TMY327857:TMZ327857 TDC327857:TDD327857 STG327857:STH327857 SJK327857:SJL327857 RZO327857:RZP327857 RPS327857:RPT327857 RFW327857:RFX327857 QWA327857:QWB327857 QME327857:QMF327857 QCI327857:QCJ327857 PSM327857:PSN327857 PIQ327857:PIR327857 OYU327857:OYV327857 OOY327857:OOZ327857 OFC327857:OFD327857 NVG327857:NVH327857 NLK327857:NLL327857 NBO327857:NBP327857 MRS327857:MRT327857 MHW327857:MHX327857 LYA327857:LYB327857 LOE327857:LOF327857 LEI327857:LEJ327857 KUM327857:KUN327857 KKQ327857:KKR327857 KAU327857:KAV327857 JQY327857:JQZ327857 JHC327857:JHD327857 IXG327857:IXH327857 INK327857:INL327857 IDO327857:IDP327857 HTS327857:HTT327857 HJW327857:HJX327857 HAA327857:HAB327857 GQE327857:GQF327857 GGI327857:GGJ327857 FWM327857:FWN327857 FMQ327857:FMR327857 FCU327857:FCV327857 ESY327857:ESZ327857 EJC327857:EJD327857 DZG327857:DZH327857 DPK327857:DPL327857 DFO327857:DFP327857 CVS327857:CVT327857 CLW327857:CLX327857 CCA327857:CCB327857 BSE327857:BSF327857 BII327857:BIJ327857 AYM327857:AYN327857 AOQ327857:AOR327857 AEU327857:AEV327857 UY327857:UZ327857 LC327857:LD327857 BG327857:BH327857 WXO262321:WXP262321 WNS262321:WNT262321 WDW262321:WDX262321 VUA262321:VUB262321 VKE262321:VKF262321 VAI262321:VAJ262321 UQM262321:UQN262321 UGQ262321:UGR262321 TWU262321:TWV262321 TMY262321:TMZ262321 TDC262321:TDD262321 STG262321:STH262321 SJK262321:SJL262321 RZO262321:RZP262321 RPS262321:RPT262321 RFW262321:RFX262321 QWA262321:QWB262321 QME262321:QMF262321 QCI262321:QCJ262321 PSM262321:PSN262321 PIQ262321:PIR262321 OYU262321:OYV262321 OOY262321:OOZ262321 OFC262321:OFD262321 NVG262321:NVH262321 NLK262321:NLL262321 NBO262321:NBP262321 MRS262321:MRT262321 MHW262321:MHX262321 LYA262321:LYB262321 LOE262321:LOF262321 LEI262321:LEJ262321 KUM262321:KUN262321 KKQ262321:KKR262321 KAU262321:KAV262321 JQY262321:JQZ262321 JHC262321:JHD262321 IXG262321:IXH262321 INK262321:INL262321 IDO262321:IDP262321 HTS262321:HTT262321 HJW262321:HJX262321 HAA262321:HAB262321 GQE262321:GQF262321 GGI262321:GGJ262321 FWM262321:FWN262321 FMQ262321:FMR262321 FCU262321:FCV262321 ESY262321:ESZ262321 EJC262321:EJD262321 DZG262321:DZH262321 DPK262321:DPL262321 DFO262321:DFP262321 CVS262321:CVT262321 CLW262321:CLX262321 CCA262321:CCB262321 BSE262321:BSF262321 BII262321:BIJ262321 AYM262321:AYN262321 AOQ262321:AOR262321 AEU262321:AEV262321 UY262321:UZ262321 LC262321:LD262321 BG262321:BH262321 WXO196785:WXP196785 WNS196785:WNT196785 WDW196785:WDX196785 VUA196785:VUB196785 VKE196785:VKF196785 VAI196785:VAJ196785 UQM196785:UQN196785 UGQ196785:UGR196785 TWU196785:TWV196785 TMY196785:TMZ196785 TDC196785:TDD196785 STG196785:STH196785 SJK196785:SJL196785 RZO196785:RZP196785 RPS196785:RPT196785 RFW196785:RFX196785 QWA196785:QWB196785 QME196785:QMF196785 QCI196785:QCJ196785 PSM196785:PSN196785 PIQ196785:PIR196785 OYU196785:OYV196785 OOY196785:OOZ196785 OFC196785:OFD196785 NVG196785:NVH196785 NLK196785:NLL196785 NBO196785:NBP196785 MRS196785:MRT196785 MHW196785:MHX196785 LYA196785:LYB196785 LOE196785:LOF196785 LEI196785:LEJ196785 KUM196785:KUN196785 KKQ196785:KKR196785 KAU196785:KAV196785 JQY196785:JQZ196785 JHC196785:JHD196785 IXG196785:IXH196785 INK196785:INL196785 IDO196785:IDP196785 HTS196785:HTT196785 HJW196785:HJX196785 HAA196785:HAB196785 GQE196785:GQF196785 GGI196785:GGJ196785 FWM196785:FWN196785 FMQ196785:FMR196785 FCU196785:FCV196785 ESY196785:ESZ196785 EJC196785:EJD196785 DZG196785:DZH196785 DPK196785:DPL196785 DFO196785:DFP196785 CVS196785:CVT196785 CLW196785:CLX196785 CCA196785:CCB196785 BSE196785:BSF196785 BII196785:BIJ196785 AYM196785:AYN196785 AOQ196785:AOR196785 AEU196785:AEV196785 UY196785:UZ196785 LC196785:LD196785 BG196785:BH196785 WXO131249:WXP131249 WNS131249:WNT131249 WDW131249:WDX131249 VUA131249:VUB131249 VKE131249:VKF131249 VAI131249:VAJ131249 UQM131249:UQN131249 UGQ131249:UGR131249 TWU131249:TWV131249 TMY131249:TMZ131249 TDC131249:TDD131249 STG131249:STH131249 SJK131249:SJL131249 RZO131249:RZP131249 RPS131249:RPT131249 RFW131249:RFX131249 QWA131249:QWB131249 QME131249:QMF131249 QCI131249:QCJ131249 PSM131249:PSN131249 PIQ131249:PIR131249 OYU131249:OYV131249 OOY131249:OOZ131249 OFC131249:OFD131249 NVG131249:NVH131249 NLK131249:NLL131249 NBO131249:NBP131249 MRS131249:MRT131249 MHW131249:MHX131249 LYA131249:LYB131249 LOE131249:LOF131249 LEI131249:LEJ131249 KUM131249:KUN131249 KKQ131249:KKR131249 KAU131249:KAV131249 JQY131249:JQZ131249 JHC131249:JHD131249 IXG131249:IXH131249 INK131249:INL131249 IDO131249:IDP131249 HTS131249:HTT131249 HJW131249:HJX131249 HAA131249:HAB131249 GQE131249:GQF131249 GGI131249:GGJ131249 FWM131249:FWN131249 FMQ131249:FMR131249 FCU131249:FCV131249 ESY131249:ESZ131249 EJC131249:EJD131249 DZG131249:DZH131249 DPK131249:DPL131249 DFO131249:DFP131249 CVS131249:CVT131249 CLW131249:CLX131249 CCA131249:CCB131249 BSE131249:BSF131249 BII131249:BIJ131249 AYM131249:AYN131249 AOQ131249:AOR131249 AEU131249:AEV131249 UY131249:UZ131249 LC131249:LD131249 BG131249:BH131249 WXO65713:WXP65713 WNS65713:WNT65713 WDW65713:WDX65713 VUA65713:VUB65713 VKE65713:VKF65713 VAI65713:VAJ65713 UQM65713:UQN65713 UGQ65713:UGR65713 TWU65713:TWV65713 TMY65713:TMZ65713 TDC65713:TDD65713 STG65713:STH65713 SJK65713:SJL65713 RZO65713:RZP65713 RPS65713:RPT65713 RFW65713:RFX65713 QWA65713:QWB65713 QME65713:QMF65713 QCI65713:QCJ65713 PSM65713:PSN65713 PIQ65713:PIR65713 OYU65713:OYV65713 OOY65713:OOZ65713 OFC65713:OFD65713 NVG65713:NVH65713 NLK65713:NLL65713 NBO65713:NBP65713 MRS65713:MRT65713 MHW65713:MHX65713 LYA65713:LYB65713 LOE65713:LOF65713 LEI65713:LEJ65713 KUM65713:KUN65713 KKQ65713:KKR65713 KAU65713:KAV65713 JQY65713:JQZ65713 JHC65713:JHD65713 IXG65713:IXH65713 INK65713:INL65713 IDO65713:IDP65713 HTS65713:HTT65713 HJW65713:HJX65713 HAA65713:HAB65713 GQE65713:GQF65713 GGI65713:GGJ65713 FWM65713:FWN65713 FMQ65713:FMR65713 FCU65713:FCV65713 ESY65713:ESZ65713 EJC65713:EJD65713 DZG65713:DZH65713 DPK65713:DPL65713 DFO65713:DFP65713 CVS65713:CVT65713 CLW65713:CLX65713 CCA65713:CCB65713 BSE65713:BSF65713 BII65713:BIJ65713 AYM65713:AYN65713 AOQ65713:AOR65713 AEU65713:AEV65713 UY65713:UZ65713 LC65713:LD65713 BG65713:BH65713 WXO148:WXP148 WNS148:WNT148 WDW148:WDX148 VUA148:VUB148 VKE148:VKF148 VAI148:VAJ148 UQM148:UQN148 UGQ148:UGR148 TWU148:TWV148 TMY148:TMZ148 TDC148:TDD148 STG148:STH148 SJK148:SJL148 RZO148:RZP148 RPS148:RPT148 RFW148:RFX148 QWA148:QWB148 QME148:QMF148 QCI148:QCJ148 PSM148:PSN148 PIQ148:PIR148 OYU148:OYV148 OOY148:OOZ148 OFC148:OFD148 NVG148:NVH148 NLK148:NLL148 NBO148:NBP148 MRS148:MRT148 MHW148:MHX148 LYA148:LYB148 LOE148:LOF148 LEI148:LEJ148 KUM148:KUN148 KKQ148:KKR148 KAU148:KAV148 JQY148:JQZ148 JHC148:JHD148 IXG148:IXH148 INK148:INL148 IDO148:IDP148 HTS148:HTT148 HJW148:HJX148 HAA148:HAB148 GQE148:GQF148 GGI148:GGJ148 FWM148:FWN148 FMQ148:FMR148 FCU148:FCV148 ESY148:ESZ148 EJC148:EJD148 DZG148:DZH148 DPK148:DPL148 DFO148:DFP148 CVS148:CVT148 CLW148:CLX148 CCA148:CCB148 BSE148:BSF148 BII148:BIJ148 AYM148:AYN148 AOQ148:AOR148 AEU148:AEV148 UY148:UZ148 LC148:LD148 BG148:BH148 WVK983217:WXL983217 WLO983217:WNP983217 WBS983217:WDT983217 VRW983217:VTX983217 VIA983217:VKB983217 UYE983217:VAF983217 UOI983217:UQJ983217 UEM983217:UGN983217 TUQ983217:TWR983217 TKU983217:TMV983217 TAY983217:TCZ983217 SRC983217:STD983217 SHG983217:SJH983217 RXK983217:RZL983217 RNO983217:RPP983217 RDS983217:RFT983217 QTW983217:QVX983217 QKA983217:QMB983217 QAE983217:QCF983217 PQI983217:PSJ983217 PGM983217:PIN983217 OWQ983217:OYR983217 OMU983217:OOV983217 OCY983217:OEZ983217 NTC983217:NVD983217 NJG983217:NLH983217 MZK983217:NBL983217 MPO983217:MRP983217 MFS983217:MHT983217 LVW983217:LXX983217 LMA983217:LOB983217 LCE983217:LEF983217 KSI983217:KUJ983217 KIM983217:KKN983217 JYQ983217:KAR983217 JOU983217:JQV983217 JEY983217:JGZ983217 IVC983217:IXD983217 ILG983217:INH983217 IBK983217:IDL983217 HRO983217:HTP983217 HHS983217:HJT983217 GXW983217:GZX983217 GOA983217:GQB983217 GEE983217:GGF983217 FUI983217:FWJ983217 FKM983217:FMN983217 FAQ983217:FCR983217 EQU983217:ESV983217 EGY983217:EIZ983217 DXC983217:DZD983217 DNG983217:DPH983217 DDK983217:DFL983217 CTO983217:CVP983217 CJS983217:CLT983217 BZW983217:CBX983217 BQA983217:BSB983217 BGE983217:BIF983217 AWI983217:AYJ983217 AMM983217:AON983217 ACQ983217:AER983217 SU983217:UV983217 IY983217:KZ983217 C983217:BD983217 WVK917681:WXL917681 WLO917681:WNP917681 WBS917681:WDT917681 VRW917681:VTX917681 VIA917681:VKB917681 UYE917681:VAF917681 UOI917681:UQJ917681 UEM917681:UGN917681 TUQ917681:TWR917681 TKU917681:TMV917681 TAY917681:TCZ917681 SRC917681:STD917681 SHG917681:SJH917681 RXK917681:RZL917681 RNO917681:RPP917681 RDS917681:RFT917681 QTW917681:QVX917681 QKA917681:QMB917681 QAE917681:QCF917681 PQI917681:PSJ917681 PGM917681:PIN917681 OWQ917681:OYR917681 OMU917681:OOV917681 OCY917681:OEZ917681 NTC917681:NVD917681 NJG917681:NLH917681 MZK917681:NBL917681 MPO917681:MRP917681 MFS917681:MHT917681 LVW917681:LXX917681 LMA917681:LOB917681 LCE917681:LEF917681 KSI917681:KUJ917681 KIM917681:KKN917681 JYQ917681:KAR917681 JOU917681:JQV917681 JEY917681:JGZ917681 IVC917681:IXD917681 ILG917681:INH917681 IBK917681:IDL917681 HRO917681:HTP917681 HHS917681:HJT917681 GXW917681:GZX917681 GOA917681:GQB917681 GEE917681:GGF917681 FUI917681:FWJ917681 FKM917681:FMN917681 FAQ917681:FCR917681 EQU917681:ESV917681 EGY917681:EIZ917681 DXC917681:DZD917681 DNG917681:DPH917681 DDK917681:DFL917681 CTO917681:CVP917681 CJS917681:CLT917681 BZW917681:CBX917681 BQA917681:BSB917681 BGE917681:BIF917681 AWI917681:AYJ917681 AMM917681:AON917681 ACQ917681:AER917681 SU917681:UV917681 IY917681:KZ917681 C917681:BD917681 WVK852145:WXL852145 WLO852145:WNP852145 WBS852145:WDT852145 VRW852145:VTX852145 VIA852145:VKB852145 UYE852145:VAF852145 UOI852145:UQJ852145 UEM852145:UGN852145 TUQ852145:TWR852145 TKU852145:TMV852145 TAY852145:TCZ852145 SRC852145:STD852145 SHG852145:SJH852145 RXK852145:RZL852145 RNO852145:RPP852145 RDS852145:RFT852145 QTW852145:QVX852145 QKA852145:QMB852145 QAE852145:QCF852145 PQI852145:PSJ852145 PGM852145:PIN852145 OWQ852145:OYR852145 OMU852145:OOV852145 OCY852145:OEZ852145 NTC852145:NVD852145 NJG852145:NLH852145 MZK852145:NBL852145 MPO852145:MRP852145 MFS852145:MHT852145 LVW852145:LXX852145 LMA852145:LOB852145 LCE852145:LEF852145 KSI852145:KUJ852145 KIM852145:KKN852145 JYQ852145:KAR852145 JOU852145:JQV852145 JEY852145:JGZ852145 IVC852145:IXD852145 ILG852145:INH852145 IBK852145:IDL852145 HRO852145:HTP852145 HHS852145:HJT852145 GXW852145:GZX852145 GOA852145:GQB852145 GEE852145:GGF852145 FUI852145:FWJ852145 FKM852145:FMN852145 FAQ852145:FCR852145 EQU852145:ESV852145 EGY852145:EIZ852145 DXC852145:DZD852145 DNG852145:DPH852145 DDK852145:DFL852145 CTO852145:CVP852145 CJS852145:CLT852145 BZW852145:CBX852145 BQA852145:BSB852145 BGE852145:BIF852145 AWI852145:AYJ852145 AMM852145:AON852145 ACQ852145:AER852145 SU852145:UV852145 IY852145:KZ852145 C852145:BD852145 WVK786609:WXL786609 WLO786609:WNP786609 WBS786609:WDT786609 VRW786609:VTX786609 VIA786609:VKB786609 UYE786609:VAF786609 UOI786609:UQJ786609 UEM786609:UGN786609 TUQ786609:TWR786609 TKU786609:TMV786609 TAY786609:TCZ786609 SRC786609:STD786609 SHG786609:SJH786609 RXK786609:RZL786609 RNO786609:RPP786609 RDS786609:RFT786609 QTW786609:QVX786609 QKA786609:QMB786609 QAE786609:QCF786609 PQI786609:PSJ786609 PGM786609:PIN786609 OWQ786609:OYR786609 OMU786609:OOV786609 OCY786609:OEZ786609 NTC786609:NVD786609 NJG786609:NLH786609 MZK786609:NBL786609 MPO786609:MRP786609 MFS786609:MHT786609 LVW786609:LXX786609 LMA786609:LOB786609 LCE786609:LEF786609 KSI786609:KUJ786609 KIM786609:KKN786609 JYQ786609:KAR786609 JOU786609:JQV786609 JEY786609:JGZ786609 IVC786609:IXD786609 ILG786609:INH786609 IBK786609:IDL786609 HRO786609:HTP786609 HHS786609:HJT786609 GXW786609:GZX786609 GOA786609:GQB786609 GEE786609:GGF786609 FUI786609:FWJ786609 FKM786609:FMN786609 FAQ786609:FCR786609 EQU786609:ESV786609 EGY786609:EIZ786609 DXC786609:DZD786609 DNG786609:DPH786609 DDK786609:DFL786609 CTO786609:CVP786609 CJS786609:CLT786609 BZW786609:CBX786609 BQA786609:BSB786609 BGE786609:BIF786609 AWI786609:AYJ786609 AMM786609:AON786609 ACQ786609:AER786609 SU786609:UV786609 IY786609:KZ786609 C786609:BD786609 WVK721073:WXL721073 WLO721073:WNP721073 WBS721073:WDT721073 VRW721073:VTX721073 VIA721073:VKB721073 UYE721073:VAF721073 UOI721073:UQJ721073 UEM721073:UGN721073 TUQ721073:TWR721073 TKU721073:TMV721073 TAY721073:TCZ721073 SRC721073:STD721073 SHG721073:SJH721073 RXK721073:RZL721073 RNO721073:RPP721073 RDS721073:RFT721073 QTW721073:QVX721073 QKA721073:QMB721073 QAE721073:QCF721073 PQI721073:PSJ721073 PGM721073:PIN721073 OWQ721073:OYR721073 OMU721073:OOV721073 OCY721073:OEZ721073 NTC721073:NVD721073 NJG721073:NLH721073 MZK721073:NBL721073 MPO721073:MRP721073 MFS721073:MHT721073 LVW721073:LXX721073 LMA721073:LOB721073 LCE721073:LEF721073 KSI721073:KUJ721073 KIM721073:KKN721073 JYQ721073:KAR721073 JOU721073:JQV721073 JEY721073:JGZ721073 IVC721073:IXD721073 ILG721073:INH721073 IBK721073:IDL721073 HRO721073:HTP721073 HHS721073:HJT721073 GXW721073:GZX721073 GOA721073:GQB721073 GEE721073:GGF721073 FUI721073:FWJ721073 FKM721073:FMN721073 FAQ721073:FCR721073 EQU721073:ESV721073 EGY721073:EIZ721073 DXC721073:DZD721073 DNG721073:DPH721073 DDK721073:DFL721073 CTO721073:CVP721073 CJS721073:CLT721073 BZW721073:CBX721073 BQA721073:BSB721073 BGE721073:BIF721073 AWI721073:AYJ721073 AMM721073:AON721073 ACQ721073:AER721073 SU721073:UV721073 IY721073:KZ721073 C721073:BD721073 WVK655537:WXL655537 WLO655537:WNP655537 WBS655537:WDT655537 VRW655537:VTX655537 VIA655537:VKB655537 UYE655537:VAF655537 UOI655537:UQJ655537 UEM655537:UGN655537 TUQ655537:TWR655537 TKU655537:TMV655537 TAY655537:TCZ655537 SRC655537:STD655537 SHG655537:SJH655537 RXK655537:RZL655537 RNO655537:RPP655537 RDS655537:RFT655537 QTW655537:QVX655537 QKA655537:QMB655537 QAE655537:QCF655537 PQI655537:PSJ655537 PGM655537:PIN655537 OWQ655537:OYR655537 OMU655537:OOV655537 OCY655537:OEZ655537 NTC655537:NVD655537 NJG655537:NLH655537 MZK655537:NBL655537 MPO655537:MRP655537 MFS655537:MHT655537 LVW655537:LXX655537 LMA655537:LOB655537 LCE655537:LEF655537 KSI655537:KUJ655537 KIM655537:KKN655537 JYQ655537:KAR655537 JOU655537:JQV655537 JEY655537:JGZ655537 IVC655537:IXD655537 ILG655537:INH655537 IBK655537:IDL655537 HRO655537:HTP655537 HHS655537:HJT655537 GXW655537:GZX655537 GOA655537:GQB655537 GEE655537:GGF655537 FUI655537:FWJ655537 FKM655537:FMN655537 FAQ655537:FCR655537 EQU655537:ESV655537 EGY655537:EIZ655537 DXC655537:DZD655537 DNG655537:DPH655537 DDK655537:DFL655537 CTO655537:CVP655537 CJS655537:CLT655537 BZW655537:CBX655537 BQA655537:BSB655537 BGE655537:BIF655537 AWI655537:AYJ655537 AMM655537:AON655537 ACQ655537:AER655537 SU655537:UV655537 IY655537:KZ655537 C655537:BD655537 WVK590001:WXL590001 WLO590001:WNP590001 WBS590001:WDT590001 VRW590001:VTX590001 VIA590001:VKB590001 UYE590001:VAF590001 UOI590001:UQJ590001 UEM590001:UGN590001 TUQ590001:TWR590001 TKU590001:TMV590001 TAY590001:TCZ590001 SRC590001:STD590001 SHG590001:SJH590001 RXK590001:RZL590001 RNO590001:RPP590001 RDS590001:RFT590001 QTW590001:QVX590001 QKA590001:QMB590001 QAE590001:QCF590001 PQI590001:PSJ590001 PGM590001:PIN590001 OWQ590001:OYR590001 OMU590001:OOV590001 OCY590001:OEZ590001 NTC590001:NVD590001 NJG590001:NLH590001 MZK590001:NBL590001 MPO590001:MRP590001 MFS590001:MHT590001 LVW590001:LXX590001 LMA590001:LOB590001 LCE590001:LEF590001 KSI590001:KUJ590001 KIM590001:KKN590001 JYQ590001:KAR590001 JOU590001:JQV590001 JEY590001:JGZ590001 IVC590001:IXD590001 ILG590001:INH590001 IBK590001:IDL590001 HRO590001:HTP590001 HHS590001:HJT590001 GXW590001:GZX590001 GOA590001:GQB590001 GEE590001:GGF590001 FUI590001:FWJ590001 FKM590001:FMN590001 FAQ590001:FCR590001 EQU590001:ESV590001 EGY590001:EIZ590001 DXC590001:DZD590001 DNG590001:DPH590001 DDK590001:DFL590001 CTO590001:CVP590001 CJS590001:CLT590001 BZW590001:CBX590001 BQA590001:BSB590001 BGE590001:BIF590001 AWI590001:AYJ590001 AMM590001:AON590001 ACQ590001:AER590001 SU590001:UV590001 IY590001:KZ590001 C590001:BD590001 WVK524465:WXL524465 WLO524465:WNP524465 WBS524465:WDT524465 VRW524465:VTX524465 VIA524465:VKB524465 UYE524465:VAF524465 UOI524465:UQJ524465 UEM524465:UGN524465 TUQ524465:TWR524465 TKU524465:TMV524465 TAY524465:TCZ524465 SRC524465:STD524465 SHG524465:SJH524465 RXK524465:RZL524465 RNO524465:RPP524465 RDS524465:RFT524465 QTW524465:QVX524465 QKA524465:QMB524465 QAE524465:QCF524465 PQI524465:PSJ524465 PGM524465:PIN524465 OWQ524465:OYR524465 OMU524465:OOV524465 OCY524465:OEZ524465 NTC524465:NVD524465 NJG524465:NLH524465 MZK524465:NBL524465 MPO524465:MRP524465 MFS524465:MHT524465 LVW524465:LXX524465 LMA524465:LOB524465 LCE524465:LEF524465 KSI524465:KUJ524465 KIM524465:KKN524465 JYQ524465:KAR524465 JOU524465:JQV524465 JEY524465:JGZ524465 IVC524465:IXD524465 ILG524465:INH524465 IBK524465:IDL524465 HRO524465:HTP524465 HHS524465:HJT524465 GXW524465:GZX524465 GOA524465:GQB524465 GEE524465:GGF524465 FUI524465:FWJ524465 FKM524465:FMN524465 FAQ524465:FCR524465 EQU524465:ESV524465 EGY524465:EIZ524465 DXC524465:DZD524465 DNG524465:DPH524465 DDK524465:DFL524465 CTO524465:CVP524465 CJS524465:CLT524465 BZW524465:CBX524465 BQA524465:BSB524465 BGE524465:BIF524465 AWI524465:AYJ524465 AMM524465:AON524465 ACQ524465:AER524465 SU524465:UV524465 IY524465:KZ524465 C524465:BD524465 WVK458929:WXL458929 WLO458929:WNP458929 WBS458929:WDT458929 VRW458929:VTX458929 VIA458929:VKB458929 UYE458929:VAF458929 UOI458929:UQJ458929 UEM458929:UGN458929 TUQ458929:TWR458929 TKU458929:TMV458929 TAY458929:TCZ458929 SRC458929:STD458929 SHG458929:SJH458929 RXK458929:RZL458929 RNO458929:RPP458929 RDS458929:RFT458929 QTW458929:QVX458929 QKA458929:QMB458929 QAE458929:QCF458929 PQI458929:PSJ458929 PGM458929:PIN458929 OWQ458929:OYR458929 OMU458929:OOV458929 OCY458929:OEZ458929 NTC458929:NVD458929 NJG458929:NLH458929 MZK458929:NBL458929 MPO458929:MRP458929 MFS458929:MHT458929 LVW458929:LXX458929 LMA458929:LOB458929 LCE458929:LEF458929 KSI458929:KUJ458929 KIM458929:KKN458929 JYQ458929:KAR458929 JOU458929:JQV458929 JEY458929:JGZ458929 IVC458929:IXD458929 ILG458929:INH458929 IBK458929:IDL458929 HRO458929:HTP458929 HHS458929:HJT458929 GXW458929:GZX458929 GOA458929:GQB458929 GEE458929:GGF458929 FUI458929:FWJ458929 FKM458929:FMN458929 FAQ458929:FCR458929 EQU458929:ESV458929 EGY458929:EIZ458929 DXC458929:DZD458929 DNG458929:DPH458929 DDK458929:DFL458929 CTO458929:CVP458929 CJS458929:CLT458929 BZW458929:CBX458929 BQA458929:BSB458929 BGE458929:BIF458929 AWI458929:AYJ458929 AMM458929:AON458929 ACQ458929:AER458929 SU458929:UV458929 IY458929:KZ458929 C458929:BD458929 WVK393393:WXL393393 WLO393393:WNP393393 WBS393393:WDT393393 VRW393393:VTX393393 VIA393393:VKB393393 UYE393393:VAF393393 UOI393393:UQJ393393 UEM393393:UGN393393 TUQ393393:TWR393393 TKU393393:TMV393393 TAY393393:TCZ393393 SRC393393:STD393393 SHG393393:SJH393393 RXK393393:RZL393393 RNO393393:RPP393393 RDS393393:RFT393393 QTW393393:QVX393393 QKA393393:QMB393393 QAE393393:QCF393393 PQI393393:PSJ393393 PGM393393:PIN393393 OWQ393393:OYR393393 OMU393393:OOV393393 OCY393393:OEZ393393 NTC393393:NVD393393 NJG393393:NLH393393 MZK393393:NBL393393 MPO393393:MRP393393 MFS393393:MHT393393 LVW393393:LXX393393 LMA393393:LOB393393 LCE393393:LEF393393 KSI393393:KUJ393393 KIM393393:KKN393393 JYQ393393:KAR393393 JOU393393:JQV393393 JEY393393:JGZ393393 IVC393393:IXD393393 ILG393393:INH393393 IBK393393:IDL393393 HRO393393:HTP393393 HHS393393:HJT393393 GXW393393:GZX393393 GOA393393:GQB393393 GEE393393:GGF393393 FUI393393:FWJ393393 FKM393393:FMN393393 FAQ393393:FCR393393 EQU393393:ESV393393 EGY393393:EIZ393393 DXC393393:DZD393393 DNG393393:DPH393393 DDK393393:DFL393393 CTO393393:CVP393393 CJS393393:CLT393393 BZW393393:CBX393393 BQA393393:BSB393393 BGE393393:BIF393393 AWI393393:AYJ393393 AMM393393:AON393393 ACQ393393:AER393393 SU393393:UV393393 IY393393:KZ393393 C393393:BD393393 WVK327857:WXL327857 WLO327857:WNP327857 WBS327857:WDT327857 VRW327857:VTX327857 VIA327857:VKB327857 UYE327857:VAF327857 UOI327857:UQJ327857 UEM327857:UGN327857 TUQ327857:TWR327857 TKU327857:TMV327857 TAY327857:TCZ327857 SRC327857:STD327857 SHG327857:SJH327857 RXK327857:RZL327857 RNO327857:RPP327857 RDS327857:RFT327857 QTW327857:QVX327857 QKA327857:QMB327857 QAE327857:QCF327857 PQI327857:PSJ327857 PGM327857:PIN327857 OWQ327857:OYR327857 OMU327857:OOV327857 OCY327857:OEZ327857 NTC327857:NVD327857 NJG327857:NLH327857 MZK327857:NBL327857 MPO327857:MRP327857 MFS327857:MHT327857 LVW327857:LXX327857 LMA327857:LOB327857 LCE327857:LEF327857 KSI327857:KUJ327857 KIM327857:KKN327857 JYQ327857:KAR327857 JOU327857:JQV327857 JEY327857:JGZ327857 IVC327857:IXD327857 ILG327857:INH327857 IBK327857:IDL327857 HRO327857:HTP327857 HHS327857:HJT327857 GXW327857:GZX327857 GOA327857:GQB327857 GEE327857:GGF327857 FUI327857:FWJ327857 FKM327857:FMN327857 FAQ327857:FCR327857 EQU327857:ESV327857 EGY327857:EIZ327857 DXC327857:DZD327857 DNG327857:DPH327857 DDK327857:DFL327857 CTO327857:CVP327857 CJS327857:CLT327857 BZW327857:CBX327857 BQA327857:BSB327857 BGE327857:BIF327857 AWI327857:AYJ327857 AMM327857:AON327857 ACQ327857:AER327857 SU327857:UV327857 IY327857:KZ327857 C327857:BD327857 WVK262321:WXL262321 WLO262321:WNP262321 WBS262321:WDT262321 VRW262321:VTX262321 VIA262321:VKB262321 UYE262321:VAF262321 UOI262321:UQJ262321 UEM262321:UGN262321 TUQ262321:TWR262321 TKU262321:TMV262321 TAY262321:TCZ262321 SRC262321:STD262321 SHG262321:SJH262321 RXK262321:RZL262321 RNO262321:RPP262321 RDS262321:RFT262321 QTW262321:QVX262321 QKA262321:QMB262321 QAE262321:QCF262321 PQI262321:PSJ262321 PGM262321:PIN262321 OWQ262321:OYR262321 OMU262321:OOV262321 OCY262321:OEZ262321 NTC262321:NVD262321 NJG262321:NLH262321 MZK262321:NBL262321 MPO262321:MRP262321 MFS262321:MHT262321 LVW262321:LXX262321 LMA262321:LOB262321 LCE262321:LEF262321 KSI262321:KUJ262321 KIM262321:KKN262321 JYQ262321:KAR262321 JOU262321:JQV262321 JEY262321:JGZ262321 IVC262321:IXD262321 ILG262321:INH262321 IBK262321:IDL262321 HRO262321:HTP262321 HHS262321:HJT262321 GXW262321:GZX262321 GOA262321:GQB262321 GEE262321:GGF262321 FUI262321:FWJ262321 FKM262321:FMN262321 FAQ262321:FCR262321 EQU262321:ESV262321 EGY262321:EIZ262321 DXC262321:DZD262321 DNG262321:DPH262321 DDK262321:DFL262321 CTO262321:CVP262321 CJS262321:CLT262321 BZW262321:CBX262321 BQA262321:BSB262321 BGE262321:BIF262321 AWI262321:AYJ262321 AMM262321:AON262321 ACQ262321:AER262321 SU262321:UV262321 IY262321:KZ262321 C262321:BD262321 WVK196785:WXL196785 WLO196785:WNP196785 WBS196785:WDT196785 VRW196785:VTX196785 VIA196785:VKB196785 UYE196785:VAF196785 UOI196785:UQJ196785 UEM196785:UGN196785 TUQ196785:TWR196785 TKU196785:TMV196785 TAY196785:TCZ196785 SRC196785:STD196785 SHG196785:SJH196785 RXK196785:RZL196785 RNO196785:RPP196785 RDS196785:RFT196785 QTW196785:QVX196785 QKA196785:QMB196785 QAE196785:QCF196785 PQI196785:PSJ196785 PGM196785:PIN196785 OWQ196785:OYR196785 OMU196785:OOV196785 OCY196785:OEZ196785 NTC196785:NVD196785 NJG196785:NLH196785 MZK196785:NBL196785 MPO196785:MRP196785 MFS196785:MHT196785 LVW196785:LXX196785 LMA196785:LOB196785 LCE196785:LEF196785 KSI196785:KUJ196785 KIM196785:KKN196785 JYQ196785:KAR196785 JOU196785:JQV196785 JEY196785:JGZ196785 IVC196785:IXD196785 ILG196785:INH196785 IBK196785:IDL196785 HRO196785:HTP196785 HHS196785:HJT196785 GXW196785:GZX196785 GOA196785:GQB196785 GEE196785:GGF196785 FUI196785:FWJ196785 FKM196785:FMN196785 FAQ196785:FCR196785 EQU196785:ESV196785 EGY196785:EIZ196785 DXC196785:DZD196785 DNG196785:DPH196785 DDK196785:DFL196785 CTO196785:CVP196785 CJS196785:CLT196785 BZW196785:CBX196785 BQA196785:BSB196785 BGE196785:BIF196785 AWI196785:AYJ196785 AMM196785:AON196785 ACQ196785:AER196785 SU196785:UV196785 IY196785:KZ196785 C196785:BD196785 WVK131249:WXL131249 WLO131249:WNP131249 WBS131249:WDT131249 VRW131249:VTX131249 VIA131249:VKB131249 UYE131249:VAF131249 UOI131249:UQJ131249 UEM131249:UGN131249 TUQ131249:TWR131249 TKU131249:TMV131249 TAY131249:TCZ131249 SRC131249:STD131249 SHG131249:SJH131249 RXK131249:RZL131249 RNO131249:RPP131249 RDS131249:RFT131249 QTW131249:QVX131249 QKA131249:QMB131249 QAE131249:QCF131249 PQI131249:PSJ131249 PGM131249:PIN131249 OWQ131249:OYR131249 OMU131249:OOV131249 OCY131249:OEZ131249 NTC131249:NVD131249 NJG131249:NLH131249 MZK131249:NBL131249 MPO131249:MRP131249 MFS131249:MHT131249 LVW131249:LXX131249 LMA131249:LOB131249 LCE131249:LEF131249 KSI131249:KUJ131249 KIM131249:KKN131249 JYQ131249:KAR131249 JOU131249:JQV131249 JEY131249:JGZ131249 IVC131249:IXD131249 ILG131249:INH131249 IBK131249:IDL131249 HRO131249:HTP131249 HHS131249:HJT131249 GXW131249:GZX131249 GOA131249:GQB131249 GEE131249:GGF131249 FUI131249:FWJ131249 FKM131249:FMN131249 FAQ131249:FCR131249 EQU131249:ESV131249 EGY131249:EIZ131249 DXC131249:DZD131249 DNG131249:DPH131249 DDK131249:DFL131249 CTO131249:CVP131249 CJS131249:CLT131249 BZW131249:CBX131249 BQA131249:BSB131249 BGE131249:BIF131249 AWI131249:AYJ131249 AMM131249:AON131249 ACQ131249:AER131249 SU131249:UV131249 IY131249:KZ131249 C131249:BD131249 WVK65713:WXL65713 WLO65713:WNP65713 WBS65713:WDT65713 VRW65713:VTX65713 VIA65713:VKB65713 UYE65713:VAF65713 UOI65713:UQJ65713 UEM65713:UGN65713 TUQ65713:TWR65713 TKU65713:TMV65713 TAY65713:TCZ65713 SRC65713:STD65713 SHG65713:SJH65713 RXK65713:RZL65713 RNO65713:RPP65713 RDS65713:RFT65713 QTW65713:QVX65713 QKA65713:QMB65713 QAE65713:QCF65713 PQI65713:PSJ65713 PGM65713:PIN65713 OWQ65713:OYR65713 OMU65713:OOV65713 OCY65713:OEZ65713 NTC65713:NVD65713 NJG65713:NLH65713 MZK65713:NBL65713 MPO65713:MRP65713 MFS65713:MHT65713 LVW65713:LXX65713 LMA65713:LOB65713 LCE65713:LEF65713 KSI65713:KUJ65713 KIM65713:KKN65713 JYQ65713:KAR65713 JOU65713:JQV65713 JEY65713:JGZ65713 IVC65713:IXD65713 ILG65713:INH65713 IBK65713:IDL65713 HRO65713:HTP65713 HHS65713:HJT65713 GXW65713:GZX65713 GOA65713:GQB65713 GEE65713:GGF65713 FUI65713:FWJ65713 FKM65713:FMN65713 FAQ65713:FCR65713 EQU65713:ESV65713 EGY65713:EIZ65713 DXC65713:DZD65713 DNG65713:DPH65713 DDK65713:DFL65713 CTO65713:CVP65713 CJS65713:CLT65713 BZW65713:CBX65713 BQA65713:BSB65713 BGE65713:BIF65713 AWI65713:AYJ65713 AMM65713:AON65713 ACQ65713:AER65713 SU65713:UV65713 IY65713:KZ65713 C65713:BD65713 WVK148:WXL148 WLO148:WNP148 WBS148:WDT148 VRW148:VTX148 VIA148:VKB148 UYE148:VAF148 UOI148:UQJ148 UEM148:UGN148 TUQ148:TWR148 TKU148:TMV148 TAY148:TCZ148 SRC148:STD148 SHG148:SJH148 RXK148:RZL148 RNO148:RPP148 RDS148:RFT148 QTW148:QVX148 QKA148:QMB148 QAE148:QCF148 PQI148:PSJ148 PGM148:PIN148 OWQ148:OYR148 OMU148:OOV148 OCY148:OEZ148 NTC148:NVD148 NJG148:NLH148 MZK148:NBL148 MPO148:MRP148 MFS148:MHT148 LVW148:LXX148 LMA148:LOB148 LCE148:LEF148 KSI148:KUJ148 KIM148:KKN148 JYQ148:KAR148 JOU148:JQV148 JEY148:JGZ148 IVC148:IXD148 ILG148:INH148 IBK148:IDL148 HRO148:HTP148 HHS148:HJT148 GXW148:GZX148 GOA148:GQB148 GEE148:GGF148 FUI148:FWJ148 FKM148:FMN148 FAQ148:FCR148 EQU148:ESV148 EGY148:EIZ148 DXC148:DZD148 DNG148:DPH148 DDK148:DFL148 CTO148:CVP148 CJS148:CLT148 BZW148:CBX148 BQA148:BSB148 BGE148:BIF148 AWI148:AYJ148 AMM148:AON148 ACQ148:AER148 SU148:UV148 IY148:KZ148 C148:BD148 WVK983216 WLO983216 WBS983216 VRW983216 VIA983216 UYE983216 UOI983216 UEM983216 TUQ983216 TKU983216 TAY983216 SRC983216 SHG983216 RXK983216 RNO983216 RDS983216 QTW983216 QKA983216 QAE983216 PQI983216 PGM983216 OWQ983216 OMU983216 OCY983216 NTC983216 NJG983216 MZK983216 MPO983216 MFS983216 LVW983216 LMA983216 LCE983216 KSI983216 KIM983216 JYQ983216 JOU983216 JEY983216 IVC983216 ILG983216 IBK983216 HRO983216 HHS983216 GXW983216 GOA983216 GEE983216 FUI983216 FKM983216 FAQ983216 EQU983216 EGY983216 DXC983216 DNG983216 DDK983216 CTO983216 CJS983216 BZW983216 BQA983216 BGE983216 AWI983216 AMM983216 ACQ983216 SU983216 IY983216 C983216 WVK917680 WLO917680 WBS917680 VRW917680 VIA917680 UYE917680 UOI917680 UEM917680 TUQ917680 TKU917680 TAY917680 SRC917680 SHG917680 RXK917680 RNO917680 RDS917680 QTW917680 QKA917680 QAE917680 PQI917680 PGM917680 OWQ917680 OMU917680 OCY917680 NTC917680 NJG917680 MZK917680 MPO917680 MFS917680 LVW917680 LMA917680 LCE917680 KSI917680 KIM917680 JYQ917680 JOU917680 JEY917680 IVC917680 ILG917680 IBK917680 HRO917680 HHS917680 GXW917680 GOA917680 GEE917680 FUI917680 FKM917680 FAQ917680 EQU917680 EGY917680 DXC917680 DNG917680 DDK917680 CTO917680 CJS917680 BZW917680 BQA917680 BGE917680 AWI917680 AMM917680 ACQ917680 SU917680 IY917680 C917680 WVK852144 WLO852144 WBS852144 VRW852144 VIA852144 UYE852144 UOI852144 UEM852144 TUQ852144 TKU852144 TAY852144 SRC852144 SHG852144 RXK852144 RNO852144 RDS852144 QTW852144 QKA852144 QAE852144 PQI852144 PGM852144 OWQ852144 OMU852144 OCY852144 NTC852144 NJG852144 MZK852144 MPO852144 MFS852144 LVW852144 LMA852144 LCE852144 KSI852144 KIM852144 JYQ852144 JOU852144 JEY852144 IVC852144 ILG852144 IBK852144 HRO852144 HHS852144 GXW852144 GOA852144 GEE852144 FUI852144 FKM852144 FAQ852144 EQU852144 EGY852144 DXC852144 DNG852144 DDK852144 CTO852144 CJS852144 BZW852144 BQA852144 BGE852144 AWI852144 AMM852144 ACQ852144 SU852144 IY852144 C852144 WVK786608 WLO786608 WBS786608 VRW786608 VIA786608 UYE786608 UOI786608 UEM786608 TUQ786608 TKU786608 TAY786608 SRC786608 SHG786608 RXK786608 RNO786608 RDS786608 QTW786608 QKA786608 QAE786608 PQI786608 PGM786608 OWQ786608 OMU786608 OCY786608 NTC786608 NJG786608 MZK786608 MPO786608 MFS786608 LVW786608 LMA786608 LCE786608 KSI786608 KIM786608 JYQ786608 JOU786608 JEY786608 IVC786608 ILG786608 IBK786608 HRO786608 HHS786608 GXW786608 GOA786608 GEE786608 FUI786608 FKM786608 FAQ786608 EQU786608 EGY786608 DXC786608 DNG786608 DDK786608 CTO786608 CJS786608 BZW786608 BQA786608 BGE786608 AWI786608 AMM786608 ACQ786608 SU786608 IY786608 C786608 WVK721072 WLO721072 WBS721072 VRW721072 VIA721072 UYE721072 UOI721072 UEM721072 TUQ721072 TKU721072 TAY721072 SRC721072 SHG721072 RXK721072 RNO721072 RDS721072 QTW721072 QKA721072 QAE721072 PQI721072 PGM721072 OWQ721072 OMU721072 OCY721072 NTC721072 NJG721072 MZK721072 MPO721072 MFS721072 LVW721072 LMA721072 LCE721072 KSI721072 KIM721072 JYQ721072 JOU721072 JEY721072 IVC721072 ILG721072 IBK721072 HRO721072 HHS721072 GXW721072 GOA721072 GEE721072 FUI721072 FKM721072 FAQ721072 EQU721072 EGY721072 DXC721072 DNG721072 DDK721072 CTO721072 CJS721072 BZW721072 BQA721072 BGE721072 AWI721072 AMM721072 ACQ721072 SU721072 IY721072 C721072 WVK655536 WLO655536 WBS655536 VRW655536 VIA655536 UYE655536 UOI655536 UEM655536 TUQ655536 TKU655536 TAY655536 SRC655536 SHG655536 RXK655536 RNO655536 RDS655536 QTW655536 QKA655536 QAE655536 PQI655536 PGM655536 OWQ655536 OMU655536 OCY655536 NTC655536 NJG655536 MZK655536 MPO655536 MFS655536 LVW655536 LMA655536 LCE655536 KSI655536 KIM655536 JYQ655536 JOU655536 JEY655536 IVC655536 ILG655536 IBK655536 HRO655536 HHS655536 GXW655536 GOA655536 GEE655536 FUI655536 FKM655536 FAQ655536 EQU655536 EGY655536 DXC655536 DNG655536 DDK655536 CTO655536 CJS655536 BZW655536 BQA655536 BGE655536 AWI655536 AMM655536 ACQ655536 SU655536 IY655536 C655536 WVK590000 WLO590000 WBS590000 VRW590000 VIA590000 UYE590000 UOI590000 UEM590000 TUQ590000 TKU590000 TAY590000 SRC590000 SHG590000 RXK590000 RNO590000 RDS590000 QTW590000 QKA590000 QAE590000 PQI590000 PGM590000 OWQ590000 OMU590000 OCY590000 NTC590000 NJG590000 MZK590000 MPO590000 MFS590000 LVW590000 LMA590000 LCE590000 KSI590000 KIM590000 JYQ590000 JOU590000 JEY590000 IVC590000 ILG590000 IBK590000 HRO590000 HHS590000 GXW590000 GOA590000 GEE590000 FUI590000 FKM590000 FAQ590000 EQU590000 EGY590000 DXC590000 DNG590000 DDK590000 CTO590000 CJS590000 BZW590000 BQA590000 BGE590000 AWI590000 AMM590000 ACQ590000 SU590000 IY590000 C590000 WVK524464 WLO524464 WBS524464 VRW524464 VIA524464 UYE524464 UOI524464 UEM524464 TUQ524464 TKU524464 TAY524464 SRC524464 SHG524464 RXK524464 RNO524464 RDS524464 QTW524464 QKA524464 QAE524464 PQI524464 PGM524464 OWQ524464 OMU524464 OCY524464 NTC524464 NJG524464 MZK524464 MPO524464 MFS524464 LVW524464 LMA524464 LCE524464 KSI524464 KIM524464 JYQ524464 JOU524464 JEY524464 IVC524464 ILG524464 IBK524464 HRO524464 HHS524464 GXW524464 GOA524464 GEE524464 FUI524464 FKM524464 FAQ524464 EQU524464 EGY524464 DXC524464 DNG524464 DDK524464 CTO524464 CJS524464 BZW524464 BQA524464 BGE524464 AWI524464 AMM524464 ACQ524464 SU524464 IY524464 C524464 WVK458928 WLO458928 WBS458928 VRW458928 VIA458928 UYE458928 UOI458928 UEM458928 TUQ458928 TKU458928 TAY458928 SRC458928 SHG458928 RXK458928 RNO458928 RDS458928 QTW458928 QKA458928 QAE458928 PQI458928 PGM458928 OWQ458928 OMU458928 OCY458928 NTC458928 NJG458928 MZK458928 MPO458928 MFS458928 LVW458928 LMA458928 LCE458928 KSI458928 KIM458928 JYQ458928 JOU458928 JEY458928 IVC458928 ILG458928 IBK458928 HRO458928 HHS458928 GXW458928 GOA458928 GEE458928 FUI458928 FKM458928 FAQ458928 EQU458928 EGY458928 DXC458928 DNG458928 DDK458928 CTO458928 CJS458928 BZW458928 BQA458928 BGE458928 AWI458928 AMM458928 ACQ458928 SU458928 IY458928 C458928 WVK393392 WLO393392 WBS393392 VRW393392 VIA393392 UYE393392 UOI393392 UEM393392 TUQ393392 TKU393392 TAY393392 SRC393392 SHG393392 RXK393392 RNO393392 RDS393392 QTW393392 QKA393392 QAE393392 PQI393392 PGM393392 OWQ393392 OMU393392 OCY393392 NTC393392 NJG393392 MZK393392 MPO393392 MFS393392 LVW393392 LMA393392 LCE393392 KSI393392 KIM393392 JYQ393392 JOU393392 JEY393392 IVC393392 ILG393392 IBK393392 HRO393392 HHS393392 GXW393392 GOA393392 GEE393392 FUI393392 FKM393392 FAQ393392 EQU393392 EGY393392 DXC393392 DNG393392 DDK393392 CTO393392 CJS393392 BZW393392 BQA393392 BGE393392 AWI393392 AMM393392 ACQ393392 SU393392 IY393392 C393392 WVK327856 WLO327856 WBS327856 VRW327856 VIA327856 UYE327856 UOI327856 UEM327856 TUQ327856 TKU327856 TAY327856 SRC327856 SHG327856 RXK327856 RNO327856 RDS327856 QTW327856 QKA327856 QAE327856 PQI327856 PGM327856 OWQ327856 OMU327856 OCY327856 NTC327856 NJG327856 MZK327856 MPO327856 MFS327856 LVW327856 LMA327856 LCE327856 KSI327856 KIM327856 JYQ327856 JOU327856 JEY327856 IVC327856 ILG327856 IBK327856 HRO327856 HHS327856 GXW327856 GOA327856 GEE327856 FUI327856 FKM327856 FAQ327856 EQU327856 EGY327856 DXC327856 DNG327856 DDK327856 CTO327856 CJS327856 BZW327856 BQA327856 BGE327856 AWI327856 AMM327856 ACQ327856 SU327856 IY327856 C327856 WVK262320 WLO262320 WBS262320 VRW262320 VIA262320 UYE262320 UOI262320 UEM262320 TUQ262320 TKU262320 TAY262320 SRC262320 SHG262320 RXK262320 RNO262320 RDS262320 QTW262320 QKA262320 QAE262320 PQI262320 PGM262320 OWQ262320 OMU262320 OCY262320 NTC262320 NJG262320 MZK262320 MPO262320 MFS262320 LVW262320 LMA262320 LCE262320 KSI262320 KIM262320 JYQ262320 JOU262320 JEY262320 IVC262320 ILG262320 IBK262320 HRO262320 HHS262320 GXW262320 GOA262320 GEE262320 FUI262320 FKM262320 FAQ262320 EQU262320 EGY262320 DXC262320 DNG262320 DDK262320 CTO262320 CJS262320 BZW262320 BQA262320 BGE262320 AWI262320 AMM262320 ACQ262320 SU262320 IY262320 C262320 WVK196784 WLO196784 WBS196784 VRW196784 VIA196784 UYE196784 UOI196784 UEM196784 TUQ196784 TKU196784 TAY196784 SRC196784 SHG196784 RXK196784 RNO196784 RDS196784 QTW196784 QKA196784 QAE196784 PQI196784 PGM196784 OWQ196784 OMU196784 OCY196784 NTC196784 NJG196784 MZK196784 MPO196784 MFS196784 LVW196784 LMA196784 LCE196784 KSI196784 KIM196784 JYQ196784 JOU196784 JEY196784 IVC196784 ILG196784 IBK196784 HRO196784 HHS196784 GXW196784 GOA196784 GEE196784 FUI196784 FKM196784 FAQ196784 EQU196784 EGY196784 DXC196784 DNG196784 DDK196784 CTO196784 CJS196784 BZW196784 BQA196784 BGE196784 AWI196784 AMM196784 ACQ196784 SU196784 IY196784 C196784 WVK131248 WLO131248 WBS131248 VRW131248 VIA131248 UYE131248 UOI131248 UEM131248 TUQ131248 TKU131248 TAY131248 SRC131248 SHG131248 RXK131248 RNO131248 RDS131248 QTW131248 QKA131248 QAE131248 PQI131248 PGM131248 OWQ131248 OMU131248 OCY131248 NTC131248 NJG131248 MZK131248 MPO131248 MFS131248 LVW131248 LMA131248 LCE131248 KSI131248 KIM131248 JYQ131248 JOU131248 JEY131248 IVC131248 ILG131248 IBK131248 HRO131248 HHS131248 GXW131248 GOA131248 GEE131248 FUI131248 FKM131248 FAQ131248 EQU131248 EGY131248 DXC131248 DNG131248 DDK131248 CTO131248 CJS131248 BZW131248 BQA131248 BGE131248 AWI131248 AMM131248 ACQ131248 SU131248 IY131248 C131248 WVK65712 WLO65712 WBS65712 VRW65712 VIA65712 UYE65712 UOI65712 UEM65712 TUQ65712 TKU65712 TAY65712 SRC65712 SHG65712 RXK65712 RNO65712 RDS65712 QTW65712 QKA65712 QAE65712 PQI65712 PGM65712 OWQ65712 OMU65712 OCY65712 NTC65712 NJG65712 MZK65712 MPO65712 MFS65712 LVW65712 LMA65712 LCE65712 KSI65712 KIM65712 JYQ65712 JOU65712 JEY65712 IVC65712 ILG65712 IBK65712 HRO65712 HHS65712 GXW65712 GOA65712 GEE65712 FUI65712 FKM65712 FAQ65712 EQU65712 EGY65712 DXC65712 DNG65712 DDK65712 CTO65712 CJS65712 BZW65712 BQA65712 BGE65712 AWI65712 AMM65712 ACQ65712 SU65712 IY65712 C65712 WVK147 WLO147 WBS147 VRW147 VIA147 UYE147 UOI147 UEM147 TUQ147 TKU147 TAY147 SRC147 SHG147 RXK147 RNO147 RDS147 QTW147 QKA147 QAE147 PQI147 PGM147 OWQ147 OMU147 OCY147 NTC147 NJG147 MZK147 MPO147 MFS147 LVW147 LMA147 LCE147 KSI147 KIM147 JYQ147 JOU147 JEY147 IVC147 ILG147 IBK147 HRO147 HHS147 GXW147 GOA147 GEE147 FUI147 FKM147 FAQ147 EQU147 EGY147 DXC147 DNG147 DDK147 CTO147 CJS147 BZW147 BQA147 BGE147 AWI147 AMM147 ACQ147 SU147 IY147 C147 WXG983216:WXL983216 WNK983216:WNP983216 WDO983216:WDT983216 VTS983216:VTX983216 VJW983216:VKB983216 VAA983216:VAF983216 UQE983216:UQJ983216 UGI983216:UGN983216 TWM983216:TWR983216 TMQ983216:TMV983216 TCU983216:TCZ983216 SSY983216:STD983216 SJC983216:SJH983216 RZG983216:RZL983216 RPK983216:RPP983216 RFO983216:RFT983216 QVS983216:QVX983216 QLW983216:QMB983216 QCA983216:QCF983216 PSE983216:PSJ983216 PII983216:PIN983216 OYM983216:OYR983216 OOQ983216:OOV983216 OEU983216:OEZ983216 NUY983216:NVD983216 NLC983216:NLH983216 NBG983216:NBL983216 MRK983216:MRP983216 MHO983216:MHT983216 LXS983216:LXX983216 LNW983216:LOB983216 LEA983216:LEF983216 KUE983216:KUJ983216 KKI983216:KKN983216 KAM983216:KAR983216 JQQ983216:JQV983216 JGU983216:JGZ983216 IWY983216:IXD983216 INC983216:INH983216 IDG983216:IDL983216 HTK983216:HTP983216 HJO983216:HJT983216 GZS983216:GZX983216 GPW983216:GQB983216 GGA983216:GGF983216 FWE983216:FWJ983216 FMI983216:FMN983216 FCM983216:FCR983216 ESQ983216:ESV983216 EIU983216:EIZ983216 DYY983216:DZD983216 DPC983216:DPH983216 DFG983216:DFL983216 CVK983216:CVP983216 CLO983216:CLT983216 CBS983216:CBX983216 BRW983216:BSB983216 BIA983216:BIF983216 AYE983216:AYJ983216 AOI983216:AON983216 AEM983216:AER983216 UQ983216:UV983216 KU983216:KZ983216 AY983216:BD983216 WXG917680:WXL917680 WNK917680:WNP917680 WDO917680:WDT917680 VTS917680:VTX917680 VJW917680:VKB917680 VAA917680:VAF917680 UQE917680:UQJ917680 UGI917680:UGN917680 TWM917680:TWR917680 TMQ917680:TMV917680 TCU917680:TCZ917680 SSY917680:STD917680 SJC917680:SJH917680 RZG917680:RZL917680 RPK917680:RPP917680 RFO917680:RFT917680 QVS917680:QVX917680 QLW917680:QMB917680 QCA917680:QCF917680 PSE917680:PSJ917680 PII917680:PIN917680 OYM917680:OYR917680 OOQ917680:OOV917680 OEU917680:OEZ917680 NUY917680:NVD917680 NLC917680:NLH917680 NBG917680:NBL917680 MRK917680:MRP917680 MHO917680:MHT917680 LXS917680:LXX917680 LNW917680:LOB917680 LEA917680:LEF917680 KUE917680:KUJ917680 KKI917680:KKN917680 KAM917680:KAR917680 JQQ917680:JQV917680 JGU917680:JGZ917680 IWY917680:IXD917680 INC917680:INH917680 IDG917680:IDL917680 HTK917680:HTP917680 HJO917680:HJT917680 GZS917680:GZX917680 GPW917680:GQB917680 GGA917680:GGF917680 FWE917680:FWJ917680 FMI917680:FMN917680 FCM917680:FCR917680 ESQ917680:ESV917680 EIU917680:EIZ917680 DYY917680:DZD917680 DPC917680:DPH917680 DFG917680:DFL917680 CVK917680:CVP917680 CLO917680:CLT917680 CBS917680:CBX917680 BRW917680:BSB917680 BIA917680:BIF917680 AYE917680:AYJ917680 AOI917680:AON917680 AEM917680:AER917680 UQ917680:UV917680 KU917680:KZ917680 AY917680:BD917680 WXG852144:WXL852144 WNK852144:WNP852144 WDO852144:WDT852144 VTS852144:VTX852144 VJW852144:VKB852144 VAA852144:VAF852144 UQE852144:UQJ852144 UGI852144:UGN852144 TWM852144:TWR852144 TMQ852144:TMV852144 TCU852144:TCZ852144 SSY852144:STD852144 SJC852144:SJH852144 RZG852144:RZL852144 RPK852144:RPP852144 RFO852144:RFT852144 QVS852144:QVX852144 QLW852144:QMB852144 QCA852144:QCF852144 PSE852144:PSJ852144 PII852144:PIN852144 OYM852144:OYR852144 OOQ852144:OOV852144 OEU852144:OEZ852144 NUY852144:NVD852144 NLC852144:NLH852144 NBG852144:NBL852144 MRK852144:MRP852144 MHO852144:MHT852144 LXS852144:LXX852144 LNW852144:LOB852144 LEA852144:LEF852144 KUE852144:KUJ852144 KKI852144:KKN852144 KAM852144:KAR852144 JQQ852144:JQV852144 JGU852144:JGZ852144 IWY852144:IXD852144 INC852144:INH852144 IDG852144:IDL852144 HTK852144:HTP852144 HJO852144:HJT852144 GZS852144:GZX852144 GPW852144:GQB852144 GGA852144:GGF852144 FWE852144:FWJ852144 FMI852144:FMN852144 FCM852144:FCR852144 ESQ852144:ESV852144 EIU852144:EIZ852144 DYY852144:DZD852144 DPC852144:DPH852144 DFG852144:DFL852144 CVK852144:CVP852144 CLO852144:CLT852144 CBS852144:CBX852144 BRW852144:BSB852144 BIA852144:BIF852144 AYE852144:AYJ852144 AOI852144:AON852144 AEM852144:AER852144 UQ852144:UV852144 KU852144:KZ852144 AY852144:BD852144 WXG786608:WXL786608 WNK786608:WNP786608 WDO786608:WDT786608 VTS786608:VTX786608 VJW786608:VKB786608 VAA786608:VAF786608 UQE786608:UQJ786608 UGI786608:UGN786608 TWM786608:TWR786608 TMQ786608:TMV786608 TCU786608:TCZ786608 SSY786608:STD786608 SJC786608:SJH786608 RZG786608:RZL786608 RPK786608:RPP786608 RFO786608:RFT786608 QVS786608:QVX786608 QLW786608:QMB786608 QCA786608:QCF786608 PSE786608:PSJ786608 PII786608:PIN786608 OYM786608:OYR786608 OOQ786608:OOV786608 OEU786608:OEZ786608 NUY786608:NVD786608 NLC786608:NLH786608 NBG786608:NBL786608 MRK786608:MRP786608 MHO786608:MHT786608 LXS786608:LXX786608 LNW786608:LOB786608 LEA786608:LEF786608 KUE786608:KUJ786608 KKI786608:KKN786608 KAM786608:KAR786608 JQQ786608:JQV786608 JGU786608:JGZ786608 IWY786608:IXD786608 INC786608:INH786608 IDG786608:IDL786608 HTK786608:HTP786608 HJO786608:HJT786608 GZS786608:GZX786608 GPW786608:GQB786608 GGA786608:GGF786608 FWE786608:FWJ786608 FMI786608:FMN786608 FCM786608:FCR786608 ESQ786608:ESV786608 EIU786608:EIZ786608 DYY786608:DZD786608 DPC786608:DPH786608 DFG786608:DFL786608 CVK786608:CVP786608 CLO786608:CLT786608 CBS786608:CBX786608 BRW786608:BSB786608 BIA786608:BIF786608 AYE786608:AYJ786608 AOI786608:AON786608 AEM786608:AER786608 UQ786608:UV786608 KU786608:KZ786608 AY786608:BD786608 WXG721072:WXL721072 WNK721072:WNP721072 WDO721072:WDT721072 VTS721072:VTX721072 VJW721072:VKB721072 VAA721072:VAF721072 UQE721072:UQJ721072 UGI721072:UGN721072 TWM721072:TWR721072 TMQ721072:TMV721072 TCU721072:TCZ721072 SSY721072:STD721072 SJC721072:SJH721072 RZG721072:RZL721072 RPK721072:RPP721072 RFO721072:RFT721072 QVS721072:QVX721072 QLW721072:QMB721072 QCA721072:QCF721072 PSE721072:PSJ721072 PII721072:PIN721072 OYM721072:OYR721072 OOQ721072:OOV721072 OEU721072:OEZ721072 NUY721072:NVD721072 NLC721072:NLH721072 NBG721072:NBL721072 MRK721072:MRP721072 MHO721072:MHT721072 LXS721072:LXX721072 LNW721072:LOB721072 LEA721072:LEF721072 KUE721072:KUJ721072 KKI721072:KKN721072 KAM721072:KAR721072 JQQ721072:JQV721072 JGU721072:JGZ721072 IWY721072:IXD721072 INC721072:INH721072 IDG721072:IDL721072 HTK721072:HTP721072 HJO721072:HJT721072 GZS721072:GZX721072 GPW721072:GQB721072 GGA721072:GGF721072 FWE721072:FWJ721072 FMI721072:FMN721072 FCM721072:FCR721072 ESQ721072:ESV721072 EIU721072:EIZ721072 DYY721072:DZD721072 DPC721072:DPH721072 DFG721072:DFL721072 CVK721072:CVP721072 CLO721072:CLT721072 CBS721072:CBX721072 BRW721072:BSB721072 BIA721072:BIF721072 AYE721072:AYJ721072 AOI721072:AON721072 AEM721072:AER721072 UQ721072:UV721072 KU721072:KZ721072 AY721072:BD721072 WXG655536:WXL655536 WNK655536:WNP655536 WDO655536:WDT655536 VTS655536:VTX655536 VJW655536:VKB655536 VAA655536:VAF655536 UQE655536:UQJ655536 UGI655536:UGN655536 TWM655536:TWR655536 TMQ655536:TMV655536 TCU655536:TCZ655536 SSY655536:STD655536 SJC655536:SJH655536 RZG655536:RZL655536 RPK655536:RPP655536 RFO655536:RFT655536 QVS655536:QVX655536 QLW655536:QMB655536 QCA655536:QCF655536 PSE655536:PSJ655536 PII655536:PIN655536 OYM655536:OYR655536 OOQ655536:OOV655536 OEU655536:OEZ655536 NUY655536:NVD655536 NLC655536:NLH655536 NBG655536:NBL655536 MRK655536:MRP655536 MHO655536:MHT655536 LXS655536:LXX655536 LNW655536:LOB655536 LEA655536:LEF655536 KUE655536:KUJ655536 KKI655536:KKN655536 KAM655536:KAR655536 JQQ655536:JQV655536 JGU655536:JGZ655536 IWY655536:IXD655536 INC655536:INH655536 IDG655536:IDL655536 HTK655536:HTP655536 HJO655536:HJT655536 GZS655536:GZX655536 GPW655536:GQB655536 GGA655536:GGF655536 FWE655536:FWJ655536 FMI655536:FMN655536 FCM655536:FCR655536 ESQ655536:ESV655536 EIU655536:EIZ655536 DYY655536:DZD655536 DPC655536:DPH655536 DFG655536:DFL655536 CVK655536:CVP655536 CLO655536:CLT655536 CBS655536:CBX655536 BRW655536:BSB655536 BIA655536:BIF655536 AYE655536:AYJ655536 AOI655536:AON655536 AEM655536:AER655536 UQ655536:UV655536 KU655536:KZ655536 AY655536:BD655536 WXG590000:WXL590000 WNK590000:WNP590000 WDO590000:WDT590000 VTS590000:VTX590000 VJW590000:VKB590000 VAA590000:VAF590000 UQE590000:UQJ590000 UGI590000:UGN590000 TWM590000:TWR590000 TMQ590000:TMV590000 TCU590000:TCZ590000 SSY590000:STD590000 SJC590000:SJH590000 RZG590000:RZL590000 RPK590000:RPP590000 RFO590000:RFT590000 QVS590000:QVX590000 QLW590000:QMB590000 QCA590000:QCF590000 PSE590000:PSJ590000 PII590000:PIN590000 OYM590000:OYR590000 OOQ590000:OOV590000 OEU590000:OEZ590000 NUY590000:NVD590000 NLC590000:NLH590000 NBG590000:NBL590000 MRK590000:MRP590000 MHO590000:MHT590000 LXS590000:LXX590000 LNW590000:LOB590000 LEA590000:LEF590000 KUE590000:KUJ590000 KKI590000:KKN590000 KAM590000:KAR590000 JQQ590000:JQV590000 JGU590000:JGZ590000 IWY590000:IXD590000 INC590000:INH590000 IDG590000:IDL590000 HTK590000:HTP590000 HJO590000:HJT590000 GZS590000:GZX590000 GPW590000:GQB590000 GGA590000:GGF590000 FWE590000:FWJ590000 FMI590000:FMN590000 FCM590000:FCR590000 ESQ590000:ESV590000 EIU590000:EIZ590000 DYY590000:DZD590000 DPC590000:DPH590000 DFG590000:DFL590000 CVK590000:CVP590000 CLO590000:CLT590000 CBS590000:CBX590000 BRW590000:BSB590000 BIA590000:BIF590000 AYE590000:AYJ590000 AOI590000:AON590000 AEM590000:AER590000 UQ590000:UV590000 KU590000:KZ590000 AY590000:BD590000 WXG524464:WXL524464 WNK524464:WNP524464 WDO524464:WDT524464 VTS524464:VTX524464 VJW524464:VKB524464 VAA524464:VAF524464 UQE524464:UQJ524464 UGI524464:UGN524464 TWM524464:TWR524464 TMQ524464:TMV524464 TCU524464:TCZ524464 SSY524464:STD524464 SJC524464:SJH524464 RZG524464:RZL524464 RPK524464:RPP524464 RFO524464:RFT524464 QVS524464:QVX524464 QLW524464:QMB524464 QCA524464:QCF524464 PSE524464:PSJ524464 PII524464:PIN524464 OYM524464:OYR524464 OOQ524464:OOV524464 OEU524464:OEZ524464 NUY524464:NVD524464 NLC524464:NLH524464 NBG524464:NBL524464 MRK524464:MRP524464 MHO524464:MHT524464 LXS524464:LXX524464 LNW524464:LOB524464 LEA524464:LEF524464 KUE524464:KUJ524464 KKI524464:KKN524464 KAM524464:KAR524464 JQQ524464:JQV524464 JGU524464:JGZ524464 IWY524464:IXD524464 INC524464:INH524464 IDG524464:IDL524464 HTK524464:HTP524464 HJO524464:HJT524464 GZS524464:GZX524464 GPW524464:GQB524464 GGA524464:GGF524464 FWE524464:FWJ524464 FMI524464:FMN524464 FCM524464:FCR524464 ESQ524464:ESV524464 EIU524464:EIZ524464 DYY524464:DZD524464 DPC524464:DPH524464 DFG524464:DFL524464 CVK524464:CVP524464 CLO524464:CLT524464 CBS524464:CBX524464 BRW524464:BSB524464 BIA524464:BIF524464 AYE524464:AYJ524464 AOI524464:AON524464 AEM524464:AER524464 UQ524464:UV524464 KU524464:KZ524464 AY524464:BD524464 WXG458928:WXL458928 WNK458928:WNP458928 WDO458928:WDT458928 VTS458928:VTX458928 VJW458928:VKB458928 VAA458928:VAF458928 UQE458928:UQJ458928 UGI458928:UGN458928 TWM458928:TWR458928 TMQ458928:TMV458928 TCU458928:TCZ458928 SSY458928:STD458928 SJC458928:SJH458928 RZG458928:RZL458928 RPK458928:RPP458928 RFO458928:RFT458928 QVS458928:QVX458928 QLW458928:QMB458928 QCA458928:QCF458928 PSE458928:PSJ458928 PII458928:PIN458928 OYM458928:OYR458928 OOQ458928:OOV458928 OEU458928:OEZ458928 NUY458928:NVD458928 NLC458928:NLH458928 NBG458928:NBL458928 MRK458928:MRP458928 MHO458928:MHT458928 LXS458928:LXX458928 LNW458928:LOB458928 LEA458928:LEF458928 KUE458928:KUJ458928 KKI458928:KKN458928 KAM458928:KAR458928 JQQ458928:JQV458928 JGU458928:JGZ458928 IWY458928:IXD458928 INC458928:INH458928 IDG458928:IDL458928 HTK458928:HTP458928 HJO458928:HJT458928 GZS458928:GZX458928 GPW458928:GQB458928 GGA458928:GGF458928 FWE458928:FWJ458928 FMI458928:FMN458928 FCM458928:FCR458928 ESQ458928:ESV458928 EIU458928:EIZ458928 DYY458928:DZD458928 DPC458928:DPH458928 DFG458928:DFL458928 CVK458928:CVP458928 CLO458928:CLT458928 CBS458928:CBX458928 BRW458928:BSB458928 BIA458928:BIF458928 AYE458928:AYJ458928 AOI458928:AON458928 AEM458928:AER458928 UQ458928:UV458928 KU458928:KZ458928 AY458928:BD458928 WXG393392:WXL393392 WNK393392:WNP393392 WDO393392:WDT393392 VTS393392:VTX393392 VJW393392:VKB393392 VAA393392:VAF393392 UQE393392:UQJ393392 UGI393392:UGN393392 TWM393392:TWR393392 TMQ393392:TMV393392 TCU393392:TCZ393392 SSY393392:STD393392 SJC393392:SJH393392 RZG393392:RZL393392 RPK393392:RPP393392 RFO393392:RFT393392 QVS393392:QVX393392 QLW393392:QMB393392 QCA393392:QCF393392 PSE393392:PSJ393392 PII393392:PIN393392 OYM393392:OYR393392 OOQ393392:OOV393392 OEU393392:OEZ393392 NUY393392:NVD393392 NLC393392:NLH393392 NBG393392:NBL393392 MRK393392:MRP393392 MHO393392:MHT393392 LXS393392:LXX393392 LNW393392:LOB393392 LEA393392:LEF393392 KUE393392:KUJ393392 KKI393392:KKN393392 KAM393392:KAR393392 JQQ393392:JQV393392 JGU393392:JGZ393392 IWY393392:IXD393392 INC393392:INH393392 IDG393392:IDL393392 HTK393392:HTP393392 HJO393392:HJT393392 GZS393392:GZX393392 GPW393392:GQB393392 GGA393392:GGF393392 FWE393392:FWJ393392 FMI393392:FMN393392 FCM393392:FCR393392 ESQ393392:ESV393392 EIU393392:EIZ393392 DYY393392:DZD393392 DPC393392:DPH393392 DFG393392:DFL393392 CVK393392:CVP393392 CLO393392:CLT393392 CBS393392:CBX393392 BRW393392:BSB393392 BIA393392:BIF393392 AYE393392:AYJ393392 AOI393392:AON393392 AEM393392:AER393392 UQ393392:UV393392 KU393392:KZ393392 AY393392:BD393392 WXG327856:WXL327856 WNK327856:WNP327856 WDO327856:WDT327856 VTS327856:VTX327856 VJW327856:VKB327856 VAA327856:VAF327856 UQE327856:UQJ327856 UGI327856:UGN327856 TWM327856:TWR327856 TMQ327856:TMV327856 TCU327856:TCZ327856 SSY327856:STD327856 SJC327856:SJH327856 RZG327856:RZL327856 RPK327856:RPP327856 RFO327856:RFT327856 QVS327856:QVX327856 QLW327856:QMB327856 QCA327856:QCF327856 PSE327856:PSJ327856 PII327856:PIN327856 OYM327856:OYR327856 OOQ327856:OOV327856 OEU327856:OEZ327856 NUY327856:NVD327856 NLC327856:NLH327856 NBG327856:NBL327856 MRK327856:MRP327856 MHO327856:MHT327856 LXS327856:LXX327856 LNW327856:LOB327856 LEA327856:LEF327856 KUE327856:KUJ327856 KKI327856:KKN327856 KAM327856:KAR327856 JQQ327856:JQV327856 JGU327856:JGZ327856 IWY327856:IXD327856 INC327856:INH327856 IDG327856:IDL327856 HTK327856:HTP327856 HJO327856:HJT327856 GZS327856:GZX327856 GPW327856:GQB327856 GGA327856:GGF327856 FWE327856:FWJ327856 FMI327856:FMN327856 FCM327856:FCR327856 ESQ327856:ESV327856 EIU327856:EIZ327856 DYY327856:DZD327856 DPC327856:DPH327856 DFG327856:DFL327856 CVK327856:CVP327856 CLO327856:CLT327856 CBS327856:CBX327856 BRW327856:BSB327856 BIA327856:BIF327856 AYE327856:AYJ327856 AOI327856:AON327856 AEM327856:AER327856 UQ327856:UV327856 KU327856:KZ327856 AY327856:BD327856 WXG262320:WXL262320 WNK262320:WNP262320 WDO262320:WDT262320 VTS262320:VTX262320 VJW262320:VKB262320 VAA262320:VAF262320 UQE262320:UQJ262320 UGI262320:UGN262320 TWM262320:TWR262320 TMQ262320:TMV262320 TCU262320:TCZ262320 SSY262320:STD262320 SJC262320:SJH262320 RZG262320:RZL262320 RPK262320:RPP262320 RFO262320:RFT262320 QVS262320:QVX262320 QLW262320:QMB262320 QCA262320:QCF262320 PSE262320:PSJ262320 PII262320:PIN262320 OYM262320:OYR262320 OOQ262320:OOV262320 OEU262320:OEZ262320 NUY262320:NVD262320 NLC262320:NLH262320 NBG262320:NBL262320 MRK262320:MRP262320 MHO262320:MHT262320 LXS262320:LXX262320 LNW262320:LOB262320 LEA262320:LEF262320 KUE262320:KUJ262320 KKI262320:KKN262320 KAM262320:KAR262320 JQQ262320:JQV262320 JGU262320:JGZ262320 IWY262320:IXD262320 INC262320:INH262320 IDG262320:IDL262320 HTK262320:HTP262320 HJO262320:HJT262320 GZS262320:GZX262320 GPW262320:GQB262320 GGA262320:GGF262320 FWE262320:FWJ262320 FMI262320:FMN262320 FCM262320:FCR262320 ESQ262320:ESV262320 EIU262320:EIZ262320 DYY262320:DZD262320 DPC262320:DPH262320 DFG262320:DFL262320 CVK262320:CVP262320 CLO262320:CLT262320 CBS262320:CBX262320 BRW262320:BSB262320 BIA262320:BIF262320 AYE262320:AYJ262320 AOI262320:AON262320 AEM262320:AER262320 UQ262320:UV262320 KU262320:KZ262320 AY262320:BD262320 WXG196784:WXL196784 WNK196784:WNP196784 WDO196784:WDT196784 VTS196784:VTX196784 VJW196784:VKB196784 VAA196784:VAF196784 UQE196784:UQJ196784 UGI196784:UGN196784 TWM196784:TWR196784 TMQ196784:TMV196784 TCU196784:TCZ196784 SSY196784:STD196784 SJC196784:SJH196784 RZG196784:RZL196784 RPK196784:RPP196784 RFO196784:RFT196784 QVS196784:QVX196784 QLW196784:QMB196784 QCA196784:QCF196784 PSE196784:PSJ196784 PII196784:PIN196784 OYM196784:OYR196784 OOQ196784:OOV196784 OEU196784:OEZ196784 NUY196784:NVD196784 NLC196784:NLH196784 NBG196784:NBL196784 MRK196784:MRP196784 MHO196784:MHT196784 LXS196784:LXX196784 LNW196784:LOB196784 LEA196784:LEF196784 KUE196784:KUJ196784 KKI196784:KKN196784 KAM196784:KAR196784 JQQ196784:JQV196784 JGU196784:JGZ196784 IWY196784:IXD196784 INC196784:INH196784 IDG196784:IDL196784 HTK196784:HTP196784 HJO196784:HJT196784 GZS196784:GZX196784 GPW196784:GQB196784 GGA196784:GGF196784 FWE196784:FWJ196784 FMI196784:FMN196784 FCM196784:FCR196784 ESQ196784:ESV196784 EIU196784:EIZ196784 DYY196784:DZD196784 DPC196784:DPH196784 DFG196784:DFL196784 CVK196784:CVP196784 CLO196784:CLT196784 CBS196784:CBX196784 BRW196784:BSB196784 BIA196784:BIF196784 AYE196784:AYJ196784 AOI196784:AON196784 AEM196784:AER196784 UQ196784:UV196784 KU196784:KZ196784 AY196784:BD196784 WXG131248:WXL131248 WNK131248:WNP131248 WDO131248:WDT131248 VTS131248:VTX131248 VJW131248:VKB131248 VAA131248:VAF131248 UQE131248:UQJ131248 UGI131248:UGN131248 TWM131248:TWR131248 TMQ131248:TMV131248 TCU131248:TCZ131248 SSY131248:STD131248 SJC131248:SJH131248 RZG131248:RZL131248 RPK131248:RPP131248 RFO131248:RFT131248 QVS131248:QVX131248 QLW131248:QMB131248 QCA131248:QCF131248 PSE131248:PSJ131248 PII131248:PIN131248 OYM131248:OYR131248 OOQ131248:OOV131248 OEU131248:OEZ131248 NUY131248:NVD131248 NLC131248:NLH131248 NBG131248:NBL131248 MRK131248:MRP131248 MHO131248:MHT131248 LXS131248:LXX131248 LNW131248:LOB131248 LEA131248:LEF131248 KUE131248:KUJ131248 KKI131248:KKN131248 KAM131248:KAR131248 JQQ131248:JQV131248 JGU131248:JGZ131248 IWY131248:IXD131248 INC131248:INH131248 IDG131248:IDL131248 HTK131248:HTP131248 HJO131248:HJT131248 GZS131248:GZX131248 GPW131248:GQB131248 GGA131248:GGF131248 FWE131248:FWJ131248 FMI131248:FMN131248 FCM131248:FCR131248 ESQ131248:ESV131248 EIU131248:EIZ131248 DYY131248:DZD131248 DPC131248:DPH131248 DFG131248:DFL131248 CVK131248:CVP131248 CLO131248:CLT131248 CBS131248:CBX131248 BRW131248:BSB131248 BIA131248:BIF131248 AYE131248:AYJ131248 AOI131248:AON131248 AEM131248:AER131248 UQ131248:UV131248 KU131248:KZ131248 AY131248:BD131248 WXG65712:WXL65712 WNK65712:WNP65712 WDO65712:WDT65712 VTS65712:VTX65712 VJW65712:VKB65712 VAA65712:VAF65712 UQE65712:UQJ65712 UGI65712:UGN65712 TWM65712:TWR65712 TMQ65712:TMV65712 TCU65712:TCZ65712 SSY65712:STD65712 SJC65712:SJH65712 RZG65712:RZL65712 RPK65712:RPP65712 RFO65712:RFT65712 QVS65712:QVX65712 QLW65712:QMB65712 QCA65712:QCF65712 PSE65712:PSJ65712 PII65712:PIN65712 OYM65712:OYR65712 OOQ65712:OOV65712 OEU65712:OEZ65712 NUY65712:NVD65712 NLC65712:NLH65712 NBG65712:NBL65712 MRK65712:MRP65712 MHO65712:MHT65712 LXS65712:LXX65712 LNW65712:LOB65712 LEA65712:LEF65712 KUE65712:KUJ65712 KKI65712:KKN65712 KAM65712:KAR65712 JQQ65712:JQV65712 JGU65712:JGZ65712 IWY65712:IXD65712 INC65712:INH65712 IDG65712:IDL65712 HTK65712:HTP65712 HJO65712:HJT65712 GZS65712:GZX65712 GPW65712:GQB65712 GGA65712:GGF65712 FWE65712:FWJ65712 FMI65712:FMN65712 FCM65712:FCR65712 ESQ65712:ESV65712 EIU65712:EIZ65712 DYY65712:DZD65712 DPC65712:DPH65712 DFG65712:DFL65712 CVK65712:CVP65712 CLO65712:CLT65712 CBS65712:CBX65712 BRW65712:BSB65712 BIA65712:BIF65712 AYE65712:AYJ65712 AOI65712:AON65712 AEM65712:AER65712 UQ65712:UV65712 KU65712:KZ65712 AY65712:BD65712 WXG147:WXL147 WNK147:WNP147 WDO147:WDT147 VTS147:VTX147 VJW147:VKB147 VAA147:VAF147 UQE147:UQJ147 UGI147:UGN147 TWM147:TWR147 TMQ147:TMV147 TCU147:TCZ147 SSY147:STD147 SJC147:SJH147 RZG147:RZL147 RPK147:RPP147 RFO147:RFT147 QVS147:QVX147 QLW147:QMB147 QCA147:QCF147 PSE147:PSJ147 PII147:PIN147 OYM147:OYR147 OOQ147:OOV147 OEU147:OEZ147 NUY147:NVD147 NLC147:NLH147 NBG147:NBL147 MRK147:MRP147 MHO147:MHT147 LXS147:LXX147 LNW147:LOB147 LEA147:LEF147 KUE147:KUJ147 KKI147:KKN147 KAM147:KAR147 JQQ147:JQV147 JGU147:JGZ147 IWY147:IXD147 INC147:INH147 IDG147:IDL147 HTK147:HTP147 HJO147:HJT147 GZS147:GZX147 GPW147:GQB147 GGA147:GGF147 FWE147:FWJ147 FMI147:FMN147 FCM147:FCR147 ESQ147:ESV147 EIU147:EIZ147 DYY147:DZD147 DPC147:DPH147 DFG147:DFL147 CVK147:CVP147 CLO147:CLT147 CBS147:CBX147 BRW147:BSB147 BIA147:BIF147 AYE147:AYJ147 AOI147:AON147 AEM147:AER147 UQ147:UV147 KU147:KZ147 AY147:BD147 WXM983216:WXN983217 WNQ983216:WNR983217 WDU983216:WDV983217 VTY983216:VTZ983217 VKC983216:VKD983217 VAG983216:VAH983217 UQK983216:UQL983217 UGO983216:UGP983217 TWS983216:TWT983217 TMW983216:TMX983217 TDA983216:TDB983217 STE983216:STF983217 SJI983216:SJJ983217 RZM983216:RZN983217 RPQ983216:RPR983217 RFU983216:RFV983217 QVY983216:QVZ983217 QMC983216:QMD983217 QCG983216:QCH983217 PSK983216:PSL983217 PIO983216:PIP983217 OYS983216:OYT983217 OOW983216:OOX983217 OFA983216:OFB983217 NVE983216:NVF983217 NLI983216:NLJ983217 NBM983216:NBN983217 MRQ983216:MRR983217 MHU983216:MHV983217 LXY983216:LXZ983217 LOC983216:LOD983217 LEG983216:LEH983217 KUK983216:KUL983217 KKO983216:KKP983217 KAS983216:KAT983217 JQW983216:JQX983217 JHA983216:JHB983217 IXE983216:IXF983217 INI983216:INJ983217 IDM983216:IDN983217 HTQ983216:HTR983217 HJU983216:HJV983217 GZY983216:GZZ983217 GQC983216:GQD983217 GGG983216:GGH983217 FWK983216:FWL983217 FMO983216:FMP983217 FCS983216:FCT983217 ESW983216:ESX983217 EJA983216:EJB983217 DZE983216:DZF983217 DPI983216:DPJ983217 DFM983216:DFN983217 CVQ983216:CVR983217 CLU983216:CLV983217 CBY983216:CBZ983217 BSC983216:BSD983217 BIG983216:BIH983217 AYK983216:AYL983217 AOO983216:AOP983217 AES983216:AET983217 UW983216:UX983217 LA983216:LB983217 BE983216:BF983217 WXM917680:WXN917681 WNQ917680:WNR917681 WDU917680:WDV917681 VTY917680:VTZ917681 VKC917680:VKD917681 VAG917680:VAH917681 UQK917680:UQL917681 UGO917680:UGP917681 TWS917680:TWT917681 TMW917680:TMX917681 TDA917680:TDB917681 STE917680:STF917681 SJI917680:SJJ917681 RZM917680:RZN917681 RPQ917680:RPR917681 RFU917680:RFV917681 QVY917680:QVZ917681 QMC917680:QMD917681 QCG917680:QCH917681 PSK917680:PSL917681 PIO917680:PIP917681 OYS917680:OYT917681 OOW917680:OOX917681 OFA917680:OFB917681 NVE917680:NVF917681 NLI917680:NLJ917681 NBM917680:NBN917681 MRQ917680:MRR917681 MHU917680:MHV917681 LXY917680:LXZ917681 LOC917680:LOD917681 LEG917680:LEH917681 KUK917680:KUL917681 KKO917680:KKP917681 KAS917680:KAT917681 JQW917680:JQX917681 JHA917680:JHB917681 IXE917680:IXF917681 INI917680:INJ917681 IDM917680:IDN917681 HTQ917680:HTR917681 HJU917680:HJV917681 GZY917680:GZZ917681 GQC917680:GQD917681 GGG917680:GGH917681 FWK917680:FWL917681 FMO917680:FMP917681 FCS917680:FCT917681 ESW917680:ESX917681 EJA917680:EJB917681 DZE917680:DZF917681 DPI917680:DPJ917681 DFM917680:DFN917681 CVQ917680:CVR917681 CLU917680:CLV917681 CBY917680:CBZ917681 BSC917680:BSD917681 BIG917680:BIH917681 AYK917680:AYL917681 AOO917680:AOP917681 AES917680:AET917681 UW917680:UX917681 LA917680:LB917681 BE917680:BF917681 WXM852144:WXN852145 WNQ852144:WNR852145 WDU852144:WDV852145 VTY852144:VTZ852145 VKC852144:VKD852145 VAG852144:VAH852145 UQK852144:UQL852145 UGO852144:UGP852145 TWS852144:TWT852145 TMW852144:TMX852145 TDA852144:TDB852145 STE852144:STF852145 SJI852144:SJJ852145 RZM852144:RZN852145 RPQ852144:RPR852145 RFU852144:RFV852145 QVY852144:QVZ852145 QMC852144:QMD852145 QCG852144:QCH852145 PSK852144:PSL852145 PIO852144:PIP852145 OYS852144:OYT852145 OOW852144:OOX852145 OFA852144:OFB852145 NVE852144:NVF852145 NLI852144:NLJ852145 NBM852144:NBN852145 MRQ852144:MRR852145 MHU852144:MHV852145 LXY852144:LXZ852145 LOC852144:LOD852145 LEG852144:LEH852145 KUK852144:KUL852145 KKO852144:KKP852145 KAS852144:KAT852145 JQW852144:JQX852145 JHA852144:JHB852145 IXE852144:IXF852145 INI852144:INJ852145 IDM852144:IDN852145 HTQ852144:HTR852145 HJU852144:HJV852145 GZY852144:GZZ852145 GQC852144:GQD852145 GGG852144:GGH852145 FWK852144:FWL852145 FMO852144:FMP852145 FCS852144:FCT852145 ESW852144:ESX852145 EJA852144:EJB852145 DZE852144:DZF852145 DPI852144:DPJ852145 DFM852144:DFN852145 CVQ852144:CVR852145 CLU852144:CLV852145 CBY852144:CBZ852145 BSC852144:BSD852145 BIG852144:BIH852145 AYK852144:AYL852145 AOO852144:AOP852145 AES852144:AET852145 UW852144:UX852145 LA852144:LB852145 BE852144:BF852145 WXM786608:WXN786609 WNQ786608:WNR786609 WDU786608:WDV786609 VTY786608:VTZ786609 VKC786608:VKD786609 VAG786608:VAH786609 UQK786608:UQL786609 UGO786608:UGP786609 TWS786608:TWT786609 TMW786608:TMX786609 TDA786608:TDB786609 STE786608:STF786609 SJI786608:SJJ786609 RZM786608:RZN786609 RPQ786608:RPR786609 RFU786608:RFV786609 QVY786608:QVZ786609 QMC786608:QMD786609 QCG786608:QCH786609 PSK786608:PSL786609 PIO786608:PIP786609 OYS786608:OYT786609 OOW786608:OOX786609 OFA786608:OFB786609 NVE786608:NVF786609 NLI786608:NLJ786609 NBM786608:NBN786609 MRQ786608:MRR786609 MHU786608:MHV786609 LXY786608:LXZ786609 LOC786608:LOD786609 LEG786608:LEH786609 KUK786608:KUL786609 KKO786608:KKP786609 KAS786608:KAT786609 JQW786608:JQX786609 JHA786608:JHB786609 IXE786608:IXF786609 INI786608:INJ786609 IDM786608:IDN786609 HTQ786608:HTR786609 HJU786608:HJV786609 GZY786608:GZZ786609 GQC786608:GQD786609 GGG786608:GGH786609 FWK786608:FWL786609 FMO786608:FMP786609 FCS786608:FCT786609 ESW786608:ESX786609 EJA786608:EJB786609 DZE786608:DZF786609 DPI786608:DPJ786609 DFM786608:DFN786609 CVQ786608:CVR786609 CLU786608:CLV786609 CBY786608:CBZ786609 BSC786608:BSD786609 BIG786608:BIH786609 AYK786608:AYL786609 AOO786608:AOP786609 AES786608:AET786609 UW786608:UX786609 LA786608:LB786609 BE786608:BF786609 WXM721072:WXN721073 WNQ721072:WNR721073 WDU721072:WDV721073 VTY721072:VTZ721073 VKC721072:VKD721073 VAG721072:VAH721073 UQK721072:UQL721073 UGO721072:UGP721073 TWS721072:TWT721073 TMW721072:TMX721073 TDA721072:TDB721073 STE721072:STF721073 SJI721072:SJJ721073 RZM721072:RZN721073 RPQ721072:RPR721073 RFU721072:RFV721073 QVY721072:QVZ721073 QMC721072:QMD721073 QCG721072:QCH721073 PSK721072:PSL721073 PIO721072:PIP721073 OYS721072:OYT721073 OOW721072:OOX721073 OFA721072:OFB721073 NVE721072:NVF721073 NLI721072:NLJ721073 NBM721072:NBN721073 MRQ721072:MRR721073 MHU721072:MHV721073 LXY721072:LXZ721073 LOC721072:LOD721073 LEG721072:LEH721073 KUK721072:KUL721073 KKO721072:KKP721073 KAS721072:KAT721073 JQW721072:JQX721073 JHA721072:JHB721073 IXE721072:IXF721073 INI721072:INJ721073 IDM721072:IDN721073 HTQ721072:HTR721073 HJU721072:HJV721073 GZY721072:GZZ721073 GQC721072:GQD721073 GGG721072:GGH721073 FWK721072:FWL721073 FMO721072:FMP721073 FCS721072:FCT721073 ESW721072:ESX721073 EJA721072:EJB721073 DZE721072:DZF721073 DPI721072:DPJ721073 DFM721072:DFN721073 CVQ721072:CVR721073 CLU721072:CLV721073 CBY721072:CBZ721073 BSC721072:BSD721073 BIG721072:BIH721073 AYK721072:AYL721073 AOO721072:AOP721073 AES721072:AET721073 UW721072:UX721073 LA721072:LB721073 BE721072:BF721073 WXM655536:WXN655537 WNQ655536:WNR655537 WDU655536:WDV655537 VTY655536:VTZ655537 VKC655536:VKD655537 VAG655536:VAH655537 UQK655536:UQL655537 UGO655536:UGP655537 TWS655536:TWT655537 TMW655536:TMX655537 TDA655536:TDB655537 STE655536:STF655537 SJI655536:SJJ655537 RZM655536:RZN655537 RPQ655536:RPR655537 RFU655536:RFV655537 QVY655536:QVZ655537 QMC655536:QMD655537 QCG655536:QCH655537 PSK655536:PSL655537 PIO655536:PIP655537 OYS655536:OYT655537 OOW655536:OOX655537 OFA655536:OFB655537 NVE655536:NVF655537 NLI655536:NLJ655537 NBM655536:NBN655537 MRQ655536:MRR655537 MHU655536:MHV655537 LXY655536:LXZ655537 LOC655536:LOD655537 LEG655536:LEH655537 KUK655536:KUL655537 KKO655536:KKP655537 KAS655536:KAT655537 JQW655536:JQX655537 JHA655536:JHB655537 IXE655536:IXF655537 INI655536:INJ655537 IDM655536:IDN655537 HTQ655536:HTR655537 HJU655536:HJV655537 GZY655536:GZZ655537 GQC655536:GQD655537 GGG655536:GGH655537 FWK655536:FWL655537 FMO655536:FMP655537 FCS655536:FCT655537 ESW655536:ESX655537 EJA655536:EJB655537 DZE655536:DZF655537 DPI655536:DPJ655537 DFM655536:DFN655537 CVQ655536:CVR655537 CLU655536:CLV655537 CBY655536:CBZ655537 BSC655536:BSD655537 BIG655536:BIH655537 AYK655536:AYL655537 AOO655536:AOP655537 AES655536:AET655537 UW655536:UX655537 LA655536:LB655537 BE655536:BF655537 WXM590000:WXN590001 WNQ590000:WNR590001 WDU590000:WDV590001 VTY590000:VTZ590001 VKC590000:VKD590001 VAG590000:VAH590001 UQK590000:UQL590001 UGO590000:UGP590001 TWS590000:TWT590001 TMW590000:TMX590001 TDA590000:TDB590001 STE590000:STF590001 SJI590000:SJJ590001 RZM590000:RZN590001 RPQ590000:RPR590001 RFU590000:RFV590001 QVY590000:QVZ590001 QMC590000:QMD590001 QCG590000:QCH590001 PSK590000:PSL590001 PIO590000:PIP590001 OYS590000:OYT590001 OOW590000:OOX590001 OFA590000:OFB590001 NVE590000:NVF590001 NLI590000:NLJ590001 NBM590000:NBN590001 MRQ590000:MRR590001 MHU590000:MHV590001 LXY590000:LXZ590001 LOC590000:LOD590001 LEG590000:LEH590001 KUK590000:KUL590001 KKO590000:KKP590001 KAS590000:KAT590001 JQW590000:JQX590001 JHA590000:JHB590001 IXE590000:IXF590001 INI590000:INJ590001 IDM590000:IDN590001 HTQ590000:HTR590001 HJU590000:HJV590001 GZY590000:GZZ590001 GQC590000:GQD590001 GGG590000:GGH590001 FWK590000:FWL590001 FMO590000:FMP590001 FCS590000:FCT590001 ESW590000:ESX590001 EJA590000:EJB590001 DZE590000:DZF590001 DPI590000:DPJ590001 DFM590000:DFN590001 CVQ590000:CVR590001 CLU590000:CLV590001 CBY590000:CBZ590001 BSC590000:BSD590001 BIG590000:BIH590001 AYK590000:AYL590001 AOO590000:AOP590001 AES590000:AET590001 UW590000:UX590001 LA590000:LB590001 BE590000:BF590001 WXM524464:WXN524465 WNQ524464:WNR524465 WDU524464:WDV524465 VTY524464:VTZ524465 VKC524464:VKD524465 VAG524464:VAH524465 UQK524464:UQL524465 UGO524464:UGP524465 TWS524464:TWT524465 TMW524464:TMX524465 TDA524464:TDB524465 STE524464:STF524465 SJI524464:SJJ524465 RZM524464:RZN524465 RPQ524464:RPR524465 RFU524464:RFV524465 QVY524464:QVZ524465 QMC524464:QMD524465 QCG524464:QCH524465 PSK524464:PSL524465 PIO524464:PIP524465 OYS524464:OYT524465 OOW524464:OOX524465 OFA524464:OFB524465 NVE524464:NVF524465 NLI524464:NLJ524465 NBM524464:NBN524465 MRQ524464:MRR524465 MHU524464:MHV524465 LXY524464:LXZ524465 LOC524464:LOD524465 LEG524464:LEH524465 KUK524464:KUL524465 KKO524464:KKP524465 KAS524464:KAT524465 JQW524464:JQX524465 JHA524464:JHB524465 IXE524464:IXF524465 INI524464:INJ524465 IDM524464:IDN524465 HTQ524464:HTR524465 HJU524464:HJV524465 GZY524464:GZZ524465 GQC524464:GQD524465 GGG524464:GGH524465 FWK524464:FWL524465 FMO524464:FMP524465 FCS524464:FCT524465 ESW524464:ESX524465 EJA524464:EJB524465 DZE524464:DZF524465 DPI524464:DPJ524465 DFM524464:DFN524465 CVQ524464:CVR524465 CLU524464:CLV524465 CBY524464:CBZ524465 BSC524464:BSD524465 BIG524464:BIH524465 AYK524464:AYL524465 AOO524464:AOP524465 AES524464:AET524465 UW524464:UX524465 LA524464:LB524465 BE524464:BF524465 WXM458928:WXN458929 WNQ458928:WNR458929 WDU458928:WDV458929 VTY458928:VTZ458929 VKC458928:VKD458929 VAG458928:VAH458929 UQK458928:UQL458929 UGO458928:UGP458929 TWS458928:TWT458929 TMW458928:TMX458929 TDA458928:TDB458929 STE458928:STF458929 SJI458928:SJJ458929 RZM458928:RZN458929 RPQ458928:RPR458929 RFU458928:RFV458929 QVY458928:QVZ458929 QMC458928:QMD458929 QCG458928:QCH458929 PSK458928:PSL458929 PIO458928:PIP458929 OYS458928:OYT458929 OOW458928:OOX458929 OFA458928:OFB458929 NVE458928:NVF458929 NLI458928:NLJ458929 NBM458928:NBN458929 MRQ458928:MRR458929 MHU458928:MHV458929 LXY458928:LXZ458929 LOC458928:LOD458929 LEG458928:LEH458929 KUK458928:KUL458929 KKO458928:KKP458929 KAS458928:KAT458929 JQW458928:JQX458929 JHA458928:JHB458929 IXE458928:IXF458929 INI458928:INJ458929 IDM458928:IDN458929 HTQ458928:HTR458929 HJU458928:HJV458929 GZY458928:GZZ458929 GQC458928:GQD458929 GGG458928:GGH458929 FWK458928:FWL458929 FMO458928:FMP458929 FCS458928:FCT458929 ESW458928:ESX458929 EJA458928:EJB458929 DZE458928:DZF458929 DPI458928:DPJ458929 DFM458928:DFN458929 CVQ458928:CVR458929 CLU458928:CLV458929 CBY458928:CBZ458929 BSC458928:BSD458929 BIG458928:BIH458929 AYK458928:AYL458929 AOO458928:AOP458929 AES458928:AET458929 UW458928:UX458929 LA458928:LB458929 BE458928:BF458929 WXM393392:WXN393393 WNQ393392:WNR393393 WDU393392:WDV393393 VTY393392:VTZ393393 VKC393392:VKD393393 VAG393392:VAH393393 UQK393392:UQL393393 UGO393392:UGP393393 TWS393392:TWT393393 TMW393392:TMX393393 TDA393392:TDB393393 STE393392:STF393393 SJI393392:SJJ393393 RZM393392:RZN393393 RPQ393392:RPR393393 RFU393392:RFV393393 QVY393392:QVZ393393 QMC393392:QMD393393 QCG393392:QCH393393 PSK393392:PSL393393 PIO393392:PIP393393 OYS393392:OYT393393 OOW393392:OOX393393 OFA393392:OFB393393 NVE393392:NVF393393 NLI393392:NLJ393393 NBM393392:NBN393393 MRQ393392:MRR393393 MHU393392:MHV393393 LXY393392:LXZ393393 LOC393392:LOD393393 LEG393392:LEH393393 KUK393392:KUL393393 KKO393392:KKP393393 KAS393392:KAT393393 JQW393392:JQX393393 JHA393392:JHB393393 IXE393392:IXF393393 INI393392:INJ393393 IDM393392:IDN393393 HTQ393392:HTR393393 HJU393392:HJV393393 GZY393392:GZZ393393 GQC393392:GQD393393 GGG393392:GGH393393 FWK393392:FWL393393 FMO393392:FMP393393 FCS393392:FCT393393 ESW393392:ESX393393 EJA393392:EJB393393 DZE393392:DZF393393 DPI393392:DPJ393393 DFM393392:DFN393393 CVQ393392:CVR393393 CLU393392:CLV393393 CBY393392:CBZ393393 BSC393392:BSD393393 BIG393392:BIH393393 AYK393392:AYL393393 AOO393392:AOP393393 AES393392:AET393393 UW393392:UX393393 LA393392:LB393393 BE393392:BF393393 WXM327856:WXN327857 WNQ327856:WNR327857 WDU327856:WDV327857 VTY327856:VTZ327857 VKC327856:VKD327857 VAG327856:VAH327857 UQK327856:UQL327857 UGO327856:UGP327857 TWS327856:TWT327857 TMW327856:TMX327857 TDA327856:TDB327857 STE327856:STF327857 SJI327856:SJJ327857 RZM327856:RZN327857 RPQ327856:RPR327857 RFU327856:RFV327857 QVY327856:QVZ327857 QMC327856:QMD327857 QCG327856:QCH327857 PSK327856:PSL327857 PIO327856:PIP327857 OYS327856:OYT327857 OOW327856:OOX327857 OFA327856:OFB327857 NVE327856:NVF327857 NLI327856:NLJ327857 NBM327856:NBN327857 MRQ327856:MRR327857 MHU327856:MHV327857 LXY327856:LXZ327857 LOC327856:LOD327857 LEG327856:LEH327857 KUK327856:KUL327857 KKO327856:KKP327857 KAS327856:KAT327857 JQW327856:JQX327857 JHA327856:JHB327857 IXE327856:IXF327857 INI327856:INJ327857 IDM327856:IDN327857 HTQ327856:HTR327857 HJU327856:HJV327857 GZY327856:GZZ327857 GQC327856:GQD327857 GGG327856:GGH327857 FWK327856:FWL327857 FMO327856:FMP327857 FCS327856:FCT327857 ESW327856:ESX327857 EJA327856:EJB327857 DZE327856:DZF327857 DPI327856:DPJ327857 DFM327856:DFN327857 CVQ327856:CVR327857 CLU327856:CLV327857 CBY327856:CBZ327857 BSC327856:BSD327857 BIG327856:BIH327857 AYK327856:AYL327857 AOO327856:AOP327857 AES327856:AET327857 UW327856:UX327857 LA327856:LB327857 BE327856:BF327857 WXM262320:WXN262321 WNQ262320:WNR262321 WDU262320:WDV262321 VTY262320:VTZ262321 VKC262320:VKD262321 VAG262320:VAH262321 UQK262320:UQL262321 UGO262320:UGP262321 TWS262320:TWT262321 TMW262320:TMX262321 TDA262320:TDB262321 STE262320:STF262321 SJI262320:SJJ262321 RZM262320:RZN262321 RPQ262320:RPR262321 RFU262320:RFV262321 QVY262320:QVZ262321 QMC262320:QMD262321 QCG262320:QCH262321 PSK262320:PSL262321 PIO262320:PIP262321 OYS262320:OYT262321 OOW262320:OOX262321 OFA262320:OFB262321 NVE262320:NVF262321 NLI262320:NLJ262321 NBM262320:NBN262321 MRQ262320:MRR262321 MHU262320:MHV262321 LXY262320:LXZ262321 LOC262320:LOD262321 LEG262320:LEH262321 KUK262320:KUL262321 KKO262320:KKP262321 KAS262320:KAT262321 JQW262320:JQX262321 JHA262320:JHB262321 IXE262320:IXF262321 INI262320:INJ262321 IDM262320:IDN262321 HTQ262320:HTR262321 HJU262320:HJV262321 GZY262320:GZZ262321 GQC262320:GQD262321 GGG262320:GGH262321 FWK262320:FWL262321 FMO262320:FMP262321 FCS262320:FCT262321 ESW262320:ESX262321 EJA262320:EJB262321 DZE262320:DZF262321 DPI262320:DPJ262321 DFM262320:DFN262321 CVQ262320:CVR262321 CLU262320:CLV262321 CBY262320:CBZ262321 BSC262320:BSD262321 BIG262320:BIH262321 AYK262320:AYL262321 AOO262320:AOP262321 AES262320:AET262321 UW262320:UX262321 LA262320:LB262321 BE262320:BF262321 WXM196784:WXN196785 WNQ196784:WNR196785 WDU196784:WDV196785 VTY196784:VTZ196785 VKC196784:VKD196785 VAG196784:VAH196785 UQK196784:UQL196785 UGO196784:UGP196785 TWS196784:TWT196785 TMW196784:TMX196785 TDA196784:TDB196785 STE196784:STF196785 SJI196784:SJJ196785 RZM196784:RZN196785 RPQ196784:RPR196785 RFU196784:RFV196785 QVY196784:QVZ196785 QMC196784:QMD196785 QCG196784:QCH196785 PSK196784:PSL196785 PIO196784:PIP196785 OYS196784:OYT196785 OOW196784:OOX196785 OFA196784:OFB196785 NVE196784:NVF196785 NLI196784:NLJ196785 NBM196784:NBN196785 MRQ196784:MRR196785 MHU196784:MHV196785 LXY196784:LXZ196785 LOC196784:LOD196785 LEG196784:LEH196785 KUK196784:KUL196785 KKO196784:KKP196785 KAS196784:KAT196785 JQW196784:JQX196785 JHA196784:JHB196785 IXE196784:IXF196785 INI196784:INJ196785 IDM196784:IDN196785 HTQ196784:HTR196785 HJU196784:HJV196785 GZY196784:GZZ196785 GQC196784:GQD196785 GGG196784:GGH196785 FWK196784:FWL196785 FMO196784:FMP196785 FCS196784:FCT196785 ESW196784:ESX196785 EJA196784:EJB196785 DZE196784:DZF196785 DPI196784:DPJ196785 DFM196784:DFN196785 CVQ196784:CVR196785 CLU196784:CLV196785 CBY196784:CBZ196785 BSC196784:BSD196785 BIG196784:BIH196785 AYK196784:AYL196785 AOO196784:AOP196785 AES196784:AET196785 UW196784:UX196785 LA196784:LB196785 BE196784:BF196785 WXM131248:WXN131249 WNQ131248:WNR131249 WDU131248:WDV131249 VTY131248:VTZ131249 VKC131248:VKD131249 VAG131248:VAH131249 UQK131248:UQL131249 UGO131248:UGP131249 TWS131248:TWT131249 TMW131248:TMX131249 TDA131248:TDB131249 STE131248:STF131249 SJI131248:SJJ131249 RZM131248:RZN131249 RPQ131248:RPR131249 RFU131248:RFV131249 QVY131248:QVZ131249 QMC131248:QMD131249 QCG131248:QCH131249 PSK131248:PSL131249 PIO131248:PIP131249 OYS131248:OYT131249 OOW131248:OOX131249 OFA131248:OFB131249 NVE131248:NVF131249 NLI131248:NLJ131249 NBM131248:NBN131249 MRQ131248:MRR131249 MHU131248:MHV131249 LXY131248:LXZ131249 LOC131248:LOD131249 LEG131248:LEH131249 KUK131248:KUL131249 KKO131248:KKP131249 KAS131248:KAT131249 JQW131248:JQX131249 JHA131248:JHB131249 IXE131248:IXF131249 INI131248:INJ131249 IDM131248:IDN131249 HTQ131248:HTR131249 HJU131248:HJV131249 GZY131248:GZZ131249 GQC131248:GQD131249 GGG131248:GGH131249 FWK131248:FWL131249 FMO131248:FMP131249 FCS131248:FCT131249 ESW131248:ESX131249 EJA131248:EJB131249 DZE131248:DZF131249 DPI131248:DPJ131249 DFM131248:DFN131249 CVQ131248:CVR131249 CLU131248:CLV131249 CBY131248:CBZ131249 BSC131248:BSD131249 BIG131248:BIH131249 AYK131248:AYL131249 AOO131248:AOP131249 AES131248:AET131249 UW131248:UX131249 LA131248:LB131249 BE131248:BF131249 WXM65712:WXN65713 WNQ65712:WNR65713 WDU65712:WDV65713 VTY65712:VTZ65713 VKC65712:VKD65713 VAG65712:VAH65713 UQK65712:UQL65713 UGO65712:UGP65713 TWS65712:TWT65713 TMW65712:TMX65713 TDA65712:TDB65713 STE65712:STF65713 SJI65712:SJJ65713 RZM65712:RZN65713 RPQ65712:RPR65713 RFU65712:RFV65713 QVY65712:QVZ65713 QMC65712:QMD65713 QCG65712:QCH65713 PSK65712:PSL65713 PIO65712:PIP65713 OYS65712:OYT65713 OOW65712:OOX65713 OFA65712:OFB65713 NVE65712:NVF65713 NLI65712:NLJ65713 NBM65712:NBN65713 MRQ65712:MRR65713 MHU65712:MHV65713 LXY65712:LXZ65713 LOC65712:LOD65713 LEG65712:LEH65713 KUK65712:KUL65713 KKO65712:KKP65713 KAS65712:KAT65713 JQW65712:JQX65713 JHA65712:JHB65713 IXE65712:IXF65713 INI65712:INJ65713 IDM65712:IDN65713 HTQ65712:HTR65713 HJU65712:HJV65713 GZY65712:GZZ65713 GQC65712:GQD65713 GGG65712:GGH65713 FWK65712:FWL65713 FMO65712:FMP65713 FCS65712:FCT65713 ESW65712:ESX65713 EJA65712:EJB65713 DZE65712:DZF65713 DPI65712:DPJ65713 DFM65712:DFN65713 CVQ65712:CVR65713 CLU65712:CLV65713 CBY65712:CBZ65713 BSC65712:BSD65713 BIG65712:BIH65713 AYK65712:AYL65713 AOO65712:AOP65713 AES65712:AET65713 UW65712:UX65713 LA65712:LB65713 BE65712:BF65713 WXM147:WXN148 WNQ147:WNR148 WDU147:WDV148 VTY147:VTZ148 VKC147:VKD148 VAG147:VAH148 UQK147:UQL148 UGO147:UGP148 TWS147:TWT148 TMW147:TMX148 TDA147:TDB148 STE147:STF148 SJI147:SJJ148 RZM147:RZN148 RPQ147:RPR148 RFU147:RFV148 QVY147:QVZ148 QMC147:QMD148 QCG147:QCH148 PSK147:PSL148 PIO147:PIP148 OYS147:OYT148 OOW147:OOX148 OFA147:OFB148 NVE147:NVF148 NLI147:NLJ148 NBM147:NBN148 MRQ147:MRR148 MHU147:MHV148 LXY147:LXZ148 LOC147:LOD148 LEG147:LEH148 KUK147:KUL148 KKO147:KKP148 KAS147:KAT148 JQW147:JQX148 JHA147:JHB148 IXE147:IXF148 INI147:INJ148 IDM147:IDN148 HTQ147:HTR148 HJU147:HJV148 GZY147:GZZ148 GQC147:GQD148 GGG147:GGH148 FWK147:FWL148 FMO147:FMP148 FCS147:FCT148 ESW147:ESX148 EJA147:EJB148 DZE147:DZF148 DPI147:DPJ148 DFM147:DFN148 CVQ147:CVR148 CLU147:CLV148 CBY147:CBZ148 BSC147:BSD148 BIG147:BIH148 AYK147:AYL148 AOO147:AOP148 AES147:AET148 UW147:UX148 LA147:LB148 BE147:BF148 WVN983216 WLR983216 WBV983216 VRZ983216 VID983216 UYH983216 UOL983216 UEP983216 TUT983216 TKX983216 TBB983216 SRF983216 SHJ983216 RXN983216 RNR983216 RDV983216 QTZ983216 QKD983216 QAH983216 PQL983216 PGP983216 OWT983216 OMX983216 ODB983216 NTF983216 NJJ983216 MZN983216 MPR983216 MFV983216 LVZ983216 LMD983216 LCH983216 KSL983216 KIP983216 JYT983216 JOX983216 JFB983216 IVF983216 ILJ983216 IBN983216 HRR983216 HHV983216 GXZ983216 GOD983216 GEH983216 FUL983216 FKP983216 FAT983216 EQX983216 EHB983216 DXF983216 DNJ983216 DDN983216 CTR983216 CJV983216 BZZ983216 BQD983216 BGH983216 AWL983216 AMP983216 ACT983216 SX983216 JB983216 F983216 WVN917680 WLR917680 WBV917680 VRZ917680 VID917680 UYH917680 UOL917680 UEP917680 TUT917680 TKX917680 TBB917680 SRF917680 SHJ917680 RXN917680 RNR917680 RDV917680 QTZ917680 QKD917680 QAH917680 PQL917680 PGP917680 OWT917680 OMX917680 ODB917680 NTF917680 NJJ917680 MZN917680 MPR917680 MFV917680 LVZ917680 LMD917680 LCH917680 KSL917680 KIP917680 JYT917680 JOX917680 JFB917680 IVF917680 ILJ917680 IBN917680 HRR917680 HHV917680 GXZ917680 GOD917680 GEH917680 FUL917680 FKP917680 FAT917680 EQX917680 EHB917680 DXF917680 DNJ917680 DDN917680 CTR917680 CJV917680 BZZ917680 BQD917680 BGH917680 AWL917680 AMP917680 ACT917680 SX917680 JB917680 F917680 WVN852144 WLR852144 WBV852144 VRZ852144 VID852144 UYH852144 UOL852144 UEP852144 TUT852144 TKX852144 TBB852144 SRF852144 SHJ852144 RXN852144 RNR852144 RDV852144 QTZ852144 QKD852144 QAH852144 PQL852144 PGP852144 OWT852144 OMX852144 ODB852144 NTF852144 NJJ852144 MZN852144 MPR852144 MFV852144 LVZ852144 LMD852144 LCH852144 KSL852144 KIP852144 JYT852144 JOX852144 JFB852144 IVF852144 ILJ852144 IBN852144 HRR852144 HHV852144 GXZ852144 GOD852144 GEH852144 FUL852144 FKP852144 FAT852144 EQX852144 EHB852144 DXF852144 DNJ852144 DDN852144 CTR852144 CJV852144 BZZ852144 BQD852144 BGH852144 AWL852144 AMP852144 ACT852144 SX852144 JB852144 F852144 WVN786608 WLR786608 WBV786608 VRZ786608 VID786608 UYH786608 UOL786608 UEP786608 TUT786608 TKX786608 TBB786608 SRF786608 SHJ786608 RXN786608 RNR786608 RDV786608 QTZ786608 QKD786608 QAH786608 PQL786608 PGP786608 OWT786608 OMX786608 ODB786608 NTF786608 NJJ786608 MZN786608 MPR786608 MFV786608 LVZ786608 LMD786608 LCH786608 KSL786608 KIP786608 JYT786608 JOX786608 JFB786608 IVF786608 ILJ786608 IBN786608 HRR786608 HHV786608 GXZ786608 GOD786608 GEH786608 FUL786608 FKP786608 FAT786608 EQX786608 EHB786608 DXF786608 DNJ786608 DDN786608 CTR786608 CJV786608 BZZ786608 BQD786608 BGH786608 AWL786608 AMP786608 ACT786608 SX786608 JB786608 F786608 WVN721072 WLR721072 WBV721072 VRZ721072 VID721072 UYH721072 UOL721072 UEP721072 TUT721072 TKX721072 TBB721072 SRF721072 SHJ721072 RXN721072 RNR721072 RDV721072 QTZ721072 QKD721072 QAH721072 PQL721072 PGP721072 OWT721072 OMX721072 ODB721072 NTF721072 NJJ721072 MZN721072 MPR721072 MFV721072 LVZ721072 LMD721072 LCH721072 KSL721072 KIP721072 JYT721072 JOX721072 JFB721072 IVF721072 ILJ721072 IBN721072 HRR721072 HHV721072 GXZ721072 GOD721072 GEH721072 FUL721072 FKP721072 FAT721072 EQX721072 EHB721072 DXF721072 DNJ721072 DDN721072 CTR721072 CJV721072 BZZ721072 BQD721072 BGH721072 AWL721072 AMP721072 ACT721072 SX721072 JB721072 F721072 WVN655536 WLR655536 WBV655536 VRZ655536 VID655536 UYH655536 UOL655536 UEP655536 TUT655536 TKX655536 TBB655536 SRF655536 SHJ655536 RXN655536 RNR655536 RDV655536 QTZ655536 QKD655536 QAH655536 PQL655536 PGP655536 OWT655536 OMX655536 ODB655536 NTF655536 NJJ655536 MZN655536 MPR655536 MFV655536 LVZ655536 LMD655536 LCH655536 KSL655536 KIP655536 JYT655536 JOX655536 JFB655536 IVF655536 ILJ655536 IBN655536 HRR655536 HHV655536 GXZ655536 GOD655536 GEH655536 FUL655536 FKP655536 FAT655536 EQX655536 EHB655536 DXF655536 DNJ655536 DDN655536 CTR655536 CJV655536 BZZ655536 BQD655536 BGH655536 AWL655536 AMP655536 ACT655536 SX655536 JB655536 F655536 WVN590000 WLR590000 WBV590000 VRZ590000 VID590000 UYH590000 UOL590000 UEP590000 TUT590000 TKX590000 TBB590000 SRF590000 SHJ590000 RXN590000 RNR590000 RDV590000 QTZ590000 QKD590000 QAH590000 PQL590000 PGP590000 OWT590000 OMX590000 ODB590000 NTF590000 NJJ590000 MZN590000 MPR590000 MFV590000 LVZ590000 LMD590000 LCH590000 KSL590000 KIP590000 JYT590000 JOX590000 JFB590000 IVF590000 ILJ590000 IBN590000 HRR590000 HHV590000 GXZ590000 GOD590000 GEH590000 FUL590000 FKP590000 FAT590000 EQX590000 EHB590000 DXF590000 DNJ590000 DDN590000 CTR590000 CJV590000 BZZ590000 BQD590000 BGH590000 AWL590000 AMP590000 ACT590000 SX590000 JB590000 F590000 WVN524464 WLR524464 WBV524464 VRZ524464 VID524464 UYH524464 UOL524464 UEP524464 TUT524464 TKX524464 TBB524464 SRF524464 SHJ524464 RXN524464 RNR524464 RDV524464 QTZ524464 QKD524464 QAH524464 PQL524464 PGP524464 OWT524464 OMX524464 ODB524464 NTF524464 NJJ524464 MZN524464 MPR524464 MFV524464 LVZ524464 LMD524464 LCH524464 KSL524464 KIP524464 JYT524464 JOX524464 JFB524464 IVF524464 ILJ524464 IBN524464 HRR524464 HHV524464 GXZ524464 GOD524464 GEH524464 FUL524464 FKP524464 FAT524464 EQX524464 EHB524464 DXF524464 DNJ524464 DDN524464 CTR524464 CJV524464 BZZ524464 BQD524464 BGH524464 AWL524464 AMP524464 ACT524464 SX524464 JB524464 F524464 WVN458928 WLR458928 WBV458928 VRZ458928 VID458928 UYH458928 UOL458928 UEP458928 TUT458928 TKX458928 TBB458928 SRF458928 SHJ458928 RXN458928 RNR458928 RDV458928 QTZ458928 QKD458928 QAH458928 PQL458928 PGP458928 OWT458928 OMX458928 ODB458928 NTF458928 NJJ458928 MZN458928 MPR458928 MFV458928 LVZ458928 LMD458928 LCH458928 KSL458928 KIP458928 JYT458928 JOX458928 JFB458928 IVF458928 ILJ458928 IBN458928 HRR458928 HHV458928 GXZ458928 GOD458928 GEH458928 FUL458928 FKP458928 FAT458928 EQX458928 EHB458928 DXF458928 DNJ458928 DDN458928 CTR458928 CJV458928 BZZ458928 BQD458928 BGH458928 AWL458928 AMP458928 ACT458928 SX458928 JB458928 F458928 WVN393392 WLR393392 WBV393392 VRZ393392 VID393392 UYH393392 UOL393392 UEP393392 TUT393392 TKX393392 TBB393392 SRF393392 SHJ393392 RXN393392 RNR393392 RDV393392 QTZ393392 QKD393392 QAH393392 PQL393392 PGP393392 OWT393392 OMX393392 ODB393392 NTF393392 NJJ393392 MZN393392 MPR393392 MFV393392 LVZ393392 LMD393392 LCH393392 KSL393392 KIP393392 JYT393392 JOX393392 JFB393392 IVF393392 ILJ393392 IBN393392 HRR393392 HHV393392 GXZ393392 GOD393392 GEH393392 FUL393392 FKP393392 FAT393392 EQX393392 EHB393392 DXF393392 DNJ393392 DDN393392 CTR393392 CJV393392 BZZ393392 BQD393392 BGH393392 AWL393392 AMP393392 ACT393392 SX393392 JB393392 F393392 WVN327856 WLR327856 WBV327856 VRZ327856 VID327856 UYH327856 UOL327856 UEP327856 TUT327856 TKX327856 TBB327856 SRF327856 SHJ327856 RXN327856 RNR327856 RDV327856 QTZ327856 QKD327856 QAH327856 PQL327856 PGP327856 OWT327856 OMX327856 ODB327856 NTF327856 NJJ327856 MZN327856 MPR327856 MFV327856 LVZ327856 LMD327856 LCH327856 KSL327856 KIP327856 JYT327856 JOX327856 JFB327856 IVF327856 ILJ327856 IBN327856 HRR327856 HHV327856 GXZ327856 GOD327856 GEH327856 FUL327856 FKP327856 FAT327856 EQX327856 EHB327856 DXF327856 DNJ327856 DDN327856 CTR327856 CJV327856 BZZ327856 BQD327856 BGH327856 AWL327856 AMP327856 ACT327856 SX327856 JB327856 F327856 WVN262320 WLR262320 WBV262320 VRZ262320 VID262320 UYH262320 UOL262320 UEP262320 TUT262320 TKX262320 TBB262320 SRF262320 SHJ262320 RXN262320 RNR262320 RDV262320 QTZ262320 QKD262320 QAH262320 PQL262320 PGP262320 OWT262320 OMX262320 ODB262320 NTF262320 NJJ262320 MZN262320 MPR262320 MFV262320 LVZ262320 LMD262320 LCH262320 KSL262320 KIP262320 JYT262320 JOX262320 JFB262320 IVF262320 ILJ262320 IBN262320 HRR262320 HHV262320 GXZ262320 GOD262320 GEH262320 FUL262320 FKP262320 FAT262320 EQX262320 EHB262320 DXF262320 DNJ262320 DDN262320 CTR262320 CJV262320 BZZ262320 BQD262320 BGH262320 AWL262320 AMP262320 ACT262320 SX262320 JB262320 F262320 WVN196784 WLR196784 WBV196784 VRZ196784 VID196784 UYH196784 UOL196784 UEP196784 TUT196784 TKX196784 TBB196784 SRF196784 SHJ196784 RXN196784 RNR196784 RDV196784 QTZ196784 QKD196784 QAH196784 PQL196784 PGP196784 OWT196784 OMX196784 ODB196784 NTF196784 NJJ196784 MZN196784 MPR196784 MFV196784 LVZ196784 LMD196784 LCH196784 KSL196784 KIP196784 JYT196784 JOX196784 JFB196784 IVF196784 ILJ196784 IBN196784 HRR196784 HHV196784 GXZ196784 GOD196784 GEH196784 FUL196784 FKP196784 FAT196784 EQX196784 EHB196784 DXF196784 DNJ196784 DDN196784 CTR196784 CJV196784 BZZ196784 BQD196784 BGH196784 AWL196784 AMP196784 ACT196784 SX196784 JB196784 F196784 WVN131248 WLR131248 WBV131248 VRZ131248 VID131248 UYH131248 UOL131248 UEP131248 TUT131248 TKX131248 TBB131248 SRF131248 SHJ131248 RXN131248 RNR131248 RDV131248 QTZ131248 QKD131248 QAH131248 PQL131248 PGP131248 OWT131248 OMX131248 ODB131248 NTF131248 NJJ131248 MZN131248 MPR131248 MFV131248 LVZ131248 LMD131248 LCH131248 KSL131248 KIP131248 JYT131248 JOX131248 JFB131248 IVF131248 ILJ131248 IBN131248 HRR131248 HHV131248 GXZ131248 GOD131248 GEH131248 FUL131248 FKP131248 FAT131248 EQX131248 EHB131248 DXF131248 DNJ131248 DDN131248 CTR131248 CJV131248 BZZ131248 BQD131248 BGH131248 AWL131248 AMP131248 ACT131248 SX131248 JB131248 F131248 WVN65712 WLR65712 WBV65712 VRZ65712 VID65712 UYH65712 UOL65712 UEP65712 TUT65712 TKX65712 TBB65712 SRF65712 SHJ65712 RXN65712 RNR65712 RDV65712 QTZ65712 QKD65712 QAH65712 PQL65712 PGP65712 OWT65712 OMX65712 ODB65712 NTF65712 NJJ65712 MZN65712 MPR65712 MFV65712 LVZ65712 LMD65712 LCH65712 KSL65712 KIP65712 JYT65712 JOX65712 JFB65712 IVF65712 ILJ65712 IBN65712 HRR65712 HHV65712 GXZ65712 GOD65712 GEH65712 FUL65712 FKP65712 FAT65712 EQX65712 EHB65712 DXF65712 DNJ65712 DDN65712 CTR65712 CJV65712 BZZ65712 BQD65712 BGH65712 AWL65712 AMP65712 ACT65712 SX65712 JB65712 F65712 WVN147 WLR147 WBV147 VRZ147 VID147 UYH147 UOL147 UEP147 TUT147 TKX147 TBB147 SRF147 SHJ147 RXN147 RNR147 RDV147 QTZ147 QKD147 QAH147 PQL147 PGP147 OWT147 OMX147 ODB147 NTF147 NJJ147 MZN147 MPR147 MFV147 LVZ147 LMD147 LCH147 KSL147 KIP147 JYT147 JOX147 JFB147 IVF147 ILJ147 IBN147 HRR147 HHV147 GXZ147 GOD147 GEH147 FUL147 FKP147 FAT147 EQX147 EHB147 DXF147 DNJ147 DDN147 CTR147 CJV147 BZZ147 BQD147 BGH147 AWL147 AMP147 ACT147 SX147 JB147" xr:uid="{00000000-0002-0000-0300-000001000000}">
      <formula1>$C$366:$C$367</formula1>
    </dataValidation>
    <dataValidation type="list" allowBlank="1" showInputMessage="1" showErrorMessage="1" sqref="Z10:AT12 WWH983082:WXB983084 WML983082:WNF983084 WCP983082:WDJ983084 VST983082:VTN983084 VIX983082:VJR983084 UZB983082:UZV983084 UPF983082:UPZ983084 UFJ983082:UGD983084 TVN983082:TWH983084 TLR983082:TML983084 TBV983082:TCP983084 SRZ983082:SST983084 SID983082:SIX983084 RYH983082:RZB983084 ROL983082:RPF983084 REP983082:RFJ983084 QUT983082:QVN983084 QKX983082:QLR983084 QBB983082:QBV983084 PRF983082:PRZ983084 PHJ983082:PID983084 OXN983082:OYH983084 ONR983082:OOL983084 ODV983082:OEP983084 NTZ983082:NUT983084 NKD983082:NKX983084 NAH983082:NBB983084 MQL983082:MRF983084 MGP983082:MHJ983084 LWT983082:LXN983084 LMX983082:LNR983084 LDB983082:LDV983084 KTF983082:KTZ983084 KJJ983082:KKD983084 JZN983082:KAH983084 JPR983082:JQL983084 JFV983082:JGP983084 IVZ983082:IWT983084 IMD983082:IMX983084 ICH983082:IDB983084 HSL983082:HTF983084 HIP983082:HJJ983084 GYT983082:GZN983084 GOX983082:GPR983084 GFB983082:GFV983084 FVF983082:FVZ983084 FLJ983082:FMD983084 FBN983082:FCH983084 ERR983082:ESL983084 EHV983082:EIP983084 DXZ983082:DYT983084 DOD983082:DOX983084 DEH983082:DFB983084 CUL983082:CVF983084 CKP983082:CLJ983084 CAT983082:CBN983084 BQX983082:BRR983084 BHB983082:BHV983084 AXF983082:AXZ983084 ANJ983082:AOD983084 ADN983082:AEH983084 TR983082:UL983084 JV983082:KP983084 Z983082:AT983084 WWH917546:WXB917548 WML917546:WNF917548 WCP917546:WDJ917548 VST917546:VTN917548 VIX917546:VJR917548 UZB917546:UZV917548 UPF917546:UPZ917548 UFJ917546:UGD917548 TVN917546:TWH917548 TLR917546:TML917548 TBV917546:TCP917548 SRZ917546:SST917548 SID917546:SIX917548 RYH917546:RZB917548 ROL917546:RPF917548 REP917546:RFJ917548 QUT917546:QVN917548 QKX917546:QLR917548 QBB917546:QBV917548 PRF917546:PRZ917548 PHJ917546:PID917548 OXN917546:OYH917548 ONR917546:OOL917548 ODV917546:OEP917548 NTZ917546:NUT917548 NKD917546:NKX917548 NAH917546:NBB917548 MQL917546:MRF917548 MGP917546:MHJ917548 LWT917546:LXN917548 LMX917546:LNR917548 LDB917546:LDV917548 KTF917546:KTZ917548 KJJ917546:KKD917548 JZN917546:KAH917548 JPR917546:JQL917548 JFV917546:JGP917548 IVZ917546:IWT917548 IMD917546:IMX917548 ICH917546:IDB917548 HSL917546:HTF917548 HIP917546:HJJ917548 GYT917546:GZN917548 GOX917546:GPR917548 GFB917546:GFV917548 FVF917546:FVZ917548 FLJ917546:FMD917548 FBN917546:FCH917548 ERR917546:ESL917548 EHV917546:EIP917548 DXZ917546:DYT917548 DOD917546:DOX917548 DEH917546:DFB917548 CUL917546:CVF917548 CKP917546:CLJ917548 CAT917546:CBN917548 BQX917546:BRR917548 BHB917546:BHV917548 AXF917546:AXZ917548 ANJ917546:AOD917548 ADN917546:AEH917548 TR917546:UL917548 JV917546:KP917548 Z917546:AT917548 WWH852010:WXB852012 WML852010:WNF852012 WCP852010:WDJ852012 VST852010:VTN852012 VIX852010:VJR852012 UZB852010:UZV852012 UPF852010:UPZ852012 UFJ852010:UGD852012 TVN852010:TWH852012 TLR852010:TML852012 TBV852010:TCP852012 SRZ852010:SST852012 SID852010:SIX852012 RYH852010:RZB852012 ROL852010:RPF852012 REP852010:RFJ852012 QUT852010:QVN852012 QKX852010:QLR852012 QBB852010:QBV852012 PRF852010:PRZ852012 PHJ852010:PID852012 OXN852010:OYH852012 ONR852010:OOL852012 ODV852010:OEP852012 NTZ852010:NUT852012 NKD852010:NKX852012 NAH852010:NBB852012 MQL852010:MRF852012 MGP852010:MHJ852012 LWT852010:LXN852012 LMX852010:LNR852012 LDB852010:LDV852012 KTF852010:KTZ852012 KJJ852010:KKD852012 JZN852010:KAH852012 JPR852010:JQL852012 JFV852010:JGP852012 IVZ852010:IWT852012 IMD852010:IMX852012 ICH852010:IDB852012 HSL852010:HTF852012 HIP852010:HJJ852012 GYT852010:GZN852012 GOX852010:GPR852012 GFB852010:GFV852012 FVF852010:FVZ852012 FLJ852010:FMD852012 FBN852010:FCH852012 ERR852010:ESL852012 EHV852010:EIP852012 DXZ852010:DYT852012 DOD852010:DOX852012 DEH852010:DFB852012 CUL852010:CVF852012 CKP852010:CLJ852012 CAT852010:CBN852012 BQX852010:BRR852012 BHB852010:BHV852012 AXF852010:AXZ852012 ANJ852010:AOD852012 ADN852010:AEH852012 TR852010:UL852012 JV852010:KP852012 Z852010:AT852012 WWH786474:WXB786476 WML786474:WNF786476 WCP786474:WDJ786476 VST786474:VTN786476 VIX786474:VJR786476 UZB786474:UZV786476 UPF786474:UPZ786476 UFJ786474:UGD786476 TVN786474:TWH786476 TLR786474:TML786476 TBV786474:TCP786476 SRZ786474:SST786476 SID786474:SIX786476 RYH786474:RZB786476 ROL786474:RPF786476 REP786474:RFJ786476 QUT786474:QVN786476 QKX786474:QLR786476 QBB786474:QBV786476 PRF786474:PRZ786476 PHJ786474:PID786476 OXN786474:OYH786476 ONR786474:OOL786476 ODV786474:OEP786476 NTZ786474:NUT786476 NKD786474:NKX786476 NAH786474:NBB786476 MQL786474:MRF786476 MGP786474:MHJ786476 LWT786474:LXN786476 LMX786474:LNR786476 LDB786474:LDV786476 KTF786474:KTZ786476 KJJ786474:KKD786476 JZN786474:KAH786476 JPR786474:JQL786476 JFV786474:JGP786476 IVZ786474:IWT786476 IMD786474:IMX786476 ICH786474:IDB786476 HSL786474:HTF786476 HIP786474:HJJ786476 GYT786474:GZN786476 GOX786474:GPR786476 GFB786474:GFV786476 FVF786474:FVZ786476 FLJ786474:FMD786476 FBN786474:FCH786476 ERR786474:ESL786476 EHV786474:EIP786476 DXZ786474:DYT786476 DOD786474:DOX786476 DEH786474:DFB786476 CUL786474:CVF786476 CKP786474:CLJ786476 CAT786474:CBN786476 BQX786474:BRR786476 BHB786474:BHV786476 AXF786474:AXZ786476 ANJ786474:AOD786476 ADN786474:AEH786476 TR786474:UL786476 JV786474:KP786476 Z786474:AT786476 WWH720938:WXB720940 WML720938:WNF720940 WCP720938:WDJ720940 VST720938:VTN720940 VIX720938:VJR720940 UZB720938:UZV720940 UPF720938:UPZ720940 UFJ720938:UGD720940 TVN720938:TWH720940 TLR720938:TML720940 TBV720938:TCP720940 SRZ720938:SST720940 SID720938:SIX720940 RYH720938:RZB720940 ROL720938:RPF720940 REP720938:RFJ720940 QUT720938:QVN720940 QKX720938:QLR720940 QBB720938:QBV720940 PRF720938:PRZ720940 PHJ720938:PID720940 OXN720938:OYH720940 ONR720938:OOL720940 ODV720938:OEP720940 NTZ720938:NUT720940 NKD720938:NKX720940 NAH720938:NBB720940 MQL720938:MRF720940 MGP720938:MHJ720940 LWT720938:LXN720940 LMX720938:LNR720940 LDB720938:LDV720940 KTF720938:KTZ720940 KJJ720938:KKD720940 JZN720938:KAH720940 JPR720938:JQL720940 JFV720938:JGP720940 IVZ720938:IWT720940 IMD720938:IMX720940 ICH720938:IDB720940 HSL720938:HTF720940 HIP720938:HJJ720940 GYT720938:GZN720940 GOX720938:GPR720940 GFB720938:GFV720940 FVF720938:FVZ720940 FLJ720938:FMD720940 FBN720938:FCH720940 ERR720938:ESL720940 EHV720938:EIP720940 DXZ720938:DYT720940 DOD720938:DOX720940 DEH720938:DFB720940 CUL720938:CVF720940 CKP720938:CLJ720940 CAT720938:CBN720940 BQX720938:BRR720940 BHB720938:BHV720940 AXF720938:AXZ720940 ANJ720938:AOD720940 ADN720938:AEH720940 TR720938:UL720940 JV720938:KP720940 Z720938:AT720940 WWH655402:WXB655404 WML655402:WNF655404 WCP655402:WDJ655404 VST655402:VTN655404 VIX655402:VJR655404 UZB655402:UZV655404 UPF655402:UPZ655404 UFJ655402:UGD655404 TVN655402:TWH655404 TLR655402:TML655404 TBV655402:TCP655404 SRZ655402:SST655404 SID655402:SIX655404 RYH655402:RZB655404 ROL655402:RPF655404 REP655402:RFJ655404 QUT655402:QVN655404 QKX655402:QLR655404 QBB655402:QBV655404 PRF655402:PRZ655404 PHJ655402:PID655404 OXN655402:OYH655404 ONR655402:OOL655404 ODV655402:OEP655404 NTZ655402:NUT655404 NKD655402:NKX655404 NAH655402:NBB655404 MQL655402:MRF655404 MGP655402:MHJ655404 LWT655402:LXN655404 LMX655402:LNR655404 LDB655402:LDV655404 KTF655402:KTZ655404 KJJ655402:KKD655404 JZN655402:KAH655404 JPR655402:JQL655404 JFV655402:JGP655404 IVZ655402:IWT655404 IMD655402:IMX655404 ICH655402:IDB655404 HSL655402:HTF655404 HIP655402:HJJ655404 GYT655402:GZN655404 GOX655402:GPR655404 GFB655402:GFV655404 FVF655402:FVZ655404 FLJ655402:FMD655404 FBN655402:FCH655404 ERR655402:ESL655404 EHV655402:EIP655404 DXZ655402:DYT655404 DOD655402:DOX655404 DEH655402:DFB655404 CUL655402:CVF655404 CKP655402:CLJ655404 CAT655402:CBN655404 BQX655402:BRR655404 BHB655402:BHV655404 AXF655402:AXZ655404 ANJ655402:AOD655404 ADN655402:AEH655404 TR655402:UL655404 JV655402:KP655404 Z655402:AT655404 WWH589866:WXB589868 WML589866:WNF589868 WCP589866:WDJ589868 VST589866:VTN589868 VIX589866:VJR589868 UZB589866:UZV589868 UPF589866:UPZ589868 UFJ589866:UGD589868 TVN589866:TWH589868 TLR589866:TML589868 TBV589866:TCP589868 SRZ589866:SST589868 SID589866:SIX589868 RYH589866:RZB589868 ROL589866:RPF589868 REP589866:RFJ589868 QUT589866:QVN589868 QKX589866:QLR589868 QBB589866:QBV589868 PRF589866:PRZ589868 PHJ589866:PID589868 OXN589866:OYH589868 ONR589866:OOL589868 ODV589866:OEP589868 NTZ589866:NUT589868 NKD589866:NKX589868 NAH589866:NBB589868 MQL589866:MRF589868 MGP589866:MHJ589868 LWT589866:LXN589868 LMX589866:LNR589868 LDB589866:LDV589868 KTF589866:KTZ589868 KJJ589866:KKD589868 JZN589866:KAH589868 JPR589866:JQL589868 JFV589866:JGP589868 IVZ589866:IWT589868 IMD589866:IMX589868 ICH589866:IDB589868 HSL589866:HTF589868 HIP589866:HJJ589868 GYT589866:GZN589868 GOX589866:GPR589868 GFB589866:GFV589868 FVF589866:FVZ589868 FLJ589866:FMD589868 FBN589866:FCH589868 ERR589866:ESL589868 EHV589866:EIP589868 DXZ589866:DYT589868 DOD589866:DOX589868 DEH589866:DFB589868 CUL589866:CVF589868 CKP589866:CLJ589868 CAT589866:CBN589868 BQX589866:BRR589868 BHB589866:BHV589868 AXF589866:AXZ589868 ANJ589866:AOD589868 ADN589866:AEH589868 TR589866:UL589868 JV589866:KP589868 Z589866:AT589868 WWH524330:WXB524332 WML524330:WNF524332 WCP524330:WDJ524332 VST524330:VTN524332 VIX524330:VJR524332 UZB524330:UZV524332 UPF524330:UPZ524332 UFJ524330:UGD524332 TVN524330:TWH524332 TLR524330:TML524332 TBV524330:TCP524332 SRZ524330:SST524332 SID524330:SIX524332 RYH524330:RZB524332 ROL524330:RPF524332 REP524330:RFJ524332 QUT524330:QVN524332 QKX524330:QLR524332 QBB524330:QBV524332 PRF524330:PRZ524332 PHJ524330:PID524332 OXN524330:OYH524332 ONR524330:OOL524332 ODV524330:OEP524332 NTZ524330:NUT524332 NKD524330:NKX524332 NAH524330:NBB524332 MQL524330:MRF524332 MGP524330:MHJ524332 LWT524330:LXN524332 LMX524330:LNR524332 LDB524330:LDV524332 KTF524330:KTZ524332 KJJ524330:KKD524332 JZN524330:KAH524332 JPR524330:JQL524332 JFV524330:JGP524332 IVZ524330:IWT524332 IMD524330:IMX524332 ICH524330:IDB524332 HSL524330:HTF524332 HIP524330:HJJ524332 GYT524330:GZN524332 GOX524330:GPR524332 GFB524330:GFV524332 FVF524330:FVZ524332 FLJ524330:FMD524332 FBN524330:FCH524332 ERR524330:ESL524332 EHV524330:EIP524332 DXZ524330:DYT524332 DOD524330:DOX524332 DEH524330:DFB524332 CUL524330:CVF524332 CKP524330:CLJ524332 CAT524330:CBN524332 BQX524330:BRR524332 BHB524330:BHV524332 AXF524330:AXZ524332 ANJ524330:AOD524332 ADN524330:AEH524332 TR524330:UL524332 JV524330:KP524332 Z524330:AT524332 WWH458794:WXB458796 WML458794:WNF458796 WCP458794:WDJ458796 VST458794:VTN458796 VIX458794:VJR458796 UZB458794:UZV458796 UPF458794:UPZ458796 UFJ458794:UGD458796 TVN458794:TWH458796 TLR458794:TML458796 TBV458794:TCP458796 SRZ458794:SST458796 SID458794:SIX458796 RYH458794:RZB458796 ROL458794:RPF458796 REP458794:RFJ458796 QUT458794:QVN458796 QKX458794:QLR458796 QBB458794:QBV458796 PRF458794:PRZ458796 PHJ458794:PID458796 OXN458794:OYH458796 ONR458794:OOL458796 ODV458794:OEP458796 NTZ458794:NUT458796 NKD458794:NKX458796 NAH458794:NBB458796 MQL458794:MRF458796 MGP458794:MHJ458796 LWT458794:LXN458796 LMX458794:LNR458796 LDB458794:LDV458796 KTF458794:KTZ458796 KJJ458794:KKD458796 JZN458794:KAH458796 JPR458794:JQL458796 JFV458794:JGP458796 IVZ458794:IWT458796 IMD458794:IMX458796 ICH458794:IDB458796 HSL458794:HTF458796 HIP458794:HJJ458796 GYT458794:GZN458796 GOX458794:GPR458796 GFB458794:GFV458796 FVF458794:FVZ458796 FLJ458794:FMD458796 FBN458794:FCH458796 ERR458794:ESL458796 EHV458794:EIP458796 DXZ458794:DYT458796 DOD458794:DOX458796 DEH458794:DFB458796 CUL458794:CVF458796 CKP458794:CLJ458796 CAT458794:CBN458796 BQX458794:BRR458796 BHB458794:BHV458796 AXF458794:AXZ458796 ANJ458794:AOD458796 ADN458794:AEH458796 TR458794:UL458796 JV458794:KP458796 Z458794:AT458796 WWH393258:WXB393260 WML393258:WNF393260 WCP393258:WDJ393260 VST393258:VTN393260 VIX393258:VJR393260 UZB393258:UZV393260 UPF393258:UPZ393260 UFJ393258:UGD393260 TVN393258:TWH393260 TLR393258:TML393260 TBV393258:TCP393260 SRZ393258:SST393260 SID393258:SIX393260 RYH393258:RZB393260 ROL393258:RPF393260 REP393258:RFJ393260 QUT393258:QVN393260 QKX393258:QLR393260 QBB393258:QBV393260 PRF393258:PRZ393260 PHJ393258:PID393260 OXN393258:OYH393260 ONR393258:OOL393260 ODV393258:OEP393260 NTZ393258:NUT393260 NKD393258:NKX393260 NAH393258:NBB393260 MQL393258:MRF393260 MGP393258:MHJ393260 LWT393258:LXN393260 LMX393258:LNR393260 LDB393258:LDV393260 KTF393258:KTZ393260 KJJ393258:KKD393260 JZN393258:KAH393260 JPR393258:JQL393260 JFV393258:JGP393260 IVZ393258:IWT393260 IMD393258:IMX393260 ICH393258:IDB393260 HSL393258:HTF393260 HIP393258:HJJ393260 GYT393258:GZN393260 GOX393258:GPR393260 GFB393258:GFV393260 FVF393258:FVZ393260 FLJ393258:FMD393260 FBN393258:FCH393260 ERR393258:ESL393260 EHV393258:EIP393260 DXZ393258:DYT393260 DOD393258:DOX393260 DEH393258:DFB393260 CUL393258:CVF393260 CKP393258:CLJ393260 CAT393258:CBN393260 BQX393258:BRR393260 BHB393258:BHV393260 AXF393258:AXZ393260 ANJ393258:AOD393260 ADN393258:AEH393260 TR393258:UL393260 JV393258:KP393260 Z393258:AT393260 WWH327722:WXB327724 WML327722:WNF327724 WCP327722:WDJ327724 VST327722:VTN327724 VIX327722:VJR327724 UZB327722:UZV327724 UPF327722:UPZ327724 UFJ327722:UGD327724 TVN327722:TWH327724 TLR327722:TML327724 TBV327722:TCP327724 SRZ327722:SST327724 SID327722:SIX327724 RYH327722:RZB327724 ROL327722:RPF327724 REP327722:RFJ327724 QUT327722:QVN327724 QKX327722:QLR327724 QBB327722:QBV327724 PRF327722:PRZ327724 PHJ327722:PID327724 OXN327722:OYH327724 ONR327722:OOL327724 ODV327722:OEP327724 NTZ327722:NUT327724 NKD327722:NKX327724 NAH327722:NBB327724 MQL327722:MRF327724 MGP327722:MHJ327724 LWT327722:LXN327724 LMX327722:LNR327724 LDB327722:LDV327724 KTF327722:KTZ327724 KJJ327722:KKD327724 JZN327722:KAH327724 JPR327722:JQL327724 JFV327722:JGP327724 IVZ327722:IWT327724 IMD327722:IMX327724 ICH327722:IDB327724 HSL327722:HTF327724 HIP327722:HJJ327724 GYT327722:GZN327724 GOX327722:GPR327724 GFB327722:GFV327724 FVF327722:FVZ327724 FLJ327722:FMD327724 FBN327722:FCH327724 ERR327722:ESL327724 EHV327722:EIP327724 DXZ327722:DYT327724 DOD327722:DOX327724 DEH327722:DFB327724 CUL327722:CVF327724 CKP327722:CLJ327724 CAT327722:CBN327724 BQX327722:BRR327724 BHB327722:BHV327724 AXF327722:AXZ327724 ANJ327722:AOD327724 ADN327722:AEH327724 TR327722:UL327724 JV327722:KP327724 Z327722:AT327724 WWH262186:WXB262188 WML262186:WNF262188 WCP262186:WDJ262188 VST262186:VTN262188 VIX262186:VJR262188 UZB262186:UZV262188 UPF262186:UPZ262188 UFJ262186:UGD262188 TVN262186:TWH262188 TLR262186:TML262188 TBV262186:TCP262188 SRZ262186:SST262188 SID262186:SIX262188 RYH262186:RZB262188 ROL262186:RPF262188 REP262186:RFJ262188 QUT262186:QVN262188 QKX262186:QLR262188 QBB262186:QBV262188 PRF262186:PRZ262188 PHJ262186:PID262188 OXN262186:OYH262188 ONR262186:OOL262188 ODV262186:OEP262188 NTZ262186:NUT262188 NKD262186:NKX262188 NAH262186:NBB262188 MQL262186:MRF262188 MGP262186:MHJ262188 LWT262186:LXN262188 LMX262186:LNR262188 LDB262186:LDV262188 KTF262186:KTZ262188 KJJ262186:KKD262188 JZN262186:KAH262188 JPR262186:JQL262188 JFV262186:JGP262188 IVZ262186:IWT262188 IMD262186:IMX262188 ICH262186:IDB262188 HSL262186:HTF262188 HIP262186:HJJ262188 GYT262186:GZN262188 GOX262186:GPR262188 GFB262186:GFV262188 FVF262186:FVZ262188 FLJ262186:FMD262188 FBN262186:FCH262188 ERR262186:ESL262188 EHV262186:EIP262188 DXZ262186:DYT262188 DOD262186:DOX262188 DEH262186:DFB262188 CUL262186:CVF262188 CKP262186:CLJ262188 CAT262186:CBN262188 BQX262186:BRR262188 BHB262186:BHV262188 AXF262186:AXZ262188 ANJ262186:AOD262188 ADN262186:AEH262188 TR262186:UL262188 JV262186:KP262188 Z262186:AT262188 WWH196650:WXB196652 WML196650:WNF196652 WCP196650:WDJ196652 VST196650:VTN196652 VIX196650:VJR196652 UZB196650:UZV196652 UPF196650:UPZ196652 UFJ196650:UGD196652 TVN196650:TWH196652 TLR196650:TML196652 TBV196650:TCP196652 SRZ196650:SST196652 SID196650:SIX196652 RYH196650:RZB196652 ROL196650:RPF196652 REP196650:RFJ196652 QUT196650:QVN196652 QKX196650:QLR196652 QBB196650:QBV196652 PRF196650:PRZ196652 PHJ196650:PID196652 OXN196650:OYH196652 ONR196650:OOL196652 ODV196650:OEP196652 NTZ196650:NUT196652 NKD196650:NKX196652 NAH196650:NBB196652 MQL196650:MRF196652 MGP196650:MHJ196652 LWT196650:LXN196652 LMX196650:LNR196652 LDB196650:LDV196652 KTF196650:KTZ196652 KJJ196650:KKD196652 JZN196650:KAH196652 JPR196650:JQL196652 JFV196650:JGP196652 IVZ196650:IWT196652 IMD196650:IMX196652 ICH196650:IDB196652 HSL196650:HTF196652 HIP196650:HJJ196652 GYT196650:GZN196652 GOX196650:GPR196652 GFB196650:GFV196652 FVF196650:FVZ196652 FLJ196650:FMD196652 FBN196650:FCH196652 ERR196650:ESL196652 EHV196650:EIP196652 DXZ196650:DYT196652 DOD196650:DOX196652 DEH196650:DFB196652 CUL196650:CVF196652 CKP196650:CLJ196652 CAT196650:CBN196652 BQX196650:BRR196652 BHB196650:BHV196652 AXF196650:AXZ196652 ANJ196650:AOD196652 ADN196650:AEH196652 TR196650:UL196652 JV196650:KP196652 Z196650:AT196652 WWH131114:WXB131116 WML131114:WNF131116 WCP131114:WDJ131116 VST131114:VTN131116 VIX131114:VJR131116 UZB131114:UZV131116 UPF131114:UPZ131116 UFJ131114:UGD131116 TVN131114:TWH131116 TLR131114:TML131116 TBV131114:TCP131116 SRZ131114:SST131116 SID131114:SIX131116 RYH131114:RZB131116 ROL131114:RPF131116 REP131114:RFJ131116 QUT131114:QVN131116 QKX131114:QLR131116 QBB131114:QBV131116 PRF131114:PRZ131116 PHJ131114:PID131116 OXN131114:OYH131116 ONR131114:OOL131116 ODV131114:OEP131116 NTZ131114:NUT131116 NKD131114:NKX131116 NAH131114:NBB131116 MQL131114:MRF131116 MGP131114:MHJ131116 LWT131114:LXN131116 LMX131114:LNR131116 LDB131114:LDV131116 KTF131114:KTZ131116 KJJ131114:KKD131116 JZN131114:KAH131116 JPR131114:JQL131116 JFV131114:JGP131116 IVZ131114:IWT131116 IMD131114:IMX131116 ICH131114:IDB131116 HSL131114:HTF131116 HIP131114:HJJ131116 GYT131114:GZN131116 GOX131114:GPR131116 GFB131114:GFV131116 FVF131114:FVZ131116 FLJ131114:FMD131116 FBN131114:FCH131116 ERR131114:ESL131116 EHV131114:EIP131116 DXZ131114:DYT131116 DOD131114:DOX131116 DEH131114:DFB131116 CUL131114:CVF131116 CKP131114:CLJ131116 CAT131114:CBN131116 BQX131114:BRR131116 BHB131114:BHV131116 AXF131114:AXZ131116 ANJ131114:AOD131116 ADN131114:AEH131116 TR131114:UL131116 JV131114:KP131116 Z131114:AT131116 WWH65578:WXB65580 WML65578:WNF65580 WCP65578:WDJ65580 VST65578:VTN65580 VIX65578:VJR65580 UZB65578:UZV65580 UPF65578:UPZ65580 UFJ65578:UGD65580 TVN65578:TWH65580 TLR65578:TML65580 TBV65578:TCP65580 SRZ65578:SST65580 SID65578:SIX65580 RYH65578:RZB65580 ROL65578:RPF65580 REP65578:RFJ65580 QUT65578:QVN65580 QKX65578:QLR65580 QBB65578:QBV65580 PRF65578:PRZ65580 PHJ65578:PID65580 OXN65578:OYH65580 ONR65578:OOL65580 ODV65578:OEP65580 NTZ65578:NUT65580 NKD65578:NKX65580 NAH65578:NBB65580 MQL65578:MRF65580 MGP65578:MHJ65580 LWT65578:LXN65580 LMX65578:LNR65580 LDB65578:LDV65580 KTF65578:KTZ65580 KJJ65578:KKD65580 JZN65578:KAH65580 JPR65578:JQL65580 JFV65578:JGP65580 IVZ65578:IWT65580 IMD65578:IMX65580 ICH65578:IDB65580 HSL65578:HTF65580 HIP65578:HJJ65580 GYT65578:GZN65580 GOX65578:GPR65580 GFB65578:GFV65580 FVF65578:FVZ65580 FLJ65578:FMD65580 FBN65578:FCH65580 ERR65578:ESL65580 EHV65578:EIP65580 DXZ65578:DYT65580 DOD65578:DOX65580 DEH65578:DFB65580 CUL65578:CVF65580 CKP65578:CLJ65580 CAT65578:CBN65580 BQX65578:BRR65580 BHB65578:BHV65580 AXF65578:AXZ65580 ANJ65578:AOD65580 ADN65578:AEH65580 TR65578:UL65580 JV65578:KP65580 Z65578:AT65580 WWH10:WXB12 WML10:WNF12 WCP10:WDJ12 VST10:VTN12 VIX10:VJR12 UZB10:UZV12 UPF10:UPZ12 UFJ10:UGD12 TVN10:TWH12 TLR10:TML12 TBV10:TCP12 SRZ10:SST12 SID10:SIX12 RYH10:RZB12 ROL10:RPF12 REP10:RFJ12 QUT10:QVN12 QKX10:QLR12 QBB10:QBV12 PRF10:PRZ12 PHJ10:PID12 OXN10:OYH12 ONR10:OOL12 ODV10:OEP12 NTZ10:NUT12 NKD10:NKX12 NAH10:NBB12 MQL10:MRF12 MGP10:MHJ12 LWT10:LXN12 LMX10:LNR12 LDB10:LDV12 KTF10:KTZ12 KJJ10:KKD12 JZN10:KAH12 JPR10:JQL12 JFV10:JGP12 IVZ10:IWT12 IMD10:IMX12 ICH10:IDB12 HSL10:HTF12 HIP10:HJJ12 GYT10:GZN12 GOX10:GPR12 GFB10:GFV12 FVF10:FVZ12 FLJ10:FMD12 FBN10:FCH12 ERR10:ESL12 EHV10:EIP12 DXZ10:DYT12 DOD10:DOX12 DEH10:DFB12 CUL10:CVF12 CKP10:CLJ12 CAT10:CBN12 BQX10:BRR12 BHB10:BHV12 AXF10:AXZ12 ANJ10:AOD12 ADN10:AEH12 TR10:UL12 JV10:KP12" xr:uid="{00000000-0002-0000-0300-000002000000}">
      <formula1>$Q$376:$Q$439</formula1>
    </dataValidation>
    <dataValidation type="list" allowBlank="1" showInputMessage="1" showErrorMessage="1" sqref="WVW983082:WWG983084 O11:Y12 WMA983082:WMK983084 WCE983082:WCO983084 VSI983082:VSS983084 VIM983082:VIW983084 UYQ983082:UZA983084 UOU983082:UPE983084 UEY983082:UFI983084 TVC983082:TVM983084 TLG983082:TLQ983084 TBK983082:TBU983084 SRO983082:SRY983084 SHS983082:SIC983084 RXW983082:RYG983084 ROA983082:ROK983084 REE983082:REO983084 QUI983082:QUS983084 QKM983082:QKW983084 QAQ983082:QBA983084 PQU983082:PRE983084 PGY983082:PHI983084 OXC983082:OXM983084 ONG983082:ONQ983084 ODK983082:ODU983084 NTO983082:NTY983084 NJS983082:NKC983084 MZW983082:NAG983084 MQA983082:MQK983084 MGE983082:MGO983084 LWI983082:LWS983084 LMM983082:LMW983084 LCQ983082:LDA983084 KSU983082:KTE983084 KIY983082:KJI983084 JZC983082:JZM983084 JPG983082:JPQ983084 JFK983082:JFU983084 IVO983082:IVY983084 ILS983082:IMC983084 IBW983082:ICG983084 HSA983082:HSK983084 HIE983082:HIO983084 GYI983082:GYS983084 GOM983082:GOW983084 GEQ983082:GFA983084 FUU983082:FVE983084 FKY983082:FLI983084 FBC983082:FBM983084 ERG983082:ERQ983084 EHK983082:EHU983084 DXO983082:DXY983084 DNS983082:DOC983084 DDW983082:DEG983084 CUA983082:CUK983084 CKE983082:CKO983084 CAI983082:CAS983084 BQM983082:BQW983084 BGQ983082:BHA983084 AWU983082:AXE983084 AMY983082:ANI983084 ADC983082:ADM983084 TG983082:TQ983084 JK983082:JU983084 O983082:Y983084 WVW917546:WWG917548 WMA917546:WMK917548 WCE917546:WCO917548 VSI917546:VSS917548 VIM917546:VIW917548 UYQ917546:UZA917548 UOU917546:UPE917548 UEY917546:UFI917548 TVC917546:TVM917548 TLG917546:TLQ917548 TBK917546:TBU917548 SRO917546:SRY917548 SHS917546:SIC917548 RXW917546:RYG917548 ROA917546:ROK917548 REE917546:REO917548 QUI917546:QUS917548 QKM917546:QKW917548 QAQ917546:QBA917548 PQU917546:PRE917548 PGY917546:PHI917548 OXC917546:OXM917548 ONG917546:ONQ917548 ODK917546:ODU917548 NTO917546:NTY917548 NJS917546:NKC917548 MZW917546:NAG917548 MQA917546:MQK917548 MGE917546:MGO917548 LWI917546:LWS917548 LMM917546:LMW917548 LCQ917546:LDA917548 KSU917546:KTE917548 KIY917546:KJI917548 JZC917546:JZM917548 JPG917546:JPQ917548 JFK917546:JFU917548 IVO917546:IVY917548 ILS917546:IMC917548 IBW917546:ICG917548 HSA917546:HSK917548 HIE917546:HIO917548 GYI917546:GYS917548 GOM917546:GOW917548 GEQ917546:GFA917548 FUU917546:FVE917548 FKY917546:FLI917548 FBC917546:FBM917548 ERG917546:ERQ917548 EHK917546:EHU917548 DXO917546:DXY917548 DNS917546:DOC917548 DDW917546:DEG917548 CUA917546:CUK917548 CKE917546:CKO917548 CAI917546:CAS917548 BQM917546:BQW917548 BGQ917546:BHA917548 AWU917546:AXE917548 AMY917546:ANI917548 ADC917546:ADM917548 TG917546:TQ917548 JK917546:JU917548 O917546:Y917548 WVW852010:WWG852012 WMA852010:WMK852012 WCE852010:WCO852012 VSI852010:VSS852012 VIM852010:VIW852012 UYQ852010:UZA852012 UOU852010:UPE852012 UEY852010:UFI852012 TVC852010:TVM852012 TLG852010:TLQ852012 TBK852010:TBU852012 SRO852010:SRY852012 SHS852010:SIC852012 RXW852010:RYG852012 ROA852010:ROK852012 REE852010:REO852012 QUI852010:QUS852012 QKM852010:QKW852012 QAQ852010:QBA852012 PQU852010:PRE852012 PGY852010:PHI852012 OXC852010:OXM852012 ONG852010:ONQ852012 ODK852010:ODU852012 NTO852010:NTY852012 NJS852010:NKC852012 MZW852010:NAG852012 MQA852010:MQK852012 MGE852010:MGO852012 LWI852010:LWS852012 LMM852010:LMW852012 LCQ852010:LDA852012 KSU852010:KTE852012 KIY852010:KJI852012 JZC852010:JZM852012 JPG852010:JPQ852012 JFK852010:JFU852012 IVO852010:IVY852012 ILS852010:IMC852012 IBW852010:ICG852012 HSA852010:HSK852012 HIE852010:HIO852012 GYI852010:GYS852012 GOM852010:GOW852012 GEQ852010:GFA852012 FUU852010:FVE852012 FKY852010:FLI852012 FBC852010:FBM852012 ERG852010:ERQ852012 EHK852010:EHU852012 DXO852010:DXY852012 DNS852010:DOC852012 DDW852010:DEG852012 CUA852010:CUK852012 CKE852010:CKO852012 CAI852010:CAS852012 BQM852010:BQW852012 BGQ852010:BHA852012 AWU852010:AXE852012 AMY852010:ANI852012 ADC852010:ADM852012 TG852010:TQ852012 JK852010:JU852012 O852010:Y852012 WVW786474:WWG786476 WMA786474:WMK786476 WCE786474:WCO786476 VSI786474:VSS786476 VIM786474:VIW786476 UYQ786474:UZA786476 UOU786474:UPE786476 UEY786474:UFI786476 TVC786474:TVM786476 TLG786474:TLQ786476 TBK786474:TBU786476 SRO786474:SRY786476 SHS786474:SIC786476 RXW786474:RYG786476 ROA786474:ROK786476 REE786474:REO786476 QUI786474:QUS786476 QKM786474:QKW786476 QAQ786474:QBA786476 PQU786474:PRE786476 PGY786474:PHI786476 OXC786474:OXM786476 ONG786474:ONQ786476 ODK786474:ODU786476 NTO786474:NTY786476 NJS786474:NKC786476 MZW786474:NAG786476 MQA786474:MQK786476 MGE786474:MGO786476 LWI786474:LWS786476 LMM786474:LMW786476 LCQ786474:LDA786476 KSU786474:KTE786476 KIY786474:KJI786476 JZC786474:JZM786476 JPG786474:JPQ786476 JFK786474:JFU786476 IVO786474:IVY786476 ILS786474:IMC786476 IBW786474:ICG786476 HSA786474:HSK786476 HIE786474:HIO786476 GYI786474:GYS786476 GOM786474:GOW786476 GEQ786474:GFA786476 FUU786474:FVE786476 FKY786474:FLI786476 FBC786474:FBM786476 ERG786474:ERQ786476 EHK786474:EHU786476 DXO786474:DXY786476 DNS786474:DOC786476 DDW786474:DEG786476 CUA786474:CUK786476 CKE786474:CKO786476 CAI786474:CAS786476 BQM786474:BQW786476 BGQ786474:BHA786476 AWU786474:AXE786476 AMY786474:ANI786476 ADC786474:ADM786476 TG786474:TQ786476 JK786474:JU786476 O786474:Y786476 WVW720938:WWG720940 WMA720938:WMK720940 WCE720938:WCO720940 VSI720938:VSS720940 VIM720938:VIW720940 UYQ720938:UZA720940 UOU720938:UPE720940 UEY720938:UFI720940 TVC720938:TVM720940 TLG720938:TLQ720940 TBK720938:TBU720940 SRO720938:SRY720940 SHS720938:SIC720940 RXW720938:RYG720940 ROA720938:ROK720940 REE720938:REO720940 QUI720938:QUS720940 QKM720938:QKW720940 QAQ720938:QBA720940 PQU720938:PRE720940 PGY720938:PHI720940 OXC720938:OXM720940 ONG720938:ONQ720940 ODK720938:ODU720940 NTO720938:NTY720940 NJS720938:NKC720940 MZW720938:NAG720940 MQA720938:MQK720940 MGE720938:MGO720940 LWI720938:LWS720940 LMM720938:LMW720940 LCQ720938:LDA720940 KSU720938:KTE720940 KIY720938:KJI720940 JZC720938:JZM720940 JPG720938:JPQ720940 JFK720938:JFU720940 IVO720938:IVY720940 ILS720938:IMC720940 IBW720938:ICG720940 HSA720938:HSK720940 HIE720938:HIO720940 GYI720938:GYS720940 GOM720938:GOW720940 GEQ720938:GFA720940 FUU720938:FVE720940 FKY720938:FLI720940 FBC720938:FBM720940 ERG720938:ERQ720940 EHK720938:EHU720940 DXO720938:DXY720940 DNS720938:DOC720940 DDW720938:DEG720940 CUA720938:CUK720940 CKE720938:CKO720940 CAI720938:CAS720940 BQM720938:BQW720940 BGQ720938:BHA720940 AWU720938:AXE720940 AMY720938:ANI720940 ADC720938:ADM720940 TG720938:TQ720940 JK720938:JU720940 O720938:Y720940 WVW655402:WWG655404 WMA655402:WMK655404 WCE655402:WCO655404 VSI655402:VSS655404 VIM655402:VIW655404 UYQ655402:UZA655404 UOU655402:UPE655404 UEY655402:UFI655404 TVC655402:TVM655404 TLG655402:TLQ655404 TBK655402:TBU655404 SRO655402:SRY655404 SHS655402:SIC655404 RXW655402:RYG655404 ROA655402:ROK655404 REE655402:REO655404 QUI655402:QUS655404 QKM655402:QKW655404 QAQ655402:QBA655404 PQU655402:PRE655404 PGY655402:PHI655404 OXC655402:OXM655404 ONG655402:ONQ655404 ODK655402:ODU655404 NTO655402:NTY655404 NJS655402:NKC655404 MZW655402:NAG655404 MQA655402:MQK655404 MGE655402:MGO655404 LWI655402:LWS655404 LMM655402:LMW655404 LCQ655402:LDA655404 KSU655402:KTE655404 KIY655402:KJI655404 JZC655402:JZM655404 JPG655402:JPQ655404 JFK655402:JFU655404 IVO655402:IVY655404 ILS655402:IMC655404 IBW655402:ICG655404 HSA655402:HSK655404 HIE655402:HIO655404 GYI655402:GYS655404 GOM655402:GOW655404 GEQ655402:GFA655404 FUU655402:FVE655404 FKY655402:FLI655404 FBC655402:FBM655404 ERG655402:ERQ655404 EHK655402:EHU655404 DXO655402:DXY655404 DNS655402:DOC655404 DDW655402:DEG655404 CUA655402:CUK655404 CKE655402:CKO655404 CAI655402:CAS655404 BQM655402:BQW655404 BGQ655402:BHA655404 AWU655402:AXE655404 AMY655402:ANI655404 ADC655402:ADM655404 TG655402:TQ655404 JK655402:JU655404 O655402:Y655404 WVW589866:WWG589868 WMA589866:WMK589868 WCE589866:WCO589868 VSI589866:VSS589868 VIM589866:VIW589868 UYQ589866:UZA589868 UOU589866:UPE589868 UEY589866:UFI589868 TVC589866:TVM589868 TLG589866:TLQ589868 TBK589866:TBU589868 SRO589866:SRY589868 SHS589866:SIC589868 RXW589866:RYG589868 ROA589866:ROK589868 REE589866:REO589868 QUI589866:QUS589868 QKM589866:QKW589868 QAQ589866:QBA589868 PQU589866:PRE589868 PGY589866:PHI589868 OXC589866:OXM589868 ONG589866:ONQ589868 ODK589866:ODU589868 NTO589866:NTY589868 NJS589866:NKC589868 MZW589866:NAG589868 MQA589866:MQK589868 MGE589866:MGO589868 LWI589866:LWS589868 LMM589866:LMW589868 LCQ589866:LDA589868 KSU589866:KTE589868 KIY589866:KJI589868 JZC589866:JZM589868 JPG589866:JPQ589868 JFK589866:JFU589868 IVO589866:IVY589868 ILS589866:IMC589868 IBW589866:ICG589868 HSA589866:HSK589868 HIE589866:HIO589868 GYI589866:GYS589868 GOM589866:GOW589868 GEQ589866:GFA589868 FUU589866:FVE589868 FKY589866:FLI589868 FBC589866:FBM589868 ERG589866:ERQ589868 EHK589866:EHU589868 DXO589866:DXY589868 DNS589866:DOC589868 DDW589866:DEG589868 CUA589866:CUK589868 CKE589866:CKO589868 CAI589866:CAS589868 BQM589866:BQW589868 BGQ589866:BHA589868 AWU589866:AXE589868 AMY589866:ANI589868 ADC589866:ADM589868 TG589866:TQ589868 JK589866:JU589868 O589866:Y589868 WVW524330:WWG524332 WMA524330:WMK524332 WCE524330:WCO524332 VSI524330:VSS524332 VIM524330:VIW524332 UYQ524330:UZA524332 UOU524330:UPE524332 UEY524330:UFI524332 TVC524330:TVM524332 TLG524330:TLQ524332 TBK524330:TBU524332 SRO524330:SRY524332 SHS524330:SIC524332 RXW524330:RYG524332 ROA524330:ROK524332 REE524330:REO524332 QUI524330:QUS524332 QKM524330:QKW524332 QAQ524330:QBA524332 PQU524330:PRE524332 PGY524330:PHI524332 OXC524330:OXM524332 ONG524330:ONQ524332 ODK524330:ODU524332 NTO524330:NTY524332 NJS524330:NKC524332 MZW524330:NAG524332 MQA524330:MQK524332 MGE524330:MGO524332 LWI524330:LWS524332 LMM524330:LMW524332 LCQ524330:LDA524332 KSU524330:KTE524332 KIY524330:KJI524332 JZC524330:JZM524332 JPG524330:JPQ524332 JFK524330:JFU524332 IVO524330:IVY524332 ILS524330:IMC524332 IBW524330:ICG524332 HSA524330:HSK524332 HIE524330:HIO524332 GYI524330:GYS524332 GOM524330:GOW524332 GEQ524330:GFA524332 FUU524330:FVE524332 FKY524330:FLI524332 FBC524330:FBM524332 ERG524330:ERQ524332 EHK524330:EHU524332 DXO524330:DXY524332 DNS524330:DOC524332 DDW524330:DEG524332 CUA524330:CUK524332 CKE524330:CKO524332 CAI524330:CAS524332 BQM524330:BQW524332 BGQ524330:BHA524332 AWU524330:AXE524332 AMY524330:ANI524332 ADC524330:ADM524332 TG524330:TQ524332 JK524330:JU524332 O524330:Y524332 WVW458794:WWG458796 WMA458794:WMK458796 WCE458794:WCO458796 VSI458794:VSS458796 VIM458794:VIW458796 UYQ458794:UZA458796 UOU458794:UPE458796 UEY458794:UFI458796 TVC458794:TVM458796 TLG458794:TLQ458796 TBK458794:TBU458796 SRO458794:SRY458796 SHS458794:SIC458796 RXW458794:RYG458796 ROA458794:ROK458796 REE458794:REO458796 QUI458794:QUS458796 QKM458794:QKW458796 QAQ458794:QBA458796 PQU458794:PRE458796 PGY458794:PHI458796 OXC458794:OXM458796 ONG458794:ONQ458796 ODK458794:ODU458796 NTO458794:NTY458796 NJS458794:NKC458796 MZW458794:NAG458796 MQA458794:MQK458796 MGE458794:MGO458796 LWI458794:LWS458796 LMM458794:LMW458796 LCQ458794:LDA458796 KSU458794:KTE458796 KIY458794:KJI458796 JZC458794:JZM458796 JPG458794:JPQ458796 JFK458794:JFU458796 IVO458794:IVY458796 ILS458794:IMC458796 IBW458794:ICG458796 HSA458794:HSK458796 HIE458794:HIO458796 GYI458794:GYS458796 GOM458794:GOW458796 GEQ458794:GFA458796 FUU458794:FVE458796 FKY458794:FLI458796 FBC458794:FBM458796 ERG458794:ERQ458796 EHK458794:EHU458796 DXO458794:DXY458796 DNS458794:DOC458796 DDW458794:DEG458796 CUA458794:CUK458796 CKE458794:CKO458796 CAI458794:CAS458796 BQM458794:BQW458796 BGQ458794:BHA458796 AWU458794:AXE458796 AMY458794:ANI458796 ADC458794:ADM458796 TG458794:TQ458796 JK458794:JU458796 O458794:Y458796 WVW393258:WWG393260 WMA393258:WMK393260 WCE393258:WCO393260 VSI393258:VSS393260 VIM393258:VIW393260 UYQ393258:UZA393260 UOU393258:UPE393260 UEY393258:UFI393260 TVC393258:TVM393260 TLG393258:TLQ393260 TBK393258:TBU393260 SRO393258:SRY393260 SHS393258:SIC393260 RXW393258:RYG393260 ROA393258:ROK393260 REE393258:REO393260 QUI393258:QUS393260 QKM393258:QKW393260 QAQ393258:QBA393260 PQU393258:PRE393260 PGY393258:PHI393260 OXC393258:OXM393260 ONG393258:ONQ393260 ODK393258:ODU393260 NTO393258:NTY393260 NJS393258:NKC393260 MZW393258:NAG393260 MQA393258:MQK393260 MGE393258:MGO393260 LWI393258:LWS393260 LMM393258:LMW393260 LCQ393258:LDA393260 KSU393258:KTE393260 KIY393258:KJI393260 JZC393258:JZM393260 JPG393258:JPQ393260 JFK393258:JFU393260 IVO393258:IVY393260 ILS393258:IMC393260 IBW393258:ICG393260 HSA393258:HSK393260 HIE393258:HIO393260 GYI393258:GYS393260 GOM393258:GOW393260 GEQ393258:GFA393260 FUU393258:FVE393260 FKY393258:FLI393260 FBC393258:FBM393260 ERG393258:ERQ393260 EHK393258:EHU393260 DXO393258:DXY393260 DNS393258:DOC393260 DDW393258:DEG393260 CUA393258:CUK393260 CKE393258:CKO393260 CAI393258:CAS393260 BQM393258:BQW393260 BGQ393258:BHA393260 AWU393258:AXE393260 AMY393258:ANI393260 ADC393258:ADM393260 TG393258:TQ393260 JK393258:JU393260 O393258:Y393260 WVW327722:WWG327724 WMA327722:WMK327724 WCE327722:WCO327724 VSI327722:VSS327724 VIM327722:VIW327724 UYQ327722:UZA327724 UOU327722:UPE327724 UEY327722:UFI327724 TVC327722:TVM327724 TLG327722:TLQ327724 TBK327722:TBU327724 SRO327722:SRY327724 SHS327722:SIC327724 RXW327722:RYG327724 ROA327722:ROK327724 REE327722:REO327724 QUI327722:QUS327724 QKM327722:QKW327724 QAQ327722:QBA327724 PQU327722:PRE327724 PGY327722:PHI327724 OXC327722:OXM327724 ONG327722:ONQ327724 ODK327722:ODU327724 NTO327722:NTY327724 NJS327722:NKC327724 MZW327722:NAG327724 MQA327722:MQK327724 MGE327722:MGO327724 LWI327722:LWS327724 LMM327722:LMW327724 LCQ327722:LDA327724 KSU327722:KTE327724 KIY327722:KJI327724 JZC327722:JZM327724 JPG327722:JPQ327724 JFK327722:JFU327724 IVO327722:IVY327724 ILS327722:IMC327724 IBW327722:ICG327724 HSA327722:HSK327724 HIE327722:HIO327724 GYI327722:GYS327724 GOM327722:GOW327724 GEQ327722:GFA327724 FUU327722:FVE327724 FKY327722:FLI327724 FBC327722:FBM327724 ERG327722:ERQ327724 EHK327722:EHU327724 DXO327722:DXY327724 DNS327722:DOC327724 DDW327722:DEG327724 CUA327722:CUK327724 CKE327722:CKO327724 CAI327722:CAS327724 BQM327722:BQW327724 BGQ327722:BHA327724 AWU327722:AXE327724 AMY327722:ANI327724 ADC327722:ADM327724 TG327722:TQ327724 JK327722:JU327724 O327722:Y327724 WVW262186:WWG262188 WMA262186:WMK262188 WCE262186:WCO262188 VSI262186:VSS262188 VIM262186:VIW262188 UYQ262186:UZA262188 UOU262186:UPE262188 UEY262186:UFI262188 TVC262186:TVM262188 TLG262186:TLQ262188 TBK262186:TBU262188 SRO262186:SRY262188 SHS262186:SIC262188 RXW262186:RYG262188 ROA262186:ROK262188 REE262186:REO262188 QUI262186:QUS262188 QKM262186:QKW262188 QAQ262186:QBA262188 PQU262186:PRE262188 PGY262186:PHI262188 OXC262186:OXM262188 ONG262186:ONQ262188 ODK262186:ODU262188 NTO262186:NTY262188 NJS262186:NKC262188 MZW262186:NAG262188 MQA262186:MQK262188 MGE262186:MGO262188 LWI262186:LWS262188 LMM262186:LMW262188 LCQ262186:LDA262188 KSU262186:KTE262188 KIY262186:KJI262188 JZC262186:JZM262188 JPG262186:JPQ262188 JFK262186:JFU262188 IVO262186:IVY262188 ILS262186:IMC262188 IBW262186:ICG262188 HSA262186:HSK262188 HIE262186:HIO262188 GYI262186:GYS262188 GOM262186:GOW262188 GEQ262186:GFA262188 FUU262186:FVE262188 FKY262186:FLI262188 FBC262186:FBM262188 ERG262186:ERQ262188 EHK262186:EHU262188 DXO262186:DXY262188 DNS262186:DOC262188 DDW262186:DEG262188 CUA262186:CUK262188 CKE262186:CKO262188 CAI262186:CAS262188 BQM262186:BQW262188 BGQ262186:BHA262188 AWU262186:AXE262188 AMY262186:ANI262188 ADC262186:ADM262188 TG262186:TQ262188 JK262186:JU262188 O262186:Y262188 WVW196650:WWG196652 WMA196650:WMK196652 WCE196650:WCO196652 VSI196650:VSS196652 VIM196650:VIW196652 UYQ196650:UZA196652 UOU196650:UPE196652 UEY196650:UFI196652 TVC196650:TVM196652 TLG196650:TLQ196652 TBK196650:TBU196652 SRO196650:SRY196652 SHS196650:SIC196652 RXW196650:RYG196652 ROA196650:ROK196652 REE196650:REO196652 QUI196650:QUS196652 QKM196650:QKW196652 QAQ196650:QBA196652 PQU196650:PRE196652 PGY196650:PHI196652 OXC196650:OXM196652 ONG196650:ONQ196652 ODK196650:ODU196652 NTO196650:NTY196652 NJS196650:NKC196652 MZW196650:NAG196652 MQA196650:MQK196652 MGE196650:MGO196652 LWI196650:LWS196652 LMM196650:LMW196652 LCQ196650:LDA196652 KSU196650:KTE196652 KIY196650:KJI196652 JZC196650:JZM196652 JPG196650:JPQ196652 JFK196650:JFU196652 IVO196650:IVY196652 ILS196650:IMC196652 IBW196650:ICG196652 HSA196650:HSK196652 HIE196650:HIO196652 GYI196650:GYS196652 GOM196650:GOW196652 GEQ196650:GFA196652 FUU196650:FVE196652 FKY196650:FLI196652 FBC196650:FBM196652 ERG196650:ERQ196652 EHK196650:EHU196652 DXO196650:DXY196652 DNS196650:DOC196652 DDW196650:DEG196652 CUA196650:CUK196652 CKE196650:CKO196652 CAI196650:CAS196652 BQM196650:BQW196652 BGQ196650:BHA196652 AWU196650:AXE196652 AMY196650:ANI196652 ADC196650:ADM196652 TG196650:TQ196652 JK196650:JU196652 O196650:Y196652 WVW131114:WWG131116 WMA131114:WMK131116 WCE131114:WCO131116 VSI131114:VSS131116 VIM131114:VIW131116 UYQ131114:UZA131116 UOU131114:UPE131116 UEY131114:UFI131116 TVC131114:TVM131116 TLG131114:TLQ131116 TBK131114:TBU131116 SRO131114:SRY131116 SHS131114:SIC131116 RXW131114:RYG131116 ROA131114:ROK131116 REE131114:REO131116 QUI131114:QUS131116 QKM131114:QKW131116 QAQ131114:QBA131116 PQU131114:PRE131116 PGY131114:PHI131116 OXC131114:OXM131116 ONG131114:ONQ131116 ODK131114:ODU131116 NTO131114:NTY131116 NJS131114:NKC131116 MZW131114:NAG131116 MQA131114:MQK131116 MGE131114:MGO131116 LWI131114:LWS131116 LMM131114:LMW131116 LCQ131114:LDA131116 KSU131114:KTE131116 KIY131114:KJI131116 JZC131114:JZM131116 JPG131114:JPQ131116 JFK131114:JFU131116 IVO131114:IVY131116 ILS131114:IMC131116 IBW131114:ICG131116 HSA131114:HSK131116 HIE131114:HIO131116 GYI131114:GYS131116 GOM131114:GOW131116 GEQ131114:GFA131116 FUU131114:FVE131116 FKY131114:FLI131116 FBC131114:FBM131116 ERG131114:ERQ131116 EHK131114:EHU131116 DXO131114:DXY131116 DNS131114:DOC131116 DDW131114:DEG131116 CUA131114:CUK131116 CKE131114:CKO131116 CAI131114:CAS131116 BQM131114:BQW131116 BGQ131114:BHA131116 AWU131114:AXE131116 AMY131114:ANI131116 ADC131114:ADM131116 TG131114:TQ131116 JK131114:JU131116 O131114:Y131116 WVW65578:WWG65580 WMA65578:WMK65580 WCE65578:WCO65580 VSI65578:VSS65580 VIM65578:VIW65580 UYQ65578:UZA65580 UOU65578:UPE65580 UEY65578:UFI65580 TVC65578:TVM65580 TLG65578:TLQ65580 TBK65578:TBU65580 SRO65578:SRY65580 SHS65578:SIC65580 RXW65578:RYG65580 ROA65578:ROK65580 REE65578:REO65580 QUI65578:QUS65580 QKM65578:QKW65580 QAQ65578:QBA65580 PQU65578:PRE65580 PGY65578:PHI65580 OXC65578:OXM65580 ONG65578:ONQ65580 ODK65578:ODU65580 NTO65578:NTY65580 NJS65578:NKC65580 MZW65578:NAG65580 MQA65578:MQK65580 MGE65578:MGO65580 LWI65578:LWS65580 LMM65578:LMW65580 LCQ65578:LDA65580 KSU65578:KTE65580 KIY65578:KJI65580 JZC65578:JZM65580 JPG65578:JPQ65580 JFK65578:JFU65580 IVO65578:IVY65580 ILS65578:IMC65580 IBW65578:ICG65580 HSA65578:HSK65580 HIE65578:HIO65580 GYI65578:GYS65580 GOM65578:GOW65580 GEQ65578:GFA65580 FUU65578:FVE65580 FKY65578:FLI65580 FBC65578:FBM65580 ERG65578:ERQ65580 EHK65578:EHU65580 DXO65578:DXY65580 DNS65578:DOC65580 DDW65578:DEG65580 CUA65578:CUK65580 CKE65578:CKO65580 CAI65578:CAS65580 BQM65578:BQW65580 BGQ65578:BHA65580 AWU65578:AXE65580 AMY65578:ANI65580 ADC65578:ADM65580 TG65578:TQ65580 JK65578:JU65580 O65578:Y65580 WVW10:WWG12 WMA10:WMK12 WCE10:WCO12 VSI10:VSS12 VIM10:VIW12 UYQ10:UZA12 UOU10:UPE12 UEY10:UFI12 TVC10:TVM12 TLG10:TLQ12 TBK10:TBU12 SRO10:SRY12 SHS10:SIC12 RXW10:RYG12 ROA10:ROK12 REE10:REO12 QUI10:QUS12 QKM10:QKW12 QAQ10:QBA12 PQU10:PRE12 PGY10:PHI12 OXC10:OXM12 ONG10:ONQ12 ODK10:ODU12 NTO10:NTY12 NJS10:NKC12 MZW10:NAG12 MQA10:MQK12 MGE10:MGO12 LWI10:LWS12 LMM10:LMW12 LCQ10:LDA12 KSU10:KTE12 KIY10:KJI12 JZC10:JZM12 JPG10:JPQ12 JFK10:JFU12 IVO10:IVY12 ILS10:IMC12 IBW10:ICG12 HSA10:HSK12 HIE10:HIO12 GYI10:GYS12 GOM10:GOW12 GEQ10:GFA12 FUU10:FVE12 FKY10:FLI12 FBC10:FBM12 ERG10:ERQ12 EHK10:EHU12 DXO10:DXY12 DNS10:DOC12 DDW10:DEG12 CUA10:CUK12 CKE10:CKO12 CAI10:CAS12 BQM10:BQW12 BGQ10:BHA12 AWU10:AXE12 AMY10:ANI12 ADC10:ADM12 TG10:TQ12 JK10:JU12" xr:uid="{00000000-0002-0000-0300-000003000000}">
      <formula1>$C$369:$C$375</formula1>
    </dataValidation>
  </dataValidations>
  <printOptions horizontalCentered="1"/>
  <pageMargins left="0.43307086614173229" right="0.15748031496062992" top="0.78740157480314965" bottom="0.59055118110236227" header="0.51181102362204722" footer="0.31496062992125984"/>
  <pageSetup paperSize="9" scale="73" orientation="landscape" horizontalDpi="300" verticalDpi="300" r:id="rId1"/>
  <headerFooter alignWithMargins="0">
    <oddHeader>&amp;R&amp;"ＭＳ ゴシック,標準"&amp;8令和８年度</oddHeader>
    <oddFooter>&amp;C&amp;P</oddFooter>
  </headerFooter>
  <rowBreaks count="10" manualBreakCount="10">
    <brk id="36" min="1" max="59" man="1"/>
    <brk id="68" min="1" max="59" man="1"/>
    <brk id="107" min="1" max="59" man="1"/>
    <brk id="140" min="1" max="59" man="1"/>
    <brk id="162" min="1" max="59" man="1"/>
    <brk id="187" max="16383" man="1"/>
    <brk id="210" min="1" max="59" man="1"/>
    <brk id="245" min="1" max="59" man="1"/>
    <brk id="285" min="1" max="59" man="1"/>
    <brk id="326" min="1" max="59"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300-000004000000}">
          <xm:sqref>W96:AA99 JS96:JW99 TO96:TS99 ADK96:ADO99 ANG96:ANK99 AXC96:AXG99 BGY96:BHC99 BQU96:BQY99 CAQ96:CAU99 CKM96:CKQ99 CUI96:CUM99 DEE96:DEI99 DOA96:DOE99 DXW96:DYA99 EHS96:EHW99 ERO96:ERS99 FBK96:FBO99 FLG96:FLK99 FVC96:FVG99 GEY96:GFC99 GOU96:GOY99 GYQ96:GYU99 HIM96:HIQ99 HSI96:HSM99 ICE96:ICI99 IMA96:IME99 IVW96:IWA99 JFS96:JFW99 JPO96:JPS99 JZK96:JZO99 KJG96:KJK99 KTC96:KTG99 LCY96:LDC99 LMU96:LMY99 LWQ96:LWU99 MGM96:MGQ99 MQI96:MQM99 NAE96:NAI99 NKA96:NKE99 NTW96:NUA99 ODS96:ODW99 ONO96:ONS99 OXK96:OXO99 PHG96:PHK99 PRC96:PRG99 QAY96:QBC99 QKU96:QKY99 QUQ96:QUU99 REM96:REQ99 ROI96:ROM99 RYE96:RYI99 SIA96:SIE99 SRW96:SSA99 TBS96:TBW99 TLO96:TLS99 TVK96:TVO99 UFG96:UFK99 UPC96:UPG99 UYY96:UZC99 VIU96:VIY99 VSQ96:VSU99 WCM96:WCQ99 WMI96:WMM99 WWE96:WWI99 W65664:AA65667 JS65664:JW65667 TO65664:TS65667 ADK65664:ADO65667 ANG65664:ANK65667 AXC65664:AXG65667 BGY65664:BHC65667 BQU65664:BQY65667 CAQ65664:CAU65667 CKM65664:CKQ65667 CUI65664:CUM65667 DEE65664:DEI65667 DOA65664:DOE65667 DXW65664:DYA65667 EHS65664:EHW65667 ERO65664:ERS65667 FBK65664:FBO65667 FLG65664:FLK65667 FVC65664:FVG65667 GEY65664:GFC65667 GOU65664:GOY65667 GYQ65664:GYU65667 HIM65664:HIQ65667 HSI65664:HSM65667 ICE65664:ICI65667 IMA65664:IME65667 IVW65664:IWA65667 JFS65664:JFW65667 JPO65664:JPS65667 JZK65664:JZO65667 KJG65664:KJK65667 KTC65664:KTG65667 LCY65664:LDC65667 LMU65664:LMY65667 LWQ65664:LWU65667 MGM65664:MGQ65667 MQI65664:MQM65667 NAE65664:NAI65667 NKA65664:NKE65667 NTW65664:NUA65667 ODS65664:ODW65667 ONO65664:ONS65667 OXK65664:OXO65667 PHG65664:PHK65667 PRC65664:PRG65667 QAY65664:QBC65667 QKU65664:QKY65667 QUQ65664:QUU65667 REM65664:REQ65667 ROI65664:ROM65667 RYE65664:RYI65667 SIA65664:SIE65667 SRW65664:SSA65667 TBS65664:TBW65667 TLO65664:TLS65667 TVK65664:TVO65667 UFG65664:UFK65667 UPC65664:UPG65667 UYY65664:UZC65667 VIU65664:VIY65667 VSQ65664:VSU65667 WCM65664:WCQ65667 WMI65664:WMM65667 WWE65664:WWI65667 W131200:AA131203 JS131200:JW131203 TO131200:TS131203 ADK131200:ADO131203 ANG131200:ANK131203 AXC131200:AXG131203 BGY131200:BHC131203 BQU131200:BQY131203 CAQ131200:CAU131203 CKM131200:CKQ131203 CUI131200:CUM131203 DEE131200:DEI131203 DOA131200:DOE131203 DXW131200:DYA131203 EHS131200:EHW131203 ERO131200:ERS131203 FBK131200:FBO131203 FLG131200:FLK131203 FVC131200:FVG131203 GEY131200:GFC131203 GOU131200:GOY131203 GYQ131200:GYU131203 HIM131200:HIQ131203 HSI131200:HSM131203 ICE131200:ICI131203 IMA131200:IME131203 IVW131200:IWA131203 JFS131200:JFW131203 JPO131200:JPS131203 JZK131200:JZO131203 KJG131200:KJK131203 KTC131200:KTG131203 LCY131200:LDC131203 LMU131200:LMY131203 LWQ131200:LWU131203 MGM131200:MGQ131203 MQI131200:MQM131203 NAE131200:NAI131203 NKA131200:NKE131203 NTW131200:NUA131203 ODS131200:ODW131203 ONO131200:ONS131203 OXK131200:OXO131203 PHG131200:PHK131203 PRC131200:PRG131203 QAY131200:QBC131203 QKU131200:QKY131203 QUQ131200:QUU131203 REM131200:REQ131203 ROI131200:ROM131203 RYE131200:RYI131203 SIA131200:SIE131203 SRW131200:SSA131203 TBS131200:TBW131203 TLO131200:TLS131203 TVK131200:TVO131203 UFG131200:UFK131203 UPC131200:UPG131203 UYY131200:UZC131203 VIU131200:VIY131203 VSQ131200:VSU131203 WCM131200:WCQ131203 WMI131200:WMM131203 WWE131200:WWI131203 W196736:AA196739 JS196736:JW196739 TO196736:TS196739 ADK196736:ADO196739 ANG196736:ANK196739 AXC196736:AXG196739 BGY196736:BHC196739 BQU196736:BQY196739 CAQ196736:CAU196739 CKM196736:CKQ196739 CUI196736:CUM196739 DEE196736:DEI196739 DOA196736:DOE196739 DXW196736:DYA196739 EHS196736:EHW196739 ERO196736:ERS196739 FBK196736:FBO196739 FLG196736:FLK196739 FVC196736:FVG196739 GEY196736:GFC196739 GOU196736:GOY196739 GYQ196736:GYU196739 HIM196736:HIQ196739 HSI196736:HSM196739 ICE196736:ICI196739 IMA196736:IME196739 IVW196736:IWA196739 JFS196736:JFW196739 JPO196736:JPS196739 JZK196736:JZO196739 KJG196736:KJK196739 KTC196736:KTG196739 LCY196736:LDC196739 LMU196736:LMY196739 LWQ196736:LWU196739 MGM196736:MGQ196739 MQI196736:MQM196739 NAE196736:NAI196739 NKA196736:NKE196739 NTW196736:NUA196739 ODS196736:ODW196739 ONO196736:ONS196739 OXK196736:OXO196739 PHG196736:PHK196739 PRC196736:PRG196739 QAY196736:QBC196739 QKU196736:QKY196739 QUQ196736:QUU196739 REM196736:REQ196739 ROI196736:ROM196739 RYE196736:RYI196739 SIA196736:SIE196739 SRW196736:SSA196739 TBS196736:TBW196739 TLO196736:TLS196739 TVK196736:TVO196739 UFG196736:UFK196739 UPC196736:UPG196739 UYY196736:UZC196739 VIU196736:VIY196739 VSQ196736:VSU196739 WCM196736:WCQ196739 WMI196736:WMM196739 WWE196736:WWI196739 W262272:AA262275 JS262272:JW262275 TO262272:TS262275 ADK262272:ADO262275 ANG262272:ANK262275 AXC262272:AXG262275 BGY262272:BHC262275 BQU262272:BQY262275 CAQ262272:CAU262275 CKM262272:CKQ262275 CUI262272:CUM262275 DEE262272:DEI262275 DOA262272:DOE262275 DXW262272:DYA262275 EHS262272:EHW262275 ERO262272:ERS262275 FBK262272:FBO262275 FLG262272:FLK262275 FVC262272:FVG262275 GEY262272:GFC262275 GOU262272:GOY262275 GYQ262272:GYU262275 HIM262272:HIQ262275 HSI262272:HSM262275 ICE262272:ICI262275 IMA262272:IME262275 IVW262272:IWA262275 JFS262272:JFW262275 JPO262272:JPS262275 JZK262272:JZO262275 KJG262272:KJK262275 KTC262272:KTG262275 LCY262272:LDC262275 LMU262272:LMY262275 LWQ262272:LWU262275 MGM262272:MGQ262275 MQI262272:MQM262275 NAE262272:NAI262275 NKA262272:NKE262275 NTW262272:NUA262275 ODS262272:ODW262275 ONO262272:ONS262275 OXK262272:OXO262275 PHG262272:PHK262275 PRC262272:PRG262275 QAY262272:QBC262275 QKU262272:QKY262275 QUQ262272:QUU262275 REM262272:REQ262275 ROI262272:ROM262275 RYE262272:RYI262275 SIA262272:SIE262275 SRW262272:SSA262275 TBS262272:TBW262275 TLO262272:TLS262275 TVK262272:TVO262275 UFG262272:UFK262275 UPC262272:UPG262275 UYY262272:UZC262275 VIU262272:VIY262275 VSQ262272:VSU262275 WCM262272:WCQ262275 WMI262272:WMM262275 WWE262272:WWI262275 W327808:AA327811 JS327808:JW327811 TO327808:TS327811 ADK327808:ADO327811 ANG327808:ANK327811 AXC327808:AXG327811 BGY327808:BHC327811 BQU327808:BQY327811 CAQ327808:CAU327811 CKM327808:CKQ327811 CUI327808:CUM327811 DEE327808:DEI327811 DOA327808:DOE327811 DXW327808:DYA327811 EHS327808:EHW327811 ERO327808:ERS327811 FBK327808:FBO327811 FLG327808:FLK327811 FVC327808:FVG327811 GEY327808:GFC327811 GOU327808:GOY327811 GYQ327808:GYU327811 HIM327808:HIQ327811 HSI327808:HSM327811 ICE327808:ICI327811 IMA327808:IME327811 IVW327808:IWA327811 JFS327808:JFW327811 JPO327808:JPS327811 JZK327808:JZO327811 KJG327808:KJK327811 KTC327808:KTG327811 LCY327808:LDC327811 LMU327808:LMY327811 LWQ327808:LWU327811 MGM327808:MGQ327811 MQI327808:MQM327811 NAE327808:NAI327811 NKA327808:NKE327811 NTW327808:NUA327811 ODS327808:ODW327811 ONO327808:ONS327811 OXK327808:OXO327811 PHG327808:PHK327811 PRC327808:PRG327811 QAY327808:QBC327811 QKU327808:QKY327811 QUQ327808:QUU327811 REM327808:REQ327811 ROI327808:ROM327811 RYE327808:RYI327811 SIA327808:SIE327811 SRW327808:SSA327811 TBS327808:TBW327811 TLO327808:TLS327811 TVK327808:TVO327811 UFG327808:UFK327811 UPC327808:UPG327811 UYY327808:UZC327811 VIU327808:VIY327811 VSQ327808:VSU327811 WCM327808:WCQ327811 WMI327808:WMM327811 WWE327808:WWI327811 W393344:AA393347 JS393344:JW393347 TO393344:TS393347 ADK393344:ADO393347 ANG393344:ANK393347 AXC393344:AXG393347 BGY393344:BHC393347 BQU393344:BQY393347 CAQ393344:CAU393347 CKM393344:CKQ393347 CUI393344:CUM393347 DEE393344:DEI393347 DOA393344:DOE393347 DXW393344:DYA393347 EHS393344:EHW393347 ERO393344:ERS393347 FBK393344:FBO393347 FLG393344:FLK393347 FVC393344:FVG393347 GEY393344:GFC393347 GOU393344:GOY393347 GYQ393344:GYU393347 HIM393344:HIQ393347 HSI393344:HSM393347 ICE393344:ICI393347 IMA393344:IME393347 IVW393344:IWA393347 JFS393344:JFW393347 JPO393344:JPS393347 JZK393344:JZO393347 KJG393344:KJK393347 KTC393344:KTG393347 LCY393344:LDC393347 LMU393344:LMY393347 LWQ393344:LWU393347 MGM393344:MGQ393347 MQI393344:MQM393347 NAE393344:NAI393347 NKA393344:NKE393347 NTW393344:NUA393347 ODS393344:ODW393347 ONO393344:ONS393347 OXK393344:OXO393347 PHG393344:PHK393347 PRC393344:PRG393347 QAY393344:QBC393347 QKU393344:QKY393347 QUQ393344:QUU393347 REM393344:REQ393347 ROI393344:ROM393347 RYE393344:RYI393347 SIA393344:SIE393347 SRW393344:SSA393347 TBS393344:TBW393347 TLO393344:TLS393347 TVK393344:TVO393347 UFG393344:UFK393347 UPC393344:UPG393347 UYY393344:UZC393347 VIU393344:VIY393347 VSQ393344:VSU393347 WCM393344:WCQ393347 WMI393344:WMM393347 WWE393344:WWI393347 W458880:AA458883 JS458880:JW458883 TO458880:TS458883 ADK458880:ADO458883 ANG458880:ANK458883 AXC458880:AXG458883 BGY458880:BHC458883 BQU458880:BQY458883 CAQ458880:CAU458883 CKM458880:CKQ458883 CUI458880:CUM458883 DEE458880:DEI458883 DOA458880:DOE458883 DXW458880:DYA458883 EHS458880:EHW458883 ERO458880:ERS458883 FBK458880:FBO458883 FLG458880:FLK458883 FVC458880:FVG458883 GEY458880:GFC458883 GOU458880:GOY458883 GYQ458880:GYU458883 HIM458880:HIQ458883 HSI458880:HSM458883 ICE458880:ICI458883 IMA458880:IME458883 IVW458880:IWA458883 JFS458880:JFW458883 JPO458880:JPS458883 JZK458880:JZO458883 KJG458880:KJK458883 KTC458880:KTG458883 LCY458880:LDC458883 LMU458880:LMY458883 LWQ458880:LWU458883 MGM458880:MGQ458883 MQI458880:MQM458883 NAE458880:NAI458883 NKA458880:NKE458883 NTW458880:NUA458883 ODS458880:ODW458883 ONO458880:ONS458883 OXK458880:OXO458883 PHG458880:PHK458883 PRC458880:PRG458883 QAY458880:QBC458883 QKU458880:QKY458883 QUQ458880:QUU458883 REM458880:REQ458883 ROI458880:ROM458883 RYE458880:RYI458883 SIA458880:SIE458883 SRW458880:SSA458883 TBS458880:TBW458883 TLO458880:TLS458883 TVK458880:TVO458883 UFG458880:UFK458883 UPC458880:UPG458883 UYY458880:UZC458883 VIU458880:VIY458883 VSQ458880:VSU458883 WCM458880:WCQ458883 WMI458880:WMM458883 WWE458880:WWI458883 W524416:AA524419 JS524416:JW524419 TO524416:TS524419 ADK524416:ADO524419 ANG524416:ANK524419 AXC524416:AXG524419 BGY524416:BHC524419 BQU524416:BQY524419 CAQ524416:CAU524419 CKM524416:CKQ524419 CUI524416:CUM524419 DEE524416:DEI524419 DOA524416:DOE524419 DXW524416:DYA524419 EHS524416:EHW524419 ERO524416:ERS524419 FBK524416:FBO524419 FLG524416:FLK524419 FVC524416:FVG524419 GEY524416:GFC524419 GOU524416:GOY524419 GYQ524416:GYU524419 HIM524416:HIQ524419 HSI524416:HSM524419 ICE524416:ICI524419 IMA524416:IME524419 IVW524416:IWA524419 JFS524416:JFW524419 JPO524416:JPS524419 JZK524416:JZO524419 KJG524416:KJK524419 KTC524416:KTG524419 LCY524416:LDC524419 LMU524416:LMY524419 LWQ524416:LWU524419 MGM524416:MGQ524419 MQI524416:MQM524419 NAE524416:NAI524419 NKA524416:NKE524419 NTW524416:NUA524419 ODS524416:ODW524419 ONO524416:ONS524419 OXK524416:OXO524419 PHG524416:PHK524419 PRC524416:PRG524419 QAY524416:QBC524419 QKU524416:QKY524419 QUQ524416:QUU524419 REM524416:REQ524419 ROI524416:ROM524419 RYE524416:RYI524419 SIA524416:SIE524419 SRW524416:SSA524419 TBS524416:TBW524419 TLO524416:TLS524419 TVK524416:TVO524419 UFG524416:UFK524419 UPC524416:UPG524419 UYY524416:UZC524419 VIU524416:VIY524419 VSQ524416:VSU524419 WCM524416:WCQ524419 WMI524416:WMM524419 WWE524416:WWI524419 W589952:AA589955 JS589952:JW589955 TO589952:TS589955 ADK589952:ADO589955 ANG589952:ANK589955 AXC589952:AXG589955 BGY589952:BHC589955 BQU589952:BQY589955 CAQ589952:CAU589955 CKM589952:CKQ589955 CUI589952:CUM589955 DEE589952:DEI589955 DOA589952:DOE589955 DXW589952:DYA589955 EHS589952:EHW589955 ERO589952:ERS589955 FBK589952:FBO589955 FLG589952:FLK589955 FVC589952:FVG589955 GEY589952:GFC589955 GOU589952:GOY589955 GYQ589952:GYU589955 HIM589952:HIQ589955 HSI589952:HSM589955 ICE589952:ICI589955 IMA589952:IME589955 IVW589952:IWA589955 JFS589952:JFW589955 JPO589952:JPS589955 JZK589952:JZO589955 KJG589952:KJK589955 KTC589952:KTG589955 LCY589952:LDC589955 LMU589952:LMY589955 LWQ589952:LWU589955 MGM589952:MGQ589955 MQI589952:MQM589955 NAE589952:NAI589955 NKA589952:NKE589955 NTW589952:NUA589955 ODS589952:ODW589955 ONO589952:ONS589955 OXK589952:OXO589955 PHG589952:PHK589955 PRC589952:PRG589955 QAY589952:QBC589955 QKU589952:QKY589955 QUQ589952:QUU589955 REM589952:REQ589955 ROI589952:ROM589955 RYE589952:RYI589955 SIA589952:SIE589955 SRW589952:SSA589955 TBS589952:TBW589955 TLO589952:TLS589955 TVK589952:TVO589955 UFG589952:UFK589955 UPC589952:UPG589955 UYY589952:UZC589955 VIU589952:VIY589955 VSQ589952:VSU589955 WCM589952:WCQ589955 WMI589952:WMM589955 WWE589952:WWI589955 W655488:AA655491 JS655488:JW655491 TO655488:TS655491 ADK655488:ADO655491 ANG655488:ANK655491 AXC655488:AXG655491 BGY655488:BHC655491 BQU655488:BQY655491 CAQ655488:CAU655491 CKM655488:CKQ655491 CUI655488:CUM655491 DEE655488:DEI655491 DOA655488:DOE655491 DXW655488:DYA655491 EHS655488:EHW655491 ERO655488:ERS655491 FBK655488:FBO655491 FLG655488:FLK655491 FVC655488:FVG655491 GEY655488:GFC655491 GOU655488:GOY655491 GYQ655488:GYU655491 HIM655488:HIQ655491 HSI655488:HSM655491 ICE655488:ICI655491 IMA655488:IME655491 IVW655488:IWA655491 JFS655488:JFW655491 JPO655488:JPS655491 JZK655488:JZO655491 KJG655488:KJK655491 KTC655488:KTG655491 LCY655488:LDC655491 LMU655488:LMY655491 LWQ655488:LWU655491 MGM655488:MGQ655491 MQI655488:MQM655491 NAE655488:NAI655491 NKA655488:NKE655491 NTW655488:NUA655491 ODS655488:ODW655491 ONO655488:ONS655491 OXK655488:OXO655491 PHG655488:PHK655491 PRC655488:PRG655491 QAY655488:QBC655491 QKU655488:QKY655491 QUQ655488:QUU655491 REM655488:REQ655491 ROI655488:ROM655491 RYE655488:RYI655491 SIA655488:SIE655491 SRW655488:SSA655491 TBS655488:TBW655491 TLO655488:TLS655491 TVK655488:TVO655491 UFG655488:UFK655491 UPC655488:UPG655491 UYY655488:UZC655491 VIU655488:VIY655491 VSQ655488:VSU655491 WCM655488:WCQ655491 WMI655488:WMM655491 WWE655488:WWI655491 W721024:AA721027 JS721024:JW721027 TO721024:TS721027 ADK721024:ADO721027 ANG721024:ANK721027 AXC721024:AXG721027 BGY721024:BHC721027 BQU721024:BQY721027 CAQ721024:CAU721027 CKM721024:CKQ721027 CUI721024:CUM721027 DEE721024:DEI721027 DOA721024:DOE721027 DXW721024:DYA721027 EHS721024:EHW721027 ERO721024:ERS721027 FBK721024:FBO721027 FLG721024:FLK721027 FVC721024:FVG721027 GEY721024:GFC721027 GOU721024:GOY721027 GYQ721024:GYU721027 HIM721024:HIQ721027 HSI721024:HSM721027 ICE721024:ICI721027 IMA721024:IME721027 IVW721024:IWA721027 JFS721024:JFW721027 JPO721024:JPS721027 JZK721024:JZO721027 KJG721024:KJK721027 KTC721024:KTG721027 LCY721024:LDC721027 LMU721024:LMY721027 LWQ721024:LWU721027 MGM721024:MGQ721027 MQI721024:MQM721027 NAE721024:NAI721027 NKA721024:NKE721027 NTW721024:NUA721027 ODS721024:ODW721027 ONO721024:ONS721027 OXK721024:OXO721027 PHG721024:PHK721027 PRC721024:PRG721027 QAY721024:QBC721027 QKU721024:QKY721027 QUQ721024:QUU721027 REM721024:REQ721027 ROI721024:ROM721027 RYE721024:RYI721027 SIA721024:SIE721027 SRW721024:SSA721027 TBS721024:TBW721027 TLO721024:TLS721027 TVK721024:TVO721027 UFG721024:UFK721027 UPC721024:UPG721027 UYY721024:UZC721027 VIU721024:VIY721027 VSQ721024:VSU721027 WCM721024:WCQ721027 WMI721024:WMM721027 WWE721024:WWI721027 W786560:AA786563 JS786560:JW786563 TO786560:TS786563 ADK786560:ADO786563 ANG786560:ANK786563 AXC786560:AXG786563 BGY786560:BHC786563 BQU786560:BQY786563 CAQ786560:CAU786563 CKM786560:CKQ786563 CUI786560:CUM786563 DEE786560:DEI786563 DOA786560:DOE786563 DXW786560:DYA786563 EHS786560:EHW786563 ERO786560:ERS786563 FBK786560:FBO786563 FLG786560:FLK786563 FVC786560:FVG786563 GEY786560:GFC786563 GOU786560:GOY786563 GYQ786560:GYU786563 HIM786560:HIQ786563 HSI786560:HSM786563 ICE786560:ICI786563 IMA786560:IME786563 IVW786560:IWA786563 JFS786560:JFW786563 JPO786560:JPS786563 JZK786560:JZO786563 KJG786560:KJK786563 KTC786560:KTG786563 LCY786560:LDC786563 LMU786560:LMY786563 LWQ786560:LWU786563 MGM786560:MGQ786563 MQI786560:MQM786563 NAE786560:NAI786563 NKA786560:NKE786563 NTW786560:NUA786563 ODS786560:ODW786563 ONO786560:ONS786563 OXK786560:OXO786563 PHG786560:PHK786563 PRC786560:PRG786563 QAY786560:QBC786563 QKU786560:QKY786563 QUQ786560:QUU786563 REM786560:REQ786563 ROI786560:ROM786563 RYE786560:RYI786563 SIA786560:SIE786563 SRW786560:SSA786563 TBS786560:TBW786563 TLO786560:TLS786563 TVK786560:TVO786563 UFG786560:UFK786563 UPC786560:UPG786563 UYY786560:UZC786563 VIU786560:VIY786563 VSQ786560:VSU786563 WCM786560:WCQ786563 WMI786560:WMM786563 WWE786560:WWI786563 W852096:AA852099 JS852096:JW852099 TO852096:TS852099 ADK852096:ADO852099 ANG852096:ANK852099 AXC852096:AXG852099 BGY852096:BHC852099 BQU852096:BQY852099 CAQ852096:CAU852099 CKM852096:CKQ852099 CUI852096:CUM852099 DEE852096:DEI852099 DOA852096:DOE852099 DXW852096:DYA852099 EHS852096:EHW852099 ERO852096:ERS852099 FBK852096:FBO852099 FLG852096:FLK852099 FVC852096:FVG852099 GEY852096:GFC852099 GOU852096:GOY852099 GYQ852096:GYU852099 HIM852096:HIQ852099 HSI852096:HSM852099 ICE852096:ICI852099 IMA852096:IME852099 IVW852096:IWA852099 JFS852096:JFW852099 JPO852096:JPS852099 JZK852096:JZO852099 KJG852096:KJK852099 KTC852096:KTG852099 LCY852096:LDC852099 LMU852096:LMY852099 LWQ852096:LWU852099 MGM852096:MGQ852099 MQI852096:MQM852099 NAE852096:NAI852099 NKA852096:NKE852099 NTW852096:NUA852099 ODS852096:ODW852099 ONO852096:ONS852099 OXK852096:OXO852099 PHG852096:PHK852099 PRC852096:PRG852099 QAY852096:QBC852099 QKU852096:QKY852099 QUQ852096:QUU852099 REM852096:REQ852099 ROI852096:ROM852099 RYE852096:RYI852099 SIA852096:SIE852099 SRW852096:SSA852099 TBS852096:TBW852099 TLO852096:TLS852099 TVK852096:TVO852099 UFG852096:UFK852099 UPC852096:UPG852099 UYY852096:UZC852099 VIU852096:VIY852099 VSQ852096:VSU852099 WCM852096:WCQ852099 WMI852096:WMM852099 WWE852096:WWI852099 W917632:AA917635 JS917632:JW917635 TO917632:TS917635 ADK917632:ADO917635 ANG917632:ANK917635 AXC917632:AXG917635 BGY917632:BHC917635 BQU917632:BQY917635 CAQ917632:CAU917635 CKM917632:CKQ917635 CUI917632:CUM917635 DEE917632:DEI917635 DOA917632:DOE917635 DXW917632:DYA917635 EHS917632:EHW917635 ERO917632:ERS917635 FBK917632:FBO917635 FLG917632:FLK917635 FVC917632:FVG917635 GEY917632:GFC917635 GOU917632:GOY917635 GYQ917632:GYU917635 HIM917632:HIQ917635 HSI917632:HSM917635 ICE917632:ICI917635 IMA917632:IME917635 IVW917632:IWA917635 JFS917632:JFW917635 JPO917632:JPS917635 JZK917632:JZO917635 KJG917632:KJK917635 KTC917632:KTG917635 LCY917632:LDC917635 LMU917632:LMY917635 LWQ917632:LWU917635 MGM917632:MGQ917635 MQI917632:MQM917635 NAE917632:NAI917635 NKA917632:NKE917635 NTW917632:NUA917635 ODS917632:ODW917635 ONO917632:ONS917635 OXK917632:OXO917635 PHG917632:PHK917635 PRC917632:PRG917635 QAY917632:QBC917635 QKU917632:QKY917635 QUQ917632:QUU917635 REM917632:REQ917635 ROI917632:ROM917635 RYE917632:RYI917635 SIA917632:SIE917635 SRW917632:SSA917635 TBS917632:TBW917635 TLO917632:TLS917635 TVK917632:TVO917635 UFG917632:UFK917635 UPC917632:UPG917635 UYY917632:UZC917635 VIU917632:VIY917635 VSQ917632:VSU917635 WCM917632:WCQ917635 WMI917632:WMM917635 WWE917632:WWI917635 W983168:AA983171 JS983168:JW983171 TO983168:TS983171 ADK983168:ADO983171 ANG983168:ANK983171 AXC983168:AXG983171 BGY983168:BHC983171 BQU983168:BQY983171 CAQ983168:CAU983171 CKM983168:CKQ983171 CUI983168:CUM983171 DEE983168:DEI983171 DOA983168:DOE983171 DXW983168:DYA983171 EHS983168:EHW983171 ERO983168:ERS983171 FBK983168:FBO983171 FLG983168:FLK983171 FVC983168:FVG983171 GEY983168:GFC983171 GOU983168:GOY983171 GYQ983168:GYU983171 HIM983168:HIQ983171 HSI983168:HSM983171 ICE983168:ICI983171 IMA983168:IME983171 IVW983168:IWA983171 JFS983168:JFW983171 JPO983168:JPS983171 JZK983168:JZO983171 KJG983168:KJK983171 KTC983168:KTG983171 LCY983168:LDC983171 LMU983168:LMY983171 LWQ983168:LWU983171 MGM983168:MGQ983171 MQI983168:MQM983171 NAE983168:NAI983171 NKA983168:NKE983171 NTW983168:NUA983171 ODS983168:ODW983171 ONO983168:ONS983171 OXK983168:OXO983171 PHG983168:PHK983171 PRC983168:PRG983171 QAY983168:QBC983171 QKU983168:QKY983171 QUQ983168:QUU983171 REM983168:REQ983171 ROI983168:ROM983171 RYE983168:RYI983171 SIA983168:SIE983171 SRW983168:SSA983171 TBS983168:TBW983171 TLO983168:TLS983171 TVK983168:TVO983171 UFG983168:UFK983171 UPC983168:UPG983171 UYY983168:UZC983171 VIU983168:VIY983171 VSQ983168:VSU983171 WCM983168:WCQ983171 WMI983168:WMM983171 WWE983168:WWI983171 AY182 KU182 UQ182 AEM182 AOI182 AYE182 BIA182 BRW182 CBS182 CLO182 CVK182 DFG182 DPC182 DYY182 EIU182 ESQ182 FCM182 FMI182 FWE182 GGA182 GPW182 GZS182 HJO182 HTK182 IDG182 INC182 IWY182 JGU182 JQQ182 KAM182 KKI182 KUE182 LEA182 LNW182 LXS182 MHO182 MRK182 NBG182 NLC182 NUY182 OEU182 OOQ182 OYM182 PII182 PSE182 QCA182 QLW182 QVS182 RFO182 RPK182 RZG182 SJC182 SSY182 TCU182 TMQ182 TWM182 UGI182 UQE182 VAA182 VJW182 VTS182 WDO182 WNK182 WXG182 AY65747 KU65747 UQ65747 AEM65747 AOI65747 AYE65747 BIA65747 BRW65747 CBS65747 CLO65747 CVK65747 DFG65747 DPC65747 DYY65747 EIU65747 ESQ65747 FCM65747 FMI65747 FWE65747 GGA65747 GPW65747 GZS65747 HJO65747 HTK65747 IDG65747 INC65747 IWY65747 JGU65747 JQQ65747 KAM65747 KKI65747 KUE65747 LEA65747 LNW65747 LXS65747 MHO65747 MRK65747 NBG65747 NLC65747 NUY65747 OEU65747 OOQ65747 OYM65747 PII65747 PSE65747 QCA65747 QLW65747 QVS65747 RFO65747 RPK65747 RZG65747 SJC65747 SSY65747 TCU65747 TMQ65747 TWM65747 UGI65747 UQE65747 VAA65747 VJW65747 VTS65747 WDO65747 WNK65747 WXG65747 AY131283 KU131283 UQ131283 AEM131283 AOI131283 AYE131283 BIA131283 BRW131283 CBS131283 CLO131283 CVK131283 DFG131283 DPC131283 DYY131283 EIU131283 ESQ131283 FCM131283 FMI131283 FWE131283 GGA131283 GPW131283 GZS131283 HJO131283 HTK131283 IDG131283 INC131283 IWY131283 JGU131283 JQQ131283 KAM131283 KKI131283 KUE131283 LEA131283 LNW131283 LXS131283 MHO131283 MRK131283 NBG131283 NLC131283 NUY131283 OEU131283 OOQ131283 OYM131283 PII131283 PSE131283 QCA131283 QLW131283 QVS131283 RFO131283 RPK131283 RZG131283 SJC131283 SSY131283 TCU131283 TMQ131283 TWM131283 UGI131283 UQE131283 VAA131283 VJW131283 VTS131283 WDO131283 WNK131283 WXG131283 AY196819 KU196819 UQ196819 AEM196819 AOI196819 AYE196819 BIA196819 BRW196819 CBS196819 CLO196819 CVK196819 DFG196819 DPC196819 DYY196819 EIU196819 ESQ196819 FCM196819 FMI196819 FWE196819 GGA196819 GPW196819 GZS196819 HJO196819 HTK196819 IDG196819 INC196819 IWY196819 JGU196819 JQQ196819 KAM196819 KKI196819 KUE196819 LEA196819 LNW196819 LXS196819 MHO196819 MRK196819 NBG196819 NLC196819 NUY196819 OEU196819 OOQ196819 OYM196819 PII196819 PSE196819 QCA196819 QLW196819 QVS196819 RFO196819 RPK196819 RZG196819 SJC196819 SSY196819 TCU196819 TMQ196819 TWM196819 UGI196819 UQE196819 VAA196819 VJW196819 VTS196819 WDO196819 WNK196819 WXG196819 AY262355 KU262355 UQ262355 AEM262355 AOI262355 AYE262355 BIA262355 BRW262355 CBS262355 CLO262355 CVK262355 DFG262355 DPC262355 DYY262355 EIU262355 ESQ262355 FCM262355 FMI262355 FWE262355 GGA262355 GPW262355 GZS262355 HJO262355 HTK262355 IDG262355 INC262355 IWY262355 JGU262355 JQQ262355 KAM262355 KKI262355 KUE262355 LEA262355 LNW262355 LXS262355 MHO262355 MRK262355 NBG262355 NLC262355 NUY262355 OEU262355 OOQ262355 OYM262355 PII262355 PSE262355 QCA262355 QLW262355 QVS262355 RFO262355 RPK262355 RZG262355 SJC262355 SSY262355 TCU262355 TMQ262355 TWM262355 UGI262355 UQE262355 VAA262355 VJW262355 VTS262355 WDO262355 WNK262355 WXG262355 AY327891 KU327891 UQ327891 AEM327891 AOI327891 AYE327891 BIA327891 BRW327891 CBS327891 CLO327891 CVK327891 DFG327891 DPC327891 DYY327891 EIU327891 ESQ327891 FCM327891 FMI327891 FWE327891 GGA327891 GPW327891 GZS327891 HJO327891 HTK327891 IDG327891 INC327891 IWY327891 JGU327891 JQQ327891 KAM327891 KKI327891 KUE327891 LEA327891 LNW327891 LXS327891 MHO327891 MRK327891 NBG327891 NLC327891 NUY327891 OEU327891 OOQ327891 OYM327891 PII327891 PSE327891 QCA327891 QLW327891 QVS327891 RFO327891 RPK327891 RZG327891 SJC327891 SSY327891 TCU327891 TMQ327891 TWM327891 UGI327891 UQE327891 VAA327891 VJW327891 VTS327891 WDO327891 WNK327891 WXG327891 AY393427 KU393427 UQ393427 AEM393427 AOI393427 AYE393427 BIA393427 BRW393427 CBS393427 CLO393427 CVK393427 DFG393427 DPC393427 DYY393427 EIU393427 ESQ393427 FCM393427 FMI393427 FWE393427 GGA393427 GPW393427 GZS393427 HJO393427 HTK393427 IDG393427 INC393427 IWY393427 JGU393427 JQQ393427 KAM393427 KKI393427 KUE393427 LEA393427 LNW393427 LXS393427 MHO393427 MRK393427 NBG393427 NLC393427 NUY393427 OEU393427 OOQ393427 OYM393427 PII393427 PSE393427 QCA393427 QLW393427 QVS393427 RFO393427 RPK393427 RZG393427 SJC393427 SSY393427 TCU393427 TMQ393427 TWM393427 UGI393427 UQE393427 VAA393427 VJW393427 VTS393427 WDO393427 WNK393427 WXG393427 AY458963 KU458963 UQ458963 AEM458963 AOI458963 AYE458963 BIA458963 BRW458963 CBS458963 CLO458963 CVK458963 DFG458963 DPC458963 DYY458963 EIU458963 ESQ458963 FCM458963 FMI458963 FWE458963 GGA458963 GPW458963 GZS458963 HJO458963 HTK458963 IDG458963 INC458963 IWY458963 JGU458963 JQQ458963 KAM458963 KKI458963 KUE458963 LEA458963 LNW458963 LXS458963 MHO458963 MRK458963 NBG458963 NLC458963 NUY458963 OEU458963 OOQ458963 OYM458963 PII458963 PSE458963 QCA458963 QLW458963 QVS458963 RFO458963 RPK458963 RZG458963 SJC458963 SSY458963 TCU458963 TMQ458963 TWM458963 UGI458963 UQE458963 VAA458963 VJW458963 VTS458963 WDO458963 WNK458963 WXG458963 AY524499 KU524499 UQ524499 AEM524499 AOI524499 AYE524499 BIA524499 BRW524499 CBS524499 CLO524499 CVK524499 DFG524499 DPC524499 DYY524499 EIU524499 ESQ524499 FCM524499 FMI524499 FWE524499 GGA524499 GPW524499 GZS524499 HJO524499 HTK524499 IDG524499 INC524499 IWY524499 JGU524499 JQQ524499 KAM524499 KKI524499 KUE524499 LEA524499 LNW524499 LXS524499 MHO524499 MRK524499 NBG524499 NLC524499 NUY524499 OEU524499 OOQ524499 OYM524499 PII524499 PSE524499 QCA524499 QLW524499 QVS524499 RFO524499 RPK524499 RZG524499 SJC524499 SSY524499 TCU524499 TMQ524499 TWM524499 UGI524499 UQE524499 VAA524499 VJW524499 VTS524499 WDO524499 WNK524499 WXG524499 AY590035 KU590035 UQ590035 AEM590035 AOI590035 AYE590035 BIA590035 BRW590035 CBS590035 CLO590035 CVK590035 DFG590035 DPC590035 DYY590035 EIU590035 ESQ590035 FCM590035 FMI590035 FWE590035 GGA590035 GPW590035 GZS590035 HJO590035 HTK590035 IDG590035 INC590035 IWY590035 JGU590035 JQQ590035 KAM590035 KKI590035 KUE590035 LEA590035 LNW590035 LXS590035 MHO590035 MRK590035 NBG590035 NLC590035 NUY590035 OEU590035 OOQ590035 OYM590035 PII590035 PSE590035 QCA590035 QLW590035 QVS590035 RFO590035 RPK590035 RZG590035 SJC590035 SSY590035 TCU590035 TMQ590035 TWM590035 UGI590035 UQE590035 VAA590035 VJW590035 VTS590035 WDO590035 WNK590035 WXG590035 AY655571 KU655571 UQ655571 AEM655571 AOI655571 AYE655571 BIA655571 BRW655571 CBS655571 CLO655571 CVK655571 DFG655571 DPC655571 DYY655571 EIU655571 ESQ655571 FCM655571 FMI655571 FWE655571 GGA655571 GPW655571 GZS655571 HJO655571 HTK655571 IDG655571 INC655571 IWY655571 JGU655571 JQQ655571 KAM655571 KKI655571 KUE655571 LEA655571 LNW655571 LXS655571 MHO655571 MRK655571 NBG655571 NLC655571 NUY655571 OEU655571 OOQ655571 OYM655571 PII655571 PSE655571 QCA655571 QLW655571 QVS655571 RFO655571 RPK655571 RZG655571 SJC655571 SSY655571 TCU655571 TMQ655571 TWM655571 UGI655571 UQE655571 VAA655571 VJW655571 VTS655571 WDO655571 WNK655571 WXG655571 AY721107 KU721107 UQ721107 AEM721107 AOI721107 AYE721107 BIA721107 BRW721107 CBS721107 CLO721107 CVK721107 DFG721107 DPC721107 DYY721107 EIU721107 ESQ721107 FCM721107 FMI721107 FWE721107 GGA721107 GPW721107 GZS721107 HJO721107 HTK721107 IDG721107 INC721107 IWY721107 JGU721107 JQQ721107 KAM721107 KKI721107 KUE721107 LEA721107 LNW721107 LXS721107 MHO721107 MRK721107 NBG721107 NLC721107 NUY721107 OEU721107 OOQ721107 OYM721107 PII721107 PSE721107 QCA721107 QLW721107 QVS721107 RFO721107 RPK721107 RZG721107 SJC721107 SSY721107 TCU721107 TMQ721107 TWM721107 UGI721107 UQE721107 VAA721107 VJW721107 VTS721107 WDO721107 WNK721107 WXG721107 AY786643 KU786643 UQ786643 AEM786643 AOI786643 AYE786643 BIA786643 BRW786643 CBS786643 CLO786643 CVK786643 DFG786643 DPC786643 DYY786643 EIU786643 ESQ786643 FCM786643 FMI786643 FWE786643 GGA786643 GPW786643 GZS786643 HJO786643 HTK786643 IDG786643 INC786643 IWY786643 JGU786643 JQQ786643 KAM786643 KKI786643 KUE786643 LEA786643 LNW786643 LXS786643 MHO786643 MRK786643 NBG786643 NLC786643 NUY786643 OEU786643 OOQ786643 OYM786643 PII786643 PSE786643 QCA786643 QLW786643 QVS786643 RFO786643 RPK786643 RZG786643 SJC786643 SSY786643 TCU786643 TMQ786643 TWM786643 UGI786643 UQE786643 VAA786643 VJW786643 VTS786643 WDO786643 WNK786643 WXG786643 AY852179 KU852179 UQ852179 AEM852179 AOI852179 AYE852179 BIA852179 BRW852179 CBS852179 CLO852179 CVK852179 DFG852179 DPC852179 DYY852179 EIU852179 ESQ852179 FCM852179 FMI852179 FWE852179 GGA852179 GPW852179 GZS852179 HJO852179 HTK852179 IDG852179 INC852179 IWY852179 JGU852179 JQQ852179 KAM852179 KKI852179 KUE852179 LEA852179 LNW852179 LXS852179 MHO852179 MRK852179 NBG852179 NLC852179 NUY852179 OEU852179 OOQ852179 OYM852179 PII852179 PSE852179 QCA852179 QLW852179 QVS852179 RFO852179 RPK852179 RZG852179 SJC852179 SSY852179 TCU852179 TMQ852179 TWM852179 UGI852179 UQE852179 VAA852179 VJW852179 VTS852179 WDO852179 WNK852179 WXG852179 AY917715 KU917715 UQ917715 AEM917715 AOI917715 AYE917715 BIA917715 BRW917715 CBS917715 CLO917715 CVK917715 DFG917715 DPC917715 DYY917715 EIU917715 ESQ917715 FCM917715 FMI917715 FWE917715 GGA917715 GPW917715 GZS917715 HJO917715 HTK917715 IDG917715 INC917715 IWY917715 JGU917715 JQQ917715 KAM917715 KKI917715 KUE917715 LEA917715 LNW917715 LXS917715 MHO917715 MRK917715 NBG917715 NLC917715 NUY917715 OEU917715 OOQ917715 OYM917715 PII917715 PSE917715 QCA917715 QLW917715 QVS917715 RFO917715 RPK917715 RZG917715 SJC917715 SSY917715 TCU917715 TMQ917715 TWM917715 UGI917715 UQE917715 VAA917715 VJW917715 VTS917715 WDO917715 WNK917715 WXG917715 AY983251 KU983251 UQ983251 AEM983251 AOI983251 AYE983251 BIA983251 BRW983251 CBS983251 CLO983251 CVK983251 DFG983251 DPC983251 DYY983251 EIU983251 ESQ983251 FCM983251 FMI983251 FWE983251 GGA983251 GPW983251 GZS983251 HJO983251 HTK983251 IDG983251 INC983251 IWY983251 JGU983251 JQQ983251 KAM983251 KKI983251 KUE983251 LEA983251 LNW983251 LXS983251 MHO983251 MRK983251 NBG983251 NLC983251 NUY983251 OEU983251 OOQ983251 OYM983251 PII983251 PSE983251 QCA983251 QLW983251 QVS983251 RFO983251 RPK983251 RZG983251 SJC983251 SSY983251 TCU983251 TMQ983251 TWM983251 UGI983251 UQE983251 VAA983251 VJW983251 VTS983251 WDO983251 WNK983251 WXG983251 F220:M243 JB220:JI243 SX220:TE243 ACT220:ADA243 AMP220:AMW243 AWL220:AWS243 BGH220:BGO243 BQD220:BQK243 BZZ220:CAG243 CJV220:CKC243 CTR220:CTY243 DDN220:DDU243 DNJ220:DNQ243 DXF220:DXM243 EHB220:EHI243 EQX220:ERE243 FAT220:FBA243 FKP220:FKW243 FUL220:FUS243 GEH220:GEO243 GOD220:GOK243 GXZ220:GYG243 HHV220:HIC243 HRR220:HRY243 IBN220:IBU243 ILJ220:ILQ243 IVF220:IVM243 JFB220:JFI243 JOX220:JPE243 JYT220:JZA243 KIP220:KIW243 KSL220:KSS243 LCH220:LCO243 LMD220:LMK243 LVZ220:LWG243 MFV220:MGC243 MPR220:MPY243 MZN220:MZU243 NJJ220:NJQ243 NTF220:NTM243 ODB220:ODI243 OMX220:ONE243 OWT220:OXA243 PGP220:PGW243 PQL220:PQS243 QAH220:QAO243 QKD220:QKK243 QTZ220:QUG243 RDV220:REC243 RNR220:RNY243 RXN220:RXU243 SHJ220:SHQ243 SRF220:SRM243 TBB220:TBI243 TKX220:TLE243 TUT220:TVA243 UEP220:UEW243 UOL220:UOS243 UYH220:UYO243 VID220:VIK243 VRZ220:VSG243 WBV220:WCC243 WLR220:WLY243 WVN220:WVU243 F65785:M65808 JB65785:JI65808 SX65785:TE65808 ACT65785:ADA65808 AMP65785:AMW65808 AWL65785:AWS65808 BGH65785:BGO65808 BQD65785:BQK65808 BZZ65785:CAG65808 CJV65785:CKC65808 CTR65785:CTY65808 DDN65785:DDU65808 DNJ65785:DNQ65808 DXF65785:DXM65808 EHB65785:EHI65808 EQX65785:ERE65808 FAT65785:FBA65808 FKP65785:FKW65808 FUL65785:FUS65808 GEH65785:GEO65808 GOD65785:GOK65808 GXZ65785:GYG65808 HHV65785:HIC65808 HRR65785:HRY65808 IBN65785:IBU65808 ILJ65785:ILQ65808 IVF65785:IVM65808 JFB65785:JFI65808 JOX65785:JPE65808 JYT65785:JZA65808 KIP65785:KIW65808 KSL65785:KSS65808 LCH65785:LCO65808 LMD65785:LMK65808 LVZ65785:LWG65808 MFV65785:MGC65808 MPR65785:MPY65808 MZN65785:MZU65808 NJJ65785:NJQ65808 NTF65785:NTM65808 ODB65785:ODI65808 OMX65785:ONE65808 OWT65785:OXA65808 PGP65785:PGW65808 PQL65785:PQS65808 QAH65785:QAO65808 QKD65785:QKK65808 QTZ65785:QUG65808 RDV65785:REC65808 RNR65785:RNY65808 RXN65785:RXU65808 SHJ65785:SHQ65808 SRF65785:SRM65808 TBB65785:TBI65808 TKX65785:TLE65808 TUT65785:TVA65808 UEP65785:UEW65808 UOL65785:UOS65808 UYH65785:UYO65808 VID65785:VIK65808 VRZ65785:VSG65808 WBV65785:WCC65808 WLR65785:WLY65808 WVN65785:WVU65808 F131321:M131344 JB131321:JI131344 SX131321:TE131344 ACT131321:ADA131344 AMP131321:AMW131344 AWL131321:AWS131344 BGH131321:BGO131344 BQD131321:BQK131344 BZZ131321:CAG131344 CJV131321:CKC131344 CTR131321:CTY131344 DDN131321:DDU131344 DNJ131321:DNQ131344 DXF131321:DXM131344 EHB131321:EHI131344 EQX131321:ERE131344 FAT131321:FBA131344 FKP131321:FKW131344 FUL131321:FUS131344 GEH131321:GEO131344 GOD131321:GOK131344 GXZ131321:GYG131344 HHV131321:HIC131344 HRR131321:HRY131344 IBN131321:IBU131344 ILJ131321:ILQ131344 IVF131321:IVM131344 JFB131321:JFI131344 JOX131321:JPE131344 JYT131321:JZA131344 KIP131321:KIW131344 KSL131321:KSS131344 LCH131321:LCO131344 LMD131321:LMK131344 LVZ131321:LWG131344 MFV131321:MGC131344 MPR131321:MPY131344 MZN131321:MZU131344 NJJ131321:NJQ131344 NTF131321:NTM131344 ODB131321:ODI131344 OMX131321:ONE131344 OWT131321:OXA131344 PGP131321:PGW131344 PQL131321:PQS131344 QAH131321:QAO131344 QKD131321:QKK131344 QTZ131321:QUG131344 RDV131321:REC131344 RNR131321:RNY131344 RXN131321:RXU131344 SHJ131321:SHQ131344 SRF131321:SRM131344 TBB131321:TBI131344 TKX131321:TLE131344 TUT131321:TVA131344 UEP131321:UEW131344 UOL131321:UOS131344 UYH131321:UYO131344 VID131321:VIK131344 VRZ131321:VSG131344 WBV131321:WCC131344 WLR131321:WLY131344 WVN131321:WVU131344 F196857:M196880 JB196857:JI196880 SX196857:TE196880 ACT196857:ADA196880 AMP196857:AMW196880 AWL196857:AWS196880 BGH196857:BGO196880 BQD196857:BQK196880 BZZ196857:CAG196880 CJV196857:CKC196880 CTR196857:CTY196880 DDN196857:DDU196880 DNJ196857:DNQ196880 DXF196857:DXM196880 EHB196857:EHI196880 EQX196857:ERE196880 FAT196857:FBA196880 FKP196857:FKW196880 FUL196857:FUS196880 GEH196857:GEO196880 GOD196857:GOK196880 GXZ196857:GYG196880 HHV196857:HIC196880 HRR196857:HRY196880 IBN196857:IBU196880 ILJ196857:ILQ196880 IVF196857:IVM196880 JFB196857:JFI196880 JOX196857:JPE196880 JYT196857:JZA196880 KIP196857:KIW196880 KSL196857:KSS196880 LCH196857:LCO196880 LMD196857:LMK196880 LVZ196857:LWG196880 MFV196857:MGC196880 MPR196857:MPY196880 MZN196857:MZU196880 NJJ196857:NJQ196880 NTF196857:NTM196880 ODB196857:ODI196880 OMX196857:ONE196880 OWT196857:OXA196880 PGP196857:PGW196880 PQL196857:PQS196880 QAH196857:QAO196880 QKD196857:QKK196880 QTZ196857:QUG196880 RDV196857:REC196880 RNR196857:RNY196880 RXN196857:RXU196880 SHJ196857:SHQ196880 SRF196857:SRM196880 TBB196857:TBI196880 TKX196857:TLE196880 TUT196857:TVA196880 UEP196857:UEW196880 UOL196857:UOS196880 UYH196857:UYO196880 VID196857:VIK196880 VRZ196857:VSG196880 WBV196857:WCC196880 WLR196857:WLY196880 WVN196857:WVU196880 F262393:M262416 JB262393:JI262416 SX262393:TE262416 ACT262393:ADA262416 AMP262393:AMW262416 AWL262393:AWS262416 BGH262393:BGO262416 BQD262393:BQK262416 BZZ262393:CAG262416 CJV262393:CKC262416 CTR262393:CTY262416 DDN262393:DDU262416 DNJ262393:DNQ262416 DXF262393:DXM262416 EHB262393:EHI262416 EQX262393:ERE262416 FAT262393:FBA262416 FKP262393:FKW262416 FUL262393:FUS262416 GEH262393:GEO262416 GOD262393:GOK262416 GXZ262393:GYG262416 HHV262393:HIC262416 HRR262393:HRY262416 IBN262393:IBU262416 ILJ262393:ILQ262416 IVF262393:IVM262416 JFB262393:JFI262416 JOX262393:JPE262416 JYT262393:JZA262416 KIP262393:KIW262416 KSL262393:KSS262416 LCH262393:LCO262416 LMD262393:LMK262416 LVZ262393:LWG262416 MFV262393:MGC262416 MPR262393:MPY262416 MZN262393:MZU262416 NJJ262393:NJQ262416 NTF262393:NTM262416 ODB262393:ODI262416 OMX262393:ONE262416 OWT262393:OXA262416 PGP262393:PGW262416 PQL262393:PQS262416 QAH262393:QAO262416 QKD262393:QKK262416 QTZ262393:QUG262416 RDV262393:REC262416 RNR262393:RNY262416 RXN262393:RXU262416 SHJ262393:SHQ262416 SRF262393:SRM262416 TBB262393:TBI262416 TKX262393:TLE262416 TUT262393:TVA262416 UEP262393:UEW262416 UOL262393:UOS262416 UYH262393:UYO262416 VID262393:VIK262416 VRZ262393:VSG262416 WBV262393:WCC262416 WLR262393:WLY262416 WVN262393:WVU262416 F327929:M327952 JB327929:JI327952 SX327929:TE327952 ACT327929:ADA327952 AMP327929:AMW327952 AWL327929:AWS327952 BGH327929:BGO327952 BQD327929:BQK327952 BZZ327929:CAG327952 CJV327929:CKC327952 CTR327929:CTY327952 DDN327929:DDU327952 DNJ327929:DNQ327952 DXF327929:DXM327952 EHB327929:EHI327952 EQX327929:ERE327952 FAT327929:FBA327952 FKP327929:FKW327952 FUL327929:FUS327952 GEH327929:GEO327952 GOD327929:GOK327952 GXZ327929:GYG327952 HHV327929:HIC327952 HRR327929:HRY327952 IBN327929:IBU327952 ILJ327929:ILQ327952 IVF327929:IVM327952 JFB327929:JFI327952 JOX327929:JPE327952 JYT327929:JZA327952 KIP327929:KIW327952 KSL327929:KSS327952 LCH327929:LCO327952 LMD327929:LMK327952 LVZ327929:LWG327952 MFV327929:MGC327952 MPR327929:MPY327952 MZN327929:MZU327952 NJJ327929:NJQ327952 NTF327929:NTM327952 ODB327929:ODI327952 OMX327929:ONE327952 OWT327929:OXA327952 PGP327929:PGW327952 PQL327929:PQS327952 QAH327929:QAO327952 QKD327929:QKK327952 QTZ327929:QUG327952 RDV327929:REC327952 RNR327929:RNY327952 RXN327929:RXU327952 SHJ327929:SHQ327952 SRF327929:SRM327952 TBB327929:TBI327952 TKX327929:TLE327952 TUT327929:TVA327952 UEP327929:UEW327952 UOL327929:UOS327952 UYH327929:UYO327952 VID327929:VIK327952 VRZ327929:VSG327952 WBV327929:WCC327952 WLR327929:WLY327952 WVN327929:WVU327952 F393465:M393488 JB393465:JI393488 SX393465:TE393488 ACT393465:ADA393488 AMP393465:AMW393488 AWL393465:AWS393488 BGH393465:BGO393488 BQD393465:BQK393488 BZZ393465:CAG393488 CJV393465:CKC393488 CTR393465:CTY393488 DDN393465:DDU393488 DNJ393465:DNQ393488 DXF393465:DXM393488 EHB393465:EHI393488 EQX393465:ERE393488 FAT393465:FBA393488 FKP393465:FKW393488 FUL393465:FUS393488 GEH393465:GEO393488 GOD393465:GOK393488 GXZ393465:GYG393488 HHV393465:HIC393488 HRR393465:HRY393488 IBN393465:IBU393488 ILJ393465:ILQ393488 IVF393465:IVM393488 JFB393465:JFI393488 JOX393465:JPE393488 JYT393465:JZA393488 KIP393465:KIW393488 KSL393465:KSS393488 LCH393465:LCO393488 LMD393465:LMK393488 LVZ393465:LWG393488 MFV393465:MGC393488 MPR393465:MPY393488 MZN393465:MZU393488 NJJ393465:NJQ393488 NTF393465:NTM393488 ODB393465:ODI393488 OMX393465:ONE393488 OWT393465:OXA393488 PGP393465:PGW393488 PQL393465:PQS393488 QAH393465:QAO393488 QKD393465:QKK393488 QTZ393465:QUG393488 RDV393465:REC393488 RNR393465:RNY393488 RXN393465:RXU393488 SHJ393465:SHQ393488 SRF393465:SRM393488 TBB393465:TBI393488 TKX393465:TLE393488 TUT393465:TVA393488 UEP393465:UEW393488 UOL393465:UOS393488 UYH393465:UYO393488 VID393465:VIK393488 VRZ393465:VSG393488 WBV393465:WCC393488 WLR393465:WLY393488 WVN393465:WVU393488 F459001:M459024 JB459001:JI459024 SX459001:TE459024 ACT459001:ADA459024 AMP459001:AMW459024 AWL459001:AWS459024 BGH459001:BGO459024 BQD459001:BQK459024 BZZ459001:CAG459024 CJV459001:CKC459024 CTR459001:CTY459024 DDN459001:DDU459024 DNJ459001:DNQ459024 DXF459001:DXM459024 EHB459001:EHI459024 EQX459001:ERE459024 FAT459001:FBA459024 FKP459001:FKW459024 FUL459001:FUS459024 GEH459001:GEO459024 GOD459001:GOK459024 GXZ459001:GYG459024 HHV459001:HIC459024 HRR459001:HRY459024 IBN459001:IBU459024 ILJ459001:ILQ459024 IVF459001:IVM459024 JFB459001:JFI459024 JOX459001:JPE459024 JYT459001:JZA459024 KIP459001:KIW459024 KSL459001:KSS459024 LCH459001:LCO459024 LMD459001:LMK459024 LVZ459001:LWG459024 MFV459001:MGC459024 MPR459001:MPY459024 MZN459001:MZU459024 NJJ459001:NJQ459024 NTF459001:NTM459024 ODB459001:ODI459024 OMX459001:ONE459024 OWT459001:OXA459024 PGP459001:PGW459024 PQL459001:PQS459024 QAH459001:QAO459024 QKD459001:QKK459024 QTZ459001:QUG459024 RDV459001:REC459024 RNR459001:RNY459024 RXN459001:RXU459024 SHJ459001:SHQ459024 SRF459001:SRM459024 TBB459001:TBI459024 TKX459001:TLE459024 TUT459001:TVA459024 UEP459001:UEW459024 UOL459001:UOS459024 UYH459001:UYO459024 VID459001:VIK459024 VRZ459001:VSG459024 WBV459001:WCC459024 WLR459001:WLY459024 WVN459001:WVU459024 F524537:M524560 JB524537:JI524560 SX524537:TE524560 ACT524537:ADA524560 AMP524537:AMW524560 AWL524537:AWS524560 BGH524537:BGO524560 BQD524537:BQK524560 BZZ524537:CAG524560 CJV524537:CKC524560 CTR524537:CTY524560 DDN524537:DDU524560 DNJ524537:DNQ524560 DXF524537:DXM524560 EHB524537:EHI524560 EQX524537:ERE524560 FAT524537:FBA524560 FKP524537:FKW524560 FUL524537:FUS524560 GEH524537:GEO524560 GOD524537:GOK524560 GXZ524537:GYG524560 HHV524537:HIC524560 HRR524537:HRY524560 IBN524537:IBU524560 ILJ524537:ILQ524560 IVF524537:IVM524560 JFB524537:JFI524560 JOX524537:JPE524560 JYT524537:JZA524560 KIP524537:KIW524560 KSL524537:KSS524560 LCH524537:LCO524560 LMD524537:LMK524560 LVZ524537:LWG524560 MFV524537:MGC524560 MPR524537:MPY524560 MZN524537:MZU524560 NJJ524537:NJQ524560 NTF524537:NTM524560 ODB524537:ODI524560 OMX524537:ONE524560 OWT524537:OXA524560 PGP524537:PGW524560 PQL524537:PQS524560 QAH524537:QAO524560 QKD524537:QKK524560 QTZ524537:QUG524560 RDV524537:REC524560 RNR524537:RNY524560 RXN524537:RXU524560 SHJ524537:SHQ524560 SRF524537:SRM524560 TBB524537:TBI524560 TKX524537:TLE524560 TUT524537:TVA524560 UEP524537:UEW524560 UOL524537:UOS524560 UYH524537:UYO524560 VID524537:VIK524560 VRZ524537:VSG524560 WBV524537:WCC524560 WLR524537:WLY524560 WVN524537:WVU524560 F590073:M590096 JB590073:JI590096 SX590073:TE590096 ACT590073:ADA590096 AMP590073:AMW590096 AWL590073:AWS590096 BGH590073:BGO590096 BQD590073:BQK590096 BZZ590073:CAG590096 CJV590073:CKC590096 CTR590073:CTY590096 DDN590073:DDU590096 DNJ590073:DNQ590096 DXF590073:DXM590096 EHB590073:EHI590096 EQX590073:ERE590096 FAT590073:FBA590096 FKP590073:FKW590096 FUL590073:FUS590096 GEH590073:GEO590096 GOD590073:GOK590096 GXZ590073:GYG590096 HHV590073:HIC590096 HRR590073:HRY590096 IBN590073:IBU590096 ILJ590073:ILQ590096 IVF590073:IVM590096 JFB590073:JFI590096 JOX590073:JPE590096 JYT590073:JZA590096 KIP590073:KIW590096 KSL590073:KSS590096 LCH590073:LCO590096 LMD590073:LMK590096 LVZ590073:LWG590096 MFV590073:MGC590096 MPR590073:MPY590096 MZN590073:MZU590096 NJJ590073:NJQ590096 NTF590073:NTM590096 ODB590073:ODI590096 OMX590073:ONE590096 OWT590073:OXA590096 PGP590073:PGW590096 PQL590073:PQS590096 QAH590073:QAO590096 QKD590073:QKK590096 QTZ590073:QUG590096 RDV590073:REC590096 RNR590073:RNY590096 RXN590073:RXU590096 SHJ590073:SHQ590096 SRF590073:SRM590096 TBB590073:TBI590096 TKX590073:TLE590096 TUT590073:TVA590096 UEP590073:UEW590096 UOL590073:UOS590096 UYH590073:UYO590096 VID590073:VIK590096 VRZ590073:VSG590096 WBV590073:WCC590096 WLR590073:WLY590096 WVN590073:WVU590096 F655609:M655632 JB655609:JI655632 SX655609:TE655632 ACT655609:ADA655632 AMP655609:AMW655632 AWL655609:AWS655632 BGH655609:BGO655632 BQD655609:BQK655632 BZZ655609:CAG655632 CJV655609:CKC655632 CTR655609:CTY655632 DDN655609:DDU655632 DNJ655609:DNQ655632 DXF655609:DXM655632 EHB655609:EHI655632 EQX655609:ERE655632 FAT655609:FBA655632 FKP655609:FKW655632 FUL655609:FUS655632 GEH655609:GEO655632 GOD655609:GOK655632 GXZ655609:GYG655632 HHV655609:HIC655632 HRR655609:HRY655632 IBN655609:IBU655632 ILJ655609:ILQ655632 IVF655609:IVM655632 JFB655609:JFI655632 JOX655609:JPE655632 JYT655609:JZA655632 KIP655609:KIW655632 KSL655609:KSS655632 LCH655609:LCO655632 LMD655609:LMK655632 LVZ655609:LWG655632 MFV655609:MGC655632 MPR655609:MPY655632 MZN655609:MZU655632 NJJ655609:NJQ655632 NTF655609:NTM655632 ODB655609:ODI655632 OMX655609:ONE655632 OWT655609:OXA655632 PGP655609:PGW655632 PQL655609:PQS655632 QAH655609:QAO655632 QKD655609:QKK655632 QTZ655609:QUG655632 RDV655609:REC655632 RNR655609:RNY655632 RXN655609:RXU655632 SHJ655609:SHQ655632 SRF655609:SRM655632 TBB655609:TBI655632 TKX655609:TLE655632 TUT655609:TVA655632 UEP655609:UEW655632 UOL655609:UOS655632 UYH655609:UYO655632 VID655609:VIK655632 VRZ655609:VSG655632 WBV655609:WCC655632 WLR655609:WLY655632 WVN655609:WVU655632 F721145:M721168 JB721145:JI721168 SX721145:TE721168 ACT721145:ADA721168 AMP721145:AMW721168 AWL721145:AWS721168 BGH721145:BGO721168 BQD721145:BQK721168 BZZ721145:CAG721168 CJV721145:CKC721168 CTR721145:CTY721168 DDN721145:DDU721168 DNJ721145:DNQ721168 DXF721145:DXM721168 EHB721145:EHI721168 EQX721145:ERE721168 FAT721145:FBA721168 FKP721145:FKW721168 FUL721145:FUS721168 GEH721145:GEO721168 GOD721145:GOK721168 GXZ721145:GYG721168 HHV721145:HIC721168 HRR721145:HRY721168 IBN721145:IBU721168 ILJ721145:ILQ721168 IVF721145:IVM721168 JFB721145:JFI721168 JOX721145:JPE721168 JYT721145:JZA721168 KIP721145:KIW721168 KSL721145:KSS721168 LCH721145:LCO721168 LMD721145:LMK721168 LVZ721145:LWG721168 MFV721145:MGC721168 MPR721145:MPY721168 MZN721145:MZU721168 NJJ721145:NJQ721168 NTF721145:NTM721168 ODB721145:ODI721168 OMX721145:ONE721168 OWT721145:OXA721168 PGP721145:PGW721168 PQL721145:PQS721168 QAH721145:QAO721168 QKD721145:QKK721168 QTZ721145:QUG721168 RDV721145:REC721168 RNR721145:RNY721168 RXN721145:RXU721168 SHJ721145:SHQ721168 SRF721145:SRM721168 TBB721145:TBI721168 TKX721145:TLE721168 TUT721145:TVA721168 UEP721145:UEW721168 UOL721145:UOS721168 UYH721145:UYO721168 VID721145:VIK721168 VRZ721145:VSG721168 WBV721145:WCC721168 WLR721145:WLY721168 WVN721145:WVU721168 F786681:M786704 JB786681:JI786704 SX786681:TE786704 ACT786681:ADA786704 AMP786681:AMW786704 AWL786681:AWS786704 BGH786681:BGO786704 BQD786681:BQK786704 BZZ786681:CAG786704 CJV786681:CKC786704 CTR786681:CTY786704 DDN786681:DDU786704 DNJ786681:DNQ786704 DXF786681:DXM786704 EHB786681:EHI786704 EQX786681:ERE786704 FAT786681:FBA786704 FKP786681:FKW786704 FUL786681:FUS786704 GEH786681:GEO786704 GOD786681:GOK786704 GXZ786681:GYG786704 HHV786681:HIC786704 HRR786681:HRY786704 IBN786681:IBU786704 ILJ786681:ILQ786704 IVF786681:IVM786704 JFB786681:JFI786704 JOX786681:JPE786704 JYT786681:JZA786704 KIP786681:KIW786704 KSL786681:KSS786704 LCH786681:LCO786704 LMD786681:LMK786704 LVZ786681:LWG786704 MFV786681:MGC786704 MPR786681:MPY786704 MZN786681:MZU786704 NJJ786681:NJQ786704 NTF786681:NTM786704 ODB786681:ODI786704 OMX786681:ONE786704 OWT786681:OXA786704 PGP786681:PGW786704 PQL786681:PQS786704 QAH786681:QAO786704 QKD786681:QKK786704 QTZ786681:QUG786704 RDV786681:REC786704 RNR786681:RNY786704 RXN786681:RXU786704 SHJ786681:SHQ786704 SRF786681:SRM786704 TBB786681:TBI786704 TKX786681:TLE786704 TUT786681:TVA786704 UEP786681:UEW786704 UOL786681:UOS786704 UYH786681:UYO786704 VID786681:VIK786704 VRZ786681:VSG786704 WBV786681:WCC786704 WLR786681:WLY786704 WVN786681:WVU786704 F852217:M852240 JB852217:JI852240 SX852217:TE852240 ACT852217:ADA852240 AMP852217:AMW852240 AWL852217:AWS852240 BGH852217:BGO852240 BQD852217:BQK852240 BZZ852217:CAG852240 CJV852217:CKC852240 CTR852217:CTY852240 DDN852217:DDU852240 DNJ852217:DNQ852240 DXF852217:DXM852240 EHB852217:EHI852240 EQX852217:ERE852240 FAT852217:FBA852240 FKP852217:FKW852240 FUL852217:FUS852240 GEH852217:GEO852240 GOD852217:GOK852240 GXZ852217:GYG852240 HHV852217:HIC852240 HRR852217:HRY852240 IBN852217:IBU852240 ILJ852217:ILQ852240 IVF852217:IVM852240 JFB852217:JFI852240 JOX852217:JPE852240 JYT852217:JZA852240 KIP852217:KIW852240 KSL852217:KSS852240 LCH852217:LCO852240 LMD852217:LMK852240 LVZ852217:LWG852240 MFV852217:MGC852240 MPR852217:MPY852240 MZN852217:MZU852240 NJJ852217:NJQ852240 NTF852217:NTM852240 ODB852217:ODI852240 OMX852217:ONE852240 OWT852217:OXA852240 PGP852217:PGW852240 PQL852217:PQS852240 QAH852217:QAO852240 QKD852217:QKK852240 QTZ852217:QUG852240 RDV852217:REC852240 RNR852217:RNY852240 RXN852217:RXU852240 SHJ852217:SHQ852240 SRF852217:SRM852240 TBB852217:TBI852240 TKX852217:TLE852240 TUT852217:TVA852240 UEP852217:UEW852240 UOL852217:UOS852240 UYH852217:UYO852240 VID852217:VIK852240 VRZ852217:VSG852240 WBV852217:WCC852240 WLR852217:WLY852240 WVN852217:WVU852240 F917753:M917776 JB917753:JI917776 SX917753:TE917776 ACT917753:ADA917776 AMP917753:AMW917776 AWL917753:AWS917776 BGH917753:BGO917776 BQD917753:BQK917776 BZZ917753:CAG917776 CJV917753:CKC917776 CTR917753:CTY917776 DDN917753:DDU917776 DNJ917753:DNQ917776 DXF917753:DXM917776 EHB917753:EHI917776 EQX917753:ERE917776 FAT917753:FBA917776 FKP917753:FKW917776 FUL917753:FUS917776 GEH917753:GEO917776 GOD917753:GOK917776 GXZ917753:GYG917776 HHV917753:HIC917776 HRR917753:HRY917776 IBN917753:IBU917776 ILJ917753:ILQ917776 IVF917753:IVM917776 JFB917753:JFI917776 JOX917753:JPE917776 JYT917753:JZA917776 KIP917753:KIW917776 KSL917753:KSS917776 LCH917753:LCO917776 LMD917753:LMK917776 LVZ917753:LWG917776 MFV917753:MGC917776 MPR917753:MPY917776 MZN917753:MZU917776 NJJ917753:NJQ917776 NTF917753:NTM917776 ODB917753:ODI917776 OMX917753:ONE917776 OWT917753:OXA917776 PGP917753:PGW917776 PQL917753:PQS917776 QAH917753:QAO917776 QKD917753:QKK917776 QTZ917753:QUG917776 RDV917753:REC917776 RNR917753:RNY917776 RXN917753:RXU917776 SHJ917753:SHQ917776 SRF917753:SRM917776 TBB917753:TBI917776 TKX917753:TLE917776 TUT917753:TVA917776 UEP917753:UEW917776 UOL917753:UOS917776 UYH917753:UYO917776 VID917753:VIK917776 VRZ917753:VSG917776 WBV917753:WCC917776 WLR917753:WLY917776 WVN917753:WVU917776 F983289:M983312 JB983289:JI983312 SX983289:TE983312 ACT983289:ADA983312 AMP983289:AMW983312 AWL983289:AWS983312 BGH983289:BGO983312 BQD983289:BQK983312 BZZ983289:CAG983312 CJV983289:CKC983312 CTR983289:CTY983312 DDN983289:DDU983312 DNJ983289:DNQ983312 DXF983289:DXM983312 EHB983289:EHI983312 EQX983289:ERE983312 FAT983289:FBA983312 FKP983289:FKW983312 FUL983289:FUS983312 GEH983289:GEO983312 GOD983289:GOK983312 GXZ983289:GYG983312 HHV983289:HIC983312 HRR983289:HRY983312 IBN983289:IBU983312 ILJ983289:ILQ983312 IVF983289:IVM983312 JFB983289:JFI983312 JOX983289:JPE983312 JYT983289:JZA983312 KIP983289:KIW983312 KSL983289:KSS983312 LCH983289:LCO983312 LMD983289:LMK983312 LVZ983289:LWG983312 MFV983289:MGC983312 MPR983289:MPY983312 MZN983289:MZU983312 NJJ983289:NJQ983312 NTF983289:NTM983312 ODB983289:ODI983312 OMX983289:ONE983312 OWT983289:OXA983312 PGP983289:PGW983312 PQL983289:PQS983312 QAH983289:QAO983312 QKD983289:QKK983312 QTZ983289:QUG983312 RDV983289:REC983312 RNR983289:RNY983312 RXN983289:RXU983312 SHJ983289:SHQ983312 SRF983289:SRM983312 TBB983289:TBI983312 TKX983289:TLE983312 TUT983289:TVA983312 UEP983289:UEW983312 UOL983289:UOS983312 UYH983289:UYO983312 VID983289:VIK983312 VRZ983289:VSG983312 WBV983289:WCC983312 WLR983289:WLY983312 WVN983289:WVU983312 Q66:S66 JM66:JO66 TI66:TK66 ADE66:ADG66 ANA66:ANC66 AWW66:AWY66 BGS66:BGU66 BQO66:BQQ66 CAK66:CAM66 CKG66:CKI66 CUC66:CUE66 DDY66:DEA66 DNU66:DNW66 DXQ66:DXS66 EHM66:EHO66 ERI66:ERK66 FBE66:FBG66 FLA66:FLC66 FUW66:FUY66 GES66:GEU66 GOO66:GOQ66 GYK66:GYM66 HIG66:HII66 HSC66:HSE66 IBY66:ICA66 ILU66:ILW66 IVQ66:IVS66 JFM66:JFO66 JPI66:JPK66 JZE66:JZG66 KJA66:KJC66 KSW66:KSY66 LCS66:LCU66 LMO66:LMQ66 LWK66:LWM66 MGG66:MGI66 MQC66:MQE66 MZY66:NAA66 NJU66:NJW66 NTQ66:NTS66 ODM66:ODO66 ONI66:ONK66 OXE66:OXG66 PHA66:PHC66 PQW66:PQY66 QAS66:QAU66 QKO66:QKQ66 QUK66:QUM66 REG66:REI66 ROC66:ROE66 RXY66:RYA66 SHU66:SHW66 SRQ66:SRS66 TBM66:TBO66 TLI66:TLK66 TVE66:TVG66 UFA66:UFC66 UOW66:UOY66 UYS66:UYU66 VIO66:VIQ66 VSK66:VSM66 WCG66:WCI66 WMC66:WME66 WVY66:WWA66 Q65634:S65634 JM65634:JO65634 TI65634:TK65634 ADE65634:ADG65634 ANA65634:ANC65634 AWW65634:AWY65634 BGS65634:BGU65634 BQO65634:BQQ65634 CAK65634:CAM65634 CKG65634:CKI65634 CUC65634:CUE65634 DDY65634:DEA65634 DNU65634:DNW65634 DXQ65634:DXS65634 EHM65634:EHO65634 ERI65634:ERK65634 FBE65634:FBG65634 FLA65634:FLC65634 FUW65634:FUY65634 GES65634:GEU65634 GOO65634:GOQ65634 GYK65634:GYM65634 HIG65634:HII65634 HSC65634:HSE65634 IBY65634:ICA65634 ILU65634:ILW65634 IVQ65634:IVS65634 JFM65634:JFO65634 JPI65634:JPK65634 JZE65634:JZG65634 KJA65634:KJC65634 KSW65634:KSY65634 LCS65634:LCU65634 LMO65634:LMQ65634 LWK65634:LWM65634 MGG65634:MGI65634 MQC65634:MQE65634 MZY65634:NAA65634 NJU65634:NJW65634 NTQ65634:NTS65634 ODM65634:ODO65634 ONI65634:ONK65634 OXE65634:OXG65634 PHA65634:PHC65634 PQW65634:PQY65634 QAS65634:QAU65634 QKO65634:QKQ65634 QUK65634:QUM65634 REG65634:REI65634 ROC65634:ROE65634 RXY65634:RYA65634 SHU65634:SHW65634 SRQ65634:SRS65634 TBM65634:TBO65634 TLI65634:TLK65634 TVE65634:TVG65634 UFA65634:UFC65634 UOW65634:UOY65634 UYS65634:UYU65634 VIO65634:VIQ65634 VSK65634:VSM65634 WCG65634:WCI65634 WMC65634:WME65634 WVY65634:WWA65634 Q131170:S131170 JM131170:JO131170 TI131170:TK131170 ADE131170:ADG131170 ANA131170:ANC131170 AWW131170:AWY131170 BGS131170:BGU131170 BQO131170:BQQ131170 CAK131170:CAM131170 CKG131170:CKI131170 CUC131170:CUE131170 DDY131170:DEA131170 DNU131170:DNW131170 DXQ131170:DXS131170 EHM131170:EHO131170 ERI131170:ERK131170 FBE131170:FBG131170 FLA131170:FLC131170 FUW131170:FUY131170 GES131170:GEU131170 GOO131170:GOQ131170 GYK131170:GYM131170 HIG131170:HII131170 HSC131170:HSE131170 IBY131170:ICA131170 ILU131170:ILW131170 IVQ131170:IVS131170 JFM131170:JFO131170 JPI131170:JPK131170 JZE131170:JZG131170 KJA131170:KJC131170 KSW131170:KSY131170 LCS131170:LCU131170 LMO131170:LMQ131170 LWK131170:LWM131170 MGG131170:MGI131170 MQC131170:MQE131170 MZY131170:NAA131170 NJU131170:NJW131170 NTQ131170:NTS131170 ODM131170:ODO131170 ONI131170:ONK131170 OXE131170:OXG131170 PHA131170:PHC131170 PQW131170:PQY131170 QAS131170:QAU131170 QKO131170:QKQ131170 QUK131170:QUM131170 REG131170:REI131170 ROC131170:ROE131170 RXY131170:RYA131170 SHU131170:SHW131170 SRQ131170:SRS131170 TBM131170:TBO131170 TLI131170:TLK131170 TVE131170:TVG131170 UFA131170:UFC131170 UOW131170:UOY131170 UYS131170:UYU131170 VIO131170:VIQ131170 VSK131170:VSM131170 WCG131170:WCI131170 WMC131170:WME131170 WVY131170:WWA131170 Q196706:S196706 JM196706:JO196706 TI196706:TK196706 ADE196706:ADG196706 ANA196706:ANC196706 AWW196706:AWY196706 BGS196706:BGU196706 BQO196706:BQQ196706 CAK196706:CAM196706 CKG196706:CKI196706 CUC196706:CUE196706 DDY196706:DEA196706 DNU196706:DNW196706 DXQ196706:DXS196706 EHM196706:EHO196706 ERI196706:ERK196706 FBE196706:FBG196706 FLA196706:FLC196706 FUW196706:FUY196706 GES196706:GEU196706 GOO196706:GOQ196706 GYK196706:GYM196706 HIG196706:HII196706 HSC196706:HSE196706 IBY196706:ICA196706 ILU196706:ILW196706 IVQ196706:IVS196706 JFM196706:JFO196706 JPI196706:JPK196706 JZE196706:JZG196706 KJA196706:KJC196706 KSW196706:KSY196706 LCS196706:LCU196706 LMO196706:LMQ196706 LWK196706:LWM196706 MGG196706:MGI196706 MQC196706:MQE196706 MZY196706:NAA196706 NJU196706:NJW196706 NTQ196706:NTS196706 ODM196706:ODO196706 ONI196706:ONK196706 OXE196706:OXG196706 PHA196706:PHC196706 PQW196706:PQY196706 QAS196706:QAU196706 QKO196706:QKQ196706 QUK196706:QUM196706 REG196706:REI196706 ROC196706:ROE196706 RXY196706:RYA196706 SHU196706:SHW196706 SRQ196706:SRS196706 TBM196706:TBO196706 TLI196706:TLK196706 TVE196706:TVG196706 UFA196706:UFC196706 UOW196706:UOY196706 UYS196706:UYU196706 VIO196706:VIQ196706 VSK196706:VSM196706 WCG196706:WCI196706 WMC196706:WME196706 WVY196706:WWA196706 Q262242:S262242 JM262242:JO262242 TI262242:TK262242 ADE262242:ADG262242 ANA262242:ANC262242 AWW262242:AWY262242 BGS262242:BGU262242 BQO262242:BQQ262242 CAK262242:CAM262242 CKG262242:CKI262242 CUC262242:CUE262242 DDY262242:DEA262242 DNU262242:DNW262242 DXQ262242:DXS262242 EHM262242:EHO262242 ERI262242:ERK262242 FBE262242:FBG262242 FLA262242:FLC262242 FUW262242:FUY262242 GES262242:GEU262242 GOO262242:GOQ262242 GYK262242:GYM262242 HIG262242:HII262242 HSC262242:HSE262242 IBY262242:ICA262242 ILU262242:ILW262242 IVQ262242:IVS262242 JFM262242:JFO262242 JPI262242:JPK262242 JZE262242:JZG262242 KJA262242:KJC262242 KSW262242:KSY262242 LCS262242:LCU262242 LMO262242:LMQ262242 LWK262242:LWM262242 MGG262242:MGI262242 MQC262242:MQE262242 MZY262242:NAA262242 NJU262242:NJW262242 NTQ262242:NTS262242 ODM262242:ODO262242 ONI262242:ONK262242 OXE262242:OXG262242 PHA262242:PHC262242 PQW262242:PQY262242 QAS262242:QAU262242 QKO262242:QKQ262242 QUK262242:QUM262242 REG262242:REI262242 ROC262242:ROE262242 RXY262242:RYA262242 SHU262242:SHW262242 SRQ262242:SRS262242 TBM262242:TBO262242 TLI262242:TLK262242 TVE262242:TVG262242 UFA262242:UFC262242 UOW262242:UOY262242 UYS262242:UYU262242 VIO262242:VIQ262242 VSK262242:VSM262242 WCG262242:WCI262242 WMC262242:WME262242 WVY262242:WWA262242 Q327778:S327778 JM327778:JO327778 TI327778:TK327778 ADE327778:ADG327778 ANA327778:ANC327778 AWW327778:AWY327778 BGS327778:BGU327778 BQO327778:BQQ327778 CAK327778:CAM327778 CKG327778:CKI327778 CUC327778:CUE327778 DDY327778:DEA327778 DNU327778:DNW327778 DXQ327778:DXS327778 EHM327778:EHO327778 ERI327778:ERK327778 FBE327778:FBG327778 FLA327778:FLC327778 FUW327778:FUY327778 GES327778:GEU327778 GOO327778:GOQ327778 GYK327778:GYM327778 HIG327778:HII327778 HSC327778:HSE327778 IBY327778:ICA327778 ILU327778:ILW327778 IVQ327778:IVS327778 JFM327778:JFO327778 JPI327778:JPK327778 JZE327778:JZG327778 KJA327778:KJC327778 KSW327778:KSY327778 LCS327778:LCU327778 LMO327778:LMQ327778 LWK327778:LWM327778 MGG327778:MGI327778 MQC327778:MQE327778 MZY327778:NAA327778 NJU327778:NJW327778 NTQ327778:NTS327778 ODM327778:ODO327778 ONI327778:ONK327778 OXE327778:OXG327778 PHA327778:PHC327778 PQW327778:PQY327778 QAS327778:QAU327778 QKO327778:QKQ327778 QUK327778:QUM327778 REG327778:REI327778 ROC327778:ROE327778 RXY327778:RYA327778 SHU327778:SHW327778 SRQ327778:SRS327778 TBM327778:TBO327778 TLI327778:TLK327778 TVE327778:TVG327778 UFA327778:UFC327778 UOW327778:UOY327778 UYS327778:UYU327778 VIO327778:VIQ327778 VSK327778:VSM327778 WCG327778:WCI327778 WMC327778:WME327778 WVY327778:WWA327778 Q393314:S393314 JM393314:JO393314 TI393314:TK393314 ADE393314:ADG393314 ANA393314:ANC393314 AWW393314:AWY393314 BGS393314:BGU393314 BQO393314:BQQ393314 CAK393314:CAM393314 CKG393314:CKI393314 CUC393314:CUE393314 DDY393314:DEA393314 DNU393314:DNW393314 DXQ393314:DXS393314 EHM393314:EHO393314 ERI393314:ERK393314 FBE393314:FBG393314 FLA393314:FLC393314 FUW393314:FUY393314 GES393314:GEU393314 GOO393314:GOQ393314 GYK393314:GYM393314 HIG393314:HII393314 HSC393314:HSE393314 IBY393314:ICA393314 ILU393314:ILW393314 IVQ393314:IVS393314 JFM393314:JFO393314 JPI393314:JPK393314 JZE393314:JZG393314 KJA393314:KJC393314 KSW393314:KSY393314 LCS393314:LCU393314 LMO393314:LMQ393314 LWK393314:LWM393314 MGG393314:MGI393314 MQC393314:MQE393314 MZY393314:NAA393314 NJU393314:NJW393314 NTQ393314:NTS393314 ODM393314:ODO393314 ONI393314:ONK393314 OXE393314:OXG393314 PHA393314:PHC393314 PQW393314:PQY393314 QAS393314:QAU393314 QKO393314:QKQ393314 QUK393314:QUM393314 REG393314:REI393314 ROC393314:ROE393314 RXY393314:RYA393314 SHU393314:SHW393314 SRQ393314:SRS393314 TBM393314:TBO393314 TLI393314:TLK393314 TVE393314:TVG393314 UFA393314:UFC393314 UOW393314:UOY393314 UYS393314:UYU393314 VIO393314:VIQ393314 VSK393314:VSM393314 WCG393314:WCI393314 WMC393314:WME393314 WVY393314:WWA393314 Q458850:S458850 JM458850:JO458850 TI458850:TK458850 ADE458850:ADG458850 ANA458850:ANC458850 AWW458850:AWY458850 BGS458850:BGU458850 BQO458850:BQQ458850 CAK458850:CAM458850 CKG458850:CKI458850 CUC458850:CUE458850 DDY458850:DEA458850 DNU458850:DNW458850 DXQ458850:DXS458850 EHM458850:EHO458850 ERI458850:ERK458850 FBE458850:FBG458850 FLA458850:FLC458850 FUW458850:FUY458850 GES458850:GEU458850 GOO458850:GOQ458850 GYK458850:GYM458850 HIG458850:HII458850 HSC458850:HSE458850 IBY458850:ICA458850 ILU458850:ILW458850 IVQ458850:IVS458850 JFM458850:JFO458850 JPI458850:JPK458850 JZE458850:JZG458850 KJA458850:KJC458850 KSW458850:KSY458850 LCS458850:LCU458850 LMO458850:LMQ458850 LWK458850:LWM458850 MGG458850:MGI458850 MQC458850:MQE458850 MZY458850:NAA458850 NJU458850:NJW458850 NTQ458850:NTS458850 ODM458850:ODO458850 ONI458850:ONK458850 OXE458850:OXG458850 PHA458850:PHC458850 PQW458850:PQY458850 QAS458850:QAU458850 QKO458850:QKQ458850 QUK458850:QUM458850 REG458850:REI458850 ROC458850:ROE458850 RXY458850:RYA458850 SHU458850:SHW458850 SRQ458850:SRS458850 TBM458850:TBO458850 TLI458850:TLK458850 TVE458850:TVG458850 UFA458850:UFC458850 UOW458850:UOY458850 UYS458850:UYU458850 VIO458850:VIQ458850 VSK458850:VSM458850 WCG458850:WCI458850 WMC458850:WME458850 WVY458850:WWA458850 Q524386:S524386 JM524386:JO524386 TI524386:TK524386 ADE524386:ADG524386 ANA524386:ANC524386 AWW524386:AWY524386 BGS524386:BGU524386 BQO524386:BQQ524386 CAK524386:CAM524386 CKG524386:CKI524386 CUC524386:CUE524386 DDY524386:DEA524386 DNU524386:DNW524386 DXQ524386:DXS524386 EHM524386:EHO524386 ERI524386:ERK524386 FBE524386:FBG524386 FLA524386:FLC524386 FUW524386:FUY524386 GES524386:GEU524386 GOO524386:GOQ524386 GYK524386:GYM524386 HIG524386:HII524386 HSC524386:HSE524386 IBY524386:ICA524386 ILU524386:ILW524386 IVQ524386:IVS524386 JFM524386:JFO524386 JPI524386:JPK524386 JZE524386:JZG524386 KJA524386:KJC524386 KSW524386:KSY524386 LCS524386:LCU524386 LMO524386:LMQ524386 LWK524386:LWM524386 MGG524386:MGI524386 MQC524386:MQE524386 MZY524386:NAA524386 NJU524386:NJW524386 NTQ524386:NTS524386 ODM524386:ODO524386 ONI524386:ONK524386 OXE524386:OXG524386 PHA524386:PHC524386 PQW524386:PQY524386 QAS524386:QAU524386 QKO524386:QKQ524386 QUK524386:QUM524386 REG524386:REI524386 ROC524386:ROE524386 RXY524386:RYA524386 SHU524386:SHW524386 SRQ524386:SRS524386 TBM524386:TBO524386 TLI524386:TLK524386 TVE524386:TVG524386 UFA524386:UFC524386 UOW524386:UOY524386 UYS524386:UYU524386 VIO524386:VIQ524386 VSK524386:VSM524386 WCG524386:WCI524386 WMC524386:WME524386 WVY524386:WWA524386 Q589922:S589922 JM589922:JO589922 TI589922:TK589922 ADE589922:ADG589922 ANA589922:ANC589922 AWW589922:AWY589922 BGS589922:BGU589922 BQO589922:BQQ589922 CAK589922:CAM589922 CKG589922:CKI589922 CUC589922:CUE589922 DDY589922:DEA589922 DNU589922:DNW589922 DXQ589922:DXS589922 EHM589922:EHO589922 ERI589922:ERK589922 FBE589922:FBG589922 FLA589922:FLC589922 FUW589922:FUY589922 GES589922:GEU589922 GOO589922:GOQ589922 GYK589922:GYM589922 HIG589922:HII589922 HSC589922:HSE589922 IBY589922:ICA589922 ILU589922:ILW589922 IVQ589922:IVS589922 JFM589922:JFO589922 JPI589922:JPK589922 JZE589922:JZG589922 KJA589922:KJC589922 KSW589922:KSY589922 LCS589922:LCU589922 LMO589922:LMQ589922 LWK589922:LWM589922 MGG589922:MGI589922 MQC589922:MQE589922 MZY589922:NAA589922 NJU589922:NJW589922 NTQ589922:NTS589922 ODM589922:ODO589922 ONI589922:ONK589922 OXE589922:OXG589922 PHA589922:PHC589922 PQW589922:PQY589922 QAS589922:QAU589922 QKO589922:QKQ589922 QUK589922:QUM589922 REG589922:REI589922 ROC589922:ROE589922 RXY589922:RYA589922 SHU589922:SHW589922 SRQ589922:SRS589922 TBM589922:TBO589922 TLI589922:TLK589922 TVE589922:TVG589922 UFA589922:UFC589922 UOW589922:UOY589922 UYS589922:UYU589922 VIO589922:VIQ589922 VSK589922:VSM589922 WCG589922:WCI589922 WMC589922:WME589922 WVY589922:WWA589922 Q655458:S655458 JM655458:JO655458 TI655458:TK655458 ADE655458:ADG655458 ANA655458:ANC655458 AWW655458:AWY655458 BGS655458:BGU655458 BQO655458:BQQ655458 CAK655458:CAM655458 CKG655458:CKI655458 CUC655458:CUE655458 DDY655458:DEA655458 DNU655458:DNW655458 DXQ655458:DXS655458 EHM655458:EHO655458 ERI655458:ERK655458 FBE655458:FBG655458 FLA655458:FLC655458 FUW655458:FUY655458 GES655458:GEU655458 GOO655458:GOQ655458 GYK655458:GYM655458 HIG655458:HII655458 HSC655458:HSE655458 IBY655458:ICA655458 ILU655458:ILW655458 IVQ655458:IVS655458 JFM655458:JFO655458 JPI655458:JPK655458 JZE655458:JZG655458 KJA655458:KJC655458 KSW655458:KSY655458 LCS655458:LCU655458 LMO655458:LMQ655458 LWK655458:LWM655458 MGG655458:MGI655458 MQC655458:MQE655458 MZY655458:NAA655458 NJU655458:NJW655458 NTQ655458:NTS655458 ODM655458:ODO655458 ONI655458:ONK655458 OXE655458:OXG655458 PHA655458:PHC655458 PQW655458:PQY655458 QAS655458:QAU655458 QKO655458:QKQ655458 QUK655458:QUM655458 REG655458:REI655458 ROC655458:ROE655458 RXY655458:RYA655458 SHU655458:SHW655458 SRQ655458:SRS655458 TBM655458:TBO655458 TLI655458:TLK655458 TVE655458:TVG655458 UFA655458:UFC655458 UOW655458:UOY655458 UYS655458:UYU655458 VIO655458:VIQ655458 VSK655458:VSM655458 WCG655458:WCI655458 WMC655458:WME655458 WVY655458:WWA655458 Q720994:S720994 JM720994:JO720994 TI720994:TK720994 ADE720994:ADG720994 ANA720994:ANC720994 AWW720994:AWY720994 BGS720994:BGU720994 BQO720994:BQQ720994 CAK720994:CAM720994 CKG720994:CKI720994 CUC720994:CUE720994 DDY720994:DEA720994 DNU720994:DNW720994 DXQ720994:DXS720994 EHM720994:EHO720994 ERI720994:ERK720994 FBE720994:FBG720994 FLA720994:FLC720994 FUW720994:FUY720994 GES720994:GEU720994 GOO720994:GOQ720994 GYK720994:GYM720994 HIG720994:HII720994 HSC720994:HSE720994 IBY720994:ICA720994 ILU720994:ILW720994 IVQ720994:IVS720994 JFM720994:JFO720994 JPI720994:JPK720994 JZE720994:JZG720994 KJA720994:KJC720994 KSW720994:KSY720994 LCS720994:LCU720994 LMO720994:LMQ720994 LWK720994:LWM720994 MGG720994:MGI720994 MQC720994:MQE720994 MZY720994:NAA720994 NJU720994:NJW720994 NTQ720994:NTS720994 ODM720994:ODO720994 ONI720994:ONK720994 OXE720994:OXG720994 PHA720994:PHC720994 PQW720994:PQY720994 QAS720994:QAU720994 QKO720994:QKQ720994 QUK720994:QUM720994 REG720994:REI720994 ROC720994:ROE720994 RXY720994:RYA720994 SHU720994:SHW720994 SRQ720994:SRS720994 TBM720994:TBO720994 TLI720994:TLK720994 TVE720994:TVG720994 UFA720994:UFC720994 UOW720994:UOY720994 UYS720994:UYU720994 VIO720994:VIQ720994 VSK720994:VSM720994 WCG720994:WCI720994 WMC720994:WME720994 WVY720994:WWA720994 Q786530:S786530 JM786530:JO786530 TI786530:TK786530 ADE786530:ADG786530 ANA786530:ANC786530 AWW786530:AWY786530 BGS786530:BGU786530 BQO786530:BQQ786530 CAK786530:CAM786530 CKG786530:CKI786530 CUC786530:CUE786530 DDY786530:DEA786530 DNU786530:DNW786530 DXQ786530:DXS786530 EHM786530:EHO786530 ERI786530:ERK786530 FBE786530:FBG786530 FLA786530:FLC786530 FUW786530:FUY786530 GES786530:GEU786530 GOO786530:GOQ786530 GYK786530:GYM786530 HIG786530:HII786530 HSC786530:HSE786530 IBY786530:ICA786530 ILU786530:ILW786530 IVQ786530:IVS786530 JFM786530:JFO786530 JPI786530:JPK786530 JZE786530:JZG786530 KJA786530:KJC786530 KSW786530:KSY786530 LCS786530:LCU786530 LMO786530:LMQ786530 LWK786530:LWM786530 MGG786530:MGI786530 MQC786530:MQE786530 MZY786530:NAA786530 NJU786530:NJW786530 NTQ786530:NTS786530 ODM786530:ODO786530 ONI786530:ONK786530 OXE786530:OXG786530 PHA786530:PHC786530 PQW786530:PQY786530 QAS786530:QAU786530 QKO786530:QKQ786530 QUK786530:QUM786530 REG786530:REI786530 ROC786530:ROE786530 RXY786530:RYA786530 SHU786530:SHW786530 SRQ786530:SRS786530 TBM786530:TBO786530 TLI786530:TLK786530 TVE786530:TVG786530 UFA786530:UFC786530 UOW786530:UOY786530 UYS786530:UYU786530 VIO786530:VIQ786530 VSK786530:VSM786530 WCG786530:WCI786530 WMC786530:WME786530 WVY786530:WWA786530 Q852066:S852066 JM852066:JO852066 TI852066:TK852066 ADE852066:ADG852066 ANA852066:ANC852066 AWW852066:AWY852066 BGS852066:BGU852066 BQO852066:BQQ852066 CAK852066:CAM852066 CKG852066:CKI852066 CUC852066:CUE852066 DDY852066:DEA852066 DNU852066:DNW852066 DXQ852066:DXS852066 EHM852066:EHO852066 ERI852066:ERK852066 FBE852066:FBG852066 FLA852066:FLC852066 FUW852066:FUY852066 GES852066:GEU852066 GOO852066:GOQ852066 GYK852066:GYM852066 HIG852066:HII852066 HSC852066:HSE852066 IBY852066:ICA852066 ILU852066:ILW852066 IVQ852066:IVS852066 JFM852066:JFO852066 JPI852066:JPK852066 JZE852066:JZG852066 KJA852066:KJC852066 KSW852066:KSY852066 LCS852066:LCU852066 LMO852066:LMQ852066 LWK852066:LWM852066 MGG852066:MGI852066 MQC852066:MQE852066 MZY852066:NAA852066 NJU852066:NJW852066 NTQ852066:NTS852066 ODM852066:ODO852066 ONI852066:ONK852066 OXE852066:OXG852066 PHA852066:PHC852066 PQW852066:PQY852066 QAS852066:QAU852066 QKO852066:QKQ852066 QUK852066:QUM852066 REG852066:REI852066 ROC852066:ROE852066 RXY852066:RYA852066 SHU852066:SHW852066 SRQ852066:SRS852066 TBM852066:TBO852066 TLI852066:TLK852066 TVE852066:TVG852066 UFA852066:UFC852066 UOW852066:UOY852066 UYS852066:UYU852066 VIO852066:VIQ852066 VSK852066:VSM852066 WCG852066:WCI852066 WMC852066:WME852066 WVY852066:WWA852066 Q917602:S917602 JM917602:JO917602 TI917602:TK917602 ADE917602:ADG917602 ANA917602:ANC917602 AWW917602:AWY917602 BGS917602:BGU917602 BQO917602:BQQ917602 CAK917602:CAM917602 CKG917602:CKI917602 CUC917602:CUE917602 DDY917602:DEA917602 DNU917602:DNW917602 DXQ917602:DXS917602 EHM917602:EHO917602 ERI917602:ERK917602 FBE917602:FBG917602 FLA917602:FLC917602 FUW917602:FUY917602 GES917602:GEU917602 GOO917602:GOQ917602 GYK917602:GYM917602 HIG917602:HII917602 HSC917602:HSE917602 IBY917602:ICA917602 ILU917602:ILW917602 IVQ917602:IVS917602 JFM917602:JFO917602 JPI917602:JPK917602 JZE917602:JZG917602 KJA917602:KJC917602 KSW917602:KSY917602 LCS917602:LCU917602 LMO917602:LMQ917602 LWK917602:LWM917602 MGG917602:MGI917602 MQC917602:MQE917602 MZY917602:NAA917602 NJU917602:NJW917602 NTQ917602:NTS917602 ODM917602:ODO917602 ONI917602:ONK917602 OXE917602:OXG917602 PHA917602:PHC917602 PQW917602:PQY917602 QAS917602:QAU917602 QKO917602:QKQ917602 QUK917602:QUM917602 REG917602:REI917602 ROC917602:ROE917602 RXY917602:RYA917602 SHU917602:SHW917602 SRQ917602:SRS917602 TBM917602:TBO917602 TLI917602:TLK917602 TVE917602:TVG917602 UFA917602:UFC917602 UOW917602:UOY917602 UYS917602:UYU917602 VIO917602:VIQ917602 VSK917602:VSM917602 WCG917602:WCI917602 WMC917602:WME917602 WVY917602:WWA917602 Q983138:S983138 JM983138:JO983138 TI983138:TK983138 ADE983138:ADG983138 ANA983138:ANC983138 AWW983138:AWY983138 BGS983138:BGU983138 BQO983138:BQQ983138 CAK983138:CAM983138 CKG983138:CKI983138 CUC983138:CUE983138 DDY983138:DEA983138 DNU983138:DNW983138 DXQ983138:DXS983138 EHM983138:EHO983138 ERI983138:ERK983138 FBE983138:FBG983138 FLA983138:FLC983138 FUW983138:FUY983138 GES983138:GEU983138 GOO983138:GOQ983138 GYK983138:GYM983138 HIG983138:HII983138 HSC983138:HSE983138 IBY983138:ICA983138 ILU983138:ILW983138 IVQ983138:IVS983138 JFM983138:JFO983138 JPI983138:JPK983138 JZE983138:JZG983138 KJA983138:KJC983138 KSW983138:KSY983138 LCS983138:LCU983138 LMO983138:LMQ983138 LWK983138:LWM983138 MGG983138:MGI983138 MQC983138:MQE983138 MZY983138:NAA983138 NJU983138:NJW983138 NTQ983138:NTS983138 ODM983138:ODO983138 ONI983138:ONK983138 OXE983138:OXG983138 PHA983138:PHC983138 PQW983138:PQY983138 QAS983138:QAU983138 QKO983138:QKQ983138 QUK983138:QUM983138 REG983138:REI983138 ROC983138:ROE983138 RXY983138:RYA983138 SHU983138:SHW983138 SRQ983138:SRS983138 TBM983138:TBO983138 TLI983138:TLK983138 TVE983138:TVG983138 UFA983138:UFC983138 UOW983138:UOY983138 UYS983138:UYU983138 VIO983138:VIQ983138 VSK983138:VSM983138 WCG983138:WCI983138 WMC983138:WME983138 WVY983138:WWA983138 P199:AC199 JL199:JY199 TH199:TU199 ADD199:ADQ199 AMZ199:ANM199 AWV199:AXI199 BGR199:BHE199 BQN199:BRA199 CAJ199:CAW199 CKF199:CKS199 CUB199:CUO199 DDX199:DEK199 DNT199:DOG199 DXP199:DYC199 EHL199:EHY199 ERH199:ERU199 FBD199:FBQ199 FKZ199:FLM199 FUV199:FVI199 GER199:GFE199 GON199:GPA199 GYJ199:GYW199 HIF199:HIS199 HSB199:HSO199 IBX199:ICK199 ILT199:IMG199 IVP199:IWC199 JFL199:JFY199 JPH199:JPU199 JZD199:JZQ199 KIZ199:KJM199 KSV199:KTI199 LCR199:LDE199 LMN199:LNA199 LWJ199:LWW199 MGF199:MGS199 MQB199:MQO199 MZX199:NAK199 NJT199:NKG199 NTP199:NUC199 ODL199:ODY199 ONH199:ONU199 OXD199:OXQ199 PGZ199:PHM199 PQV199:PRI199 QAR199:QBE199 QKN199:QLA199 QUJ199:QUW199 REF199:RES199 ROB199:ROO199 RXX199:RYK199 SHT199:SIG199 SRP199:SSC199 TBL199:TBY199 TLH199:TLU199 TVD199:TVQ199 UEZ199:UFM199 UOV199:UPI199 UYR199:UZE199 VIN199:VJA199 VSJ199:VSW199 WCF199:WCS199 WMB199:WMO199 WVX199:WWK199 P65764:AC65764 JL65764:JY65764 TH65764:TU65764 ADD65764:ADQ65764 AMZ65764:ANM65764 AWV65764:AXI65764 BGR65764:BHE65764 BQN65764:BRA65764 CAJ65764:CAW65764 CKF65764:CKS65764 CUB65764:CUO65764 DDX65764:DEK65764 DNT65764:DOG65764 DXP65764:DYC65764 EHL65764:EHY65764 ERH65764:ERU65764 FBD65764:FBQ65764 FKZ65764:FLM65764 FUV65764:FVI65764 GER65764:GFE65764 GON65764:GPA65764 GYJ65764:GYW65764 HIF65764:HIS65764 HSB65764:HSO65764 IBX65764:ICK65764 ILT65764:IMG65764 IVP65764:IWC65764 JFL65764:JFY65764 JPH65764:JPU65764 JZD65764:JZQ65764 KIZ65764:KJM65764 KSV65764:KTI65764 LCR65764:LDE65764 LMN65764:LNA65764 LWJ65764:LWW65764 MGF65764:MGS65764 MQB65764:MQO65764 MZX65764:NAK65764 NJT65764:NKG65764 NTP65764:NUC65764 ODL65764:ODY65764 ONH65764:ONU65764 OXD65764:OXQ65764 PGZ65764:PHM65764 PQV65764:PRI65764 QAR65764:QBE65764 QKN65764:QLA65764 QUJ65764:QUW65764 REF65764:RES65764 ROB65764:ROO65764 RXX65764:RYK65764 SHT65764:SIG65764 SRP65764:SSC65764 TBL65764:TBY65764 TLH65764:TLU65764 TVD65764:TVQ65764 UEZ65764:UFM65764 UOV65764:UPI65764 UYR65764:UZE65764 VIN65764:VJA65764 VSJ65764:VSW65764 WCF65764:WCS65764 WMB65764:WMO65764 WVX65764:WWK65764 P131300:AC131300 JL131300:JY131300 TH131300:TU131300 ADD131300:ADQ131300 AMZ131300:ANM131300 AWV131300:AXI131300 BGR131300:BHE131300 BQN131300:BRA131300 CAJ131300:CAW131300 CKF131300:CKS131300 CUB131300:CUO131300 DDX131300:DEK131300 DNT131300:DOG131300 DXP131300:DYC131300 EHL131300:EHY131300 ERH131300:ERU131300 FBD131300:FBQ131300 FKZ131300:FLM131300 FUV131300:FVI131300 GER131300:GFE131300 GON131300:GPA131300 GYJ131300:GYW131300 HIF131300:HIS131300 HSB131300:HSO131300 IBX131300:ICK131300 ILT131300:IMG131300 IVP131300:IWC131300 JFL131300:JFY131300 JPH131300:JPU131300 JZD131300:JZQ131300 KIZ131300:KJM131300 KSV131300:KTI131300 LCR131300:LDE131300 LMN131300:LNA131300 LWJ131300:LWW131300 MGF131300:MGS131300 MQB131300:MQO131300 MZX131300:NAK131300 NJT131300:NKG131300 NTP131300:NUC131300 ODL131300:ODY131300 ONH131300:ONU131300 OXD131300:OXQ131300 PGZ131300:PHM131300 PQV131300:PRI131300 QAR131300:QBE131300 QKN131300:QLA131300 QUJ131300:QUW131300 REF131300:RES131300 ROB131300:ROO131300 RXX131300:RYK131300 SHT131300:SIG131300 SRP131300:SSC131300 TBL131300:TBY131300 TLH131300:TLU131300 TVD131300:TVQ131300 UEZ131300:UFM131300 UOV131300:UPI131300 UYR131300:UZE131300 VIN131300:VJA131300 VSJ131300:VSW131300 WCF131300:WCS131300 WMB131300:WMO131300 WVX131300:WWK131300 P196836:AC196836 JL196836:JY196836 TH196836:TU196836 ADD196836:ADQ196836 AMZ196836:ANM196836 AWV196836:AXI196836 BGR196836:BHE196836 BQN196836:BRA196836 CAJ196836:CAW196836 CKF196836:CKS196836 CUB196836:CUO196836 DDX196836:DEK196836 DNT196836:DOG196836 DXP196836:DYC196836 EHL196836:EHY196836 ERH196836:ERU196836 FBD196836:FBQ196836 FKZ196836:FLM196836 FUV196836:FVI196836 GER196836:GFE196836 GON196836:GPA196836 GYJ196836:GYW196836 HIF196836:HIS196836 HSB196836:HSO196836 IBX196836:ICK196836 ILT196836:IMG196836 IVP196836:IWC196836 JFL196836:JFY196836 JPH196836:JPU196836 JZD196836:JZQ196836 KIZ196836:KJM196836 KSV196836:KTI196836 LCR196836:LDE196836 LMN196836:LNA196836 LWJ196836:LWW196836 MGF196836:MGS196836 MQB196836:MQO196836 MZX196836:NAK196836 NJT196836:NKG196836 NTP196836:NUC196836 ODL196836:ODY196836 ONH196836:ONU196836 OXD196836:OXQ196836 PGZ196836:PHM196836 PQV196836:PRI196836 QAR196836:QBE196836 QKN196836:QLA196836 QUJ196836:QUW196836 REF196836:RES196836 ROB196836:ROO196836 RXX196836:RYK196836 SHT196836:SIG196836 SRP196836:SSC196836 TBL196836:TBY196836 TLH196836:TLU196836 TVD196836:TVQ196836 UEZ196836:UFM196836 UOV196836:UPI196836 UYR196836:UZE196836 VIN196836:VJA196836 VSJ196836:VSW196836 WCF196836:WCS196836 WMB196836:WMO196836 WVX196836:WWK196836 P262372:AC262372 JL262372:JY262372 TH262372:TU262372 ADD262372:ADQ262372 AMZ262372:ANM262372 AWV262372:AXI262372 BGR262372:BHE262372 BQN262372:BRA262372 CAJ262372:CAW262372 CKF262372:CKS262372 CUB262372:CUO262372 DDX262372:DEK262372 DNT262372:DOG262372 DXP262372:DYC262372 EHL262372:EHY262372 ERH262372:ERU262372 FBD262372:FBQ262372 FKZ262372:FLM262372 FUV262372:FVI262372 GER262372:GFE262372 GON262372:GPA262372 GYJ262372:GYW262372 HIF262372:HIS262372 HSB262372:HSO262372 IBX262372:ICK262372 ILT262372:IMG262372 IVP262372:IWC262372 JFL262372:JFY262372 JPH262372:JPU262372 JZD262372:JZQ262372 KIZ262372:KJM262372 KSV262372:KTI262372 LCR262372:LDE262372 LMN262372:LNA262372 LWJ262372:LWW262372 MGF262372:MGS262372 MQB262372:MQO262372 MZX262372:NAK262372 NJT262372:NKG262372 NTP262372:NUC262372 ODL262372:ODY262372 ONH262372:ONU262372 OXD262372:OXQ262372 PGZ262372:PHM262372 PQV262372:PRI262372 QAR262372:QBE262372 QKN262372:QLA262372 QUJ262372:QUW262372 REF262372:RES262372 ROB262372:ROO262372 RXX262372:RYK262372 SHT262372:SIG262372 SRP262372:SSC262372 TBL262372:TBY262372 TLH262372:TLU262372 TVD262372:TVQ262372 UEZ262372:UFM262372 UOV262372:UPI262372 UYR262372:UZE262372 VIN262372:VJA262372 VSJ262372:VSW262372 WCF262372:WCS262372 WMB262372:WMO262372 WVX262372:WWK262372 P327908:AC327908 JL327908:JY327908 TH327908:TU327908 ADD327908:ADQ327908 AMZ327908:ANM327908 AWV327908:AXI327908 BGR327908:BHE327908 BQN327908:BRA327908 CAJ327908:CAW327908 CKF327908:CKS327908 CUB327908:CUO327908 DDX327908:DEK327908 DNT327908:DOG327908 DXP327908:DYC327908 EHL327908:EHY327908 ERH327908:ERU327908 FBD327908:FBQ327908 FKZ327908:FLM327908 FUV327908:FVI327908 GER327908:GFE327908 GON327908:GPA327908 GYJ327908:GYW327908 HIF327908:HIS327908 HSB327908:HSO327908 IBX327908:ICK327908 ILT327908:IMG327908 IVP327908:IWC327908 JFL327908:JFY327908 JPH327908:JPU327908 JZD327908:JZQ327908 KIZ327908:KJM327908 KSV327908:KTI327908 LCR327908:LDE327908 LMN327908:LNA327908 LWJ327908:LWW327908 MGF327908:MGS327908 MQB327908:MQO327908 MZX327908:NAK327908 NJT327908:NKG327908 NTP327908:NUC327908 ODL327908:ODY327908 ONH327908:ONU327908 OXD327908:OXQ327908 PGZ327908:PHM327908 PQV327908:PRI327908 QAR327908:QBE327908 QKN327908:QLA327908 QUJ327908:QUW327908 REF327908:RES327908 ROB327908:ROO327908 RXX327908:RYK327908 SHT327908:SIG327908 SRP327908:SSC327908 TBL327908:TBY327908 TLH327908:TLU327908 TVD327908:TVQ327908 UEZ327908:UFM327908 UOV327908:UPI327908 UYR327908:UZE327908 VIN327908:VJA327908 VSJ327908:VSW327908 WCF327908:WCS327908 WMB327908:WMO327908 WVX327908:WWK327908 P393444:AC393444 JL393444:JY393444 TH393444:TU393444 ADD393444:ADQ393444 AMZ393444:ANM393444 AWV393444:AXI393444 BGR393444:BHE393444 BQN393444:BRA393444 CAJ393444:CAW393444 CKF393444:CKS393444 CUB393444:CUO393444 DDX393444:DEK393444 DNT393444:DOG393444 DXP393444:DYC393444 EHL393444:EHY393444 ERH393444:ERU393444 FBD393444:FBQ393444 FKZ393444:FLM393444 FUV393444:FVI393444 GER393444:GFE393444 GON393444:GPA393444 GYJ393444:GYW393444 HIF393444:HIS393444 HSB393444:HSO393444 IBX393444:ICK393444 ILT393444:IMG393444 IVP393444:IWC393444 JFL393444:JFY393444 JPH393444:JPU393444 JZD393444:JZQ393444 KIZ393444:KJM393444 KSV393444:KTI393444 LCR393444:LDE393444 LMN393444:LNA393444 LWJ393444:LWW393444 MGF393444:MGS393444 MQB393444:MQO393444 MZX393444:NAK393444 NJT393444:NKG393444 NTP393444:NUC393444 ODL393444:ODY393444 ONH393444:ONU393444 OXD393444:OXQ393444 PGZ393444:PHM393444 PQV393444:PRI393444 QAR393444:QBE393444 QKN393444:QLA393444 QUJ393444:QUW393444 REF393444:RES393444 ROB393444:ROO393444 RXX393444:RYK393444 SHT393444:SIG393444 SRP393444:SSC393444 TBL393444:TBY393444 TLH393444:TLU393444 TVD393444:TVQ393444 UEZ393444:UFM393444 UOV393444:UPI393444 UYR393444:UZE393444 VIN393444:VJA393444 VSJ393444:VSW393444 WCF393444:WCS393444 WMB393444:WMO393444 WVX393444:WWK393444 P458980:AC458980 JL458980:JY458980 TH458980:TU458980 ADD458980:ADQ458980 AMZ458980:ANM458980 AWV458980:AXI458980 BGR458980:BHE458980 BQN458980:BRA458980 CAJ458980:CAW458980 CKF458980:CKS458980 CUB458980:CUO458980 DDX458980:DEK458980 DNT458980:DOG458980 DXP458980:DYC458980 EHL458980:EHY458980 ERH458980:ERU458980 FBD458980:FBQ458980 FKZ458980:FLM458980 FUV458980:FVI458980 GER458980:GFE458980 GON458980:GPA458980 GYJ458980:GYW458980 HIF458980:HIS458980 HSB458980:HSO458980 IBX458980:ICK458980 ILT458980:IMG458980 IVP458980:IWC458980 JFL458980:JFY458980 JPH458980:JPU458980 JZD458980:JZQ458980 KIZ458980:KJM458980 KSV458980:KTI458980 LCR458980:LDE458980 LMN458980:LNA458980 LWJ458980:LWW458980 MGF458980:MGS458980 MQB458980:MQO458980 MZX458980:NAK458980 NJT458980:NKG458980 NTP458980:NUC458980 ODL458980:ODY458980 ONH458980:ONU458980 OXD458980:OXQ458980 PGZ458980:PHM458980 PQV458980:PRI458980 QAR458980:QBE458980 QKN458980:QLA458980 QUJ458980:QUW458980 REF458980:RES458980 ROB458980:ROO458980 RXX458980:RYK458980 SHT458980:SIG458980 SRP458980:SSC458980 TBL458980:TBY458980 TLH458980:TLU458980 TVD458980:TVQ458980 UEZ458980:UFM458980 UOV458980:UPI458980 UYR458980:UZE458980 VIN458980:VJA458980 VSJ458980:VSW458980 WCF458980:WCS458980 WMB458980:WMO458980 WVX458980:WWK458980 P524516:AC524516 JL524516:JY524516 TH524516:TU524516 ADD524516:ADQ524516 AMZ524516:ANM524516 AWV524516:AXI524516 BGR524516:BHE524516 BQN524516:BRA524516 CAJ524516:CAW524516 CKF524516:CKS524516 CUB524516:CUO524516 DDX524516:DEK524516 DNT524516:DOG524516 DXP524516:DYC524516 EHL524516:EHY524516 ERH524516:ERU524516 FBD524516:FBQ524516 FKZ524516:FLM524516 FUV524516:FVI524516 GER524516:GFE524516 GON524516:GPA524516 GYJ524516:GYW524516 HIF524516:HIS524516 HSB524516:HSO524516 IBX524516:ICK524516 ILT524516:IMG524516 IVP524516:IWC524516 JFL524516:JFY524516 JPH524516:JPU524516 JZD524516:JZQ524516 KIZ524516:KJM524516 KSV524516:KTI524516 LCR524516:LDE524516 LMN524516:LNA524516 LWJ524516:LWW524516 MGF524516:MGS524516 MQB524516:MQO524516 MZX524516:NAK524516 NJT524516:NKG524516 NTP524516:NUC524516 ODL524516:ODY524516 ONH524516:ONU524516 OXD524516:OXQ524516 PGZ524516:PHM524516 PQV524516:PRI524516 QAR524516:QBE524516 QKN524516:QLA524516 QUJ524516:QUW524516 REF524516:RES524516 ROB524516:ROO524516 RXX524516:RYK524516 SHT524516:SIG524516 SRP524516:SSC524516 TBL524516:TBY524516 TLH524516:TLU524516 TVD524516:TVQ524516 UEZ524516:UFM524516 UOV524516:UPI524516 UYR524516:UZE524516 VIN524516:VJA524516 VSJ524516:VSW524516 WCF524516:WCS524516 WMB524516:WMO524516 WVX524516:WWK524516 P590052:AC590052 JL590052:JY590052 TH590052:TU590052 ADD590052:ADQ590052 AMZ590052:ANM590052 AWV590052:AXI590052 BGR590052:BHE590052 BQN590052:BRA590052 CAJ590052:CAW590052 CKF590052:CKS590052 CUB590052:CUO590052 DDX590052:DEK590052 DNT590052:DOG590052 DXP590052:DYC590052 EHL590052:EHY590052 ERH590052:ERU590052 FBD590052:FBQ590052 FKZ590052:FLM590052 FUV590052:FVI590052 GER590052:GFE590052 GON590052:GPA590052 GYJ590052:GYW590052 HIF590052:HIS590052 HSB590052:HSO590052 IBX590052:ICK590052 ILT590052:IMG590052 IVP590052:IWC590052 JFL590052:JFY590052 JPH590052:JPU590052 JZD590052:JZQ590052 KIZ590052:KJM590052 KSV590052:KTI590052 LCR590052:LDE590052 LMN590052:LNA590052 LWJ590052:LWW590052 MGF590052:MGS590052 MQB590052:MQO590052 MZX590052:NAK590052 NJT590052:NKG590052 NTP590052:NUC590052 ODL590052:ODY590052 ONH590052:ONU590052 OXD590052:OXQ590052 PGZ590052:PHM590052 PQV590052:PRI590052 QAR590052:QBE590052 QKN590052:QLA590052 QUJ590052:QUW590052 REF590052:RES590052 ROB590052:ROO590052 RXX590052:RYK590052 SHT590052:SIG590052 SRP590052:SSC590052 TBL590052:TBY590052 TLH590052:TLU590052 TVD590052:TVQ590052 UEZ590052:UFM590052 UOV590052:UPI590052 UYR590052:UZE590052 VIN590052:VJA590052 VSJ590052:VSW590052 WCF590052:WCS590052 WMB590052:WMO590052 WVX590052:WWK590052 P655588:AC655588 JL655588:JY655588 TH655588:TU655588 ADD655588:ADQ655588 AMZ655588:ANM655588 AWV655588:AXI655588 BGR655588:BHE655588 BQN655588:BRA655588 CAJ655588:CAW655588 CKF655588:CKS655588 CUB655588:CUO655588 DDX655588:DEK655588 DNT655588:DOG655588 DXP655588:DYC655588 EHL655588:EHY655588 ERH655588:ERU655588 FBD655588:FBQ655588 FKZ655588:FLM655588 FUV655588:FVI655588 GER655588:GFE655588 GON655588:GPA655588 GYJ655588:GYW655588 HIF655588:HIS655588 HSB655588:HSO655588 IBX655588:ICK655588 ILT655588:IMG655588 IVP655588:IWC655588 JFL655588:JFY655588 JPH655588:JPU655588 JZD655588:JZQ655588 KIZ655588:KJM655588 KSV655588:KTI655588 LCR655588:LDE655588 LMN655588:LNA655588 LWJ655588:LWW655588 MGF655588:MGS655588 MQB655588:MQO655588 MZX655588:NAK655588 NJT655588:NKG655588 NTP655588:NUC655588 ODL655588:ODY655588 ONH655588:ONU655588 OXD655588:OXQ655588 PGZ655588:PHM655588 PQV655588:PRI655588 QAR655588:QBE655588 QKN655588:QLA655588 QUJ655588:QUW655588 REF655588:RES655588 ROB655588:ROO655588 RXX655588:RYK655588 SHT655588:SIG655588 SRP655588:SSC655588 TBL655588:TBY655588 TLH655588:TLU655588 TVD655588:TVQ655588 UEZ655588:UFM655588 UOV655588:UPI655588 UYR655588:UZE655588 VIN655588:VJA655588 VSJ655588:VSW655588 WCF655588:WCS655588 WMB655588:WMO655588 WVX655588:WWK655588 P721124:AC721124 JL721124:JY721124 TH721124:TU721124 ADD721124:ADQ721124 AMZ721124:ANM721124 AWV721124:AXI721124 BGR721124:BHE721124 BQN721124:BRA721124 CAJ721124:CAW721124 CKF721124:CKS721124 CUB721124:CUO721124 DDX721124:DEK721124 DNT721124:DOG721124 DXP721124:DYC721124 EHL721124:EHY721124 ERH721124:ERU721124 FBD721124:FBQ721124 FKZ721124:FLM721124 FUV721124:FVI721124 GER721124:GFE721124 GON721124:GPA721124 GYJ721124:GYW721124 HIF721124:HIS721124 HSB721124:HSO721124 IBX721124:ICK721124 ILT721124:IMG721124 IVP721124:IWC721124 JFL721124:JFY721124 JPH721124:JPU721124 JZD721124:JZQ721124 KIZ721124:KJM721124 KSV721124:KTI721124 LCR721124:LDE721124 LMN721124:LNA721124 LWJ721124:LWW721124 MGF721124:MGS721124 MQB721124:MQO721124 MZX721124:NAK721124 NJT721124:NKG721124 NTP721124:NUC721124 ODL721124:ODY721124 ONH721124:ONU721124 OXD721124:OXQ721124 PGZ721124:PHM721124 PQV721124:PRI721124 QAR721124:QBE721124 QKN721124:QLA721124 QUJ721124:QUW721124 REF721124:RES721124 ROB721124:ROO721124 RXX721124:RYK721124 SHT721124:SIG721124 SRP721124:SSC721124 TBL721124:TBY721124 TLH721124:TLU721124 TVD721124:TVQ721124 UEZ721124:UFM721124 UOV721124:UPI721124 UYR721124:UZE721124 VIN721124:VJA721124 VSJ721124:VSW721124 WCF721124:WCS721124 WMB721124:WMO721124 WVX721124:WWK721124 P786660:AC786660 JL786660:JY786660 TH786660:TU786660 ADD786660:ADQ786660 AMZ786660:ANM786660 AWV786660:AXI786660 BGR786660:BHE786660 BQN786660:BRA786660 CAJ786660:CAW786660 CKF786660:CKS786660 CUB786660:CUO786660 DDX786660:DEK786660 DNT786660:DOG786660 DXP786660:DYC786660 EHL786660:EHY786660 ERH786660:ERU786660 FBD786660:FBQ786660 FKZ786660:FLM786660 FUV786660:FVI786660 GER786660:GFE786660 GON786660:GPA786660 GYJ786660:GYW786660 HIF786660:HIS786660 HSB786660:HSO786660 IBX786660:ICK786660 ILT786660:IMG786660 IVP786660:IWC786660 JFL786660:JFY786660 JPH786660:JPU786660 JZD786660:JZQ786660 KIZ786660:KJM786660 KSV786660:KTI786660 LCR786660:LDE786660 LMN786660:LNA786660 LWJ786660:LWW786660 MGF786660:MGS786660 MQB786660:MQO786660 MZX786660:NAK786660 NJT786660:NKG786660 NTP786660:NUC786660 ODL786660:ODY786660 ONH786660:ONU786660 OXD786660:OXQ786660 PGZ786660:PHM786660 PQV786660:PRI786660 QAR786660:QBE786660 QKN786660:QLA786660 QUJ786660:QUW786660 REF786660:RES786660 ROB786660:ROO786660 RXX786660:RYK786660 SHT786660:SIG786660 SRP786660:SSC786660 TBL786660:TBY786660 TLH786660:TLU786660 TVD786660:TVQ786660 UEZ786660:UFM786660 UOV786660:UPI786660 UYR786660:UZE786660 VIN786660:VJA786660 VSJ786660:VSW786660 WCF786660:WCS786660 WMB786660:WMO786660 WVX786660:WWK786660 P852196:AC852196 JL852196:JY852196 TH852196:TU852196 ADD852196:ADQ852196 AMZ852196:ANM852196 AWV852196:AXI852196 BGR852196:BHE852196 BQN852196:BRA852196 CAJ852196:CAW852196 CKF852196:CKS852196 CUB852196:CUO852196 DDX852196:DEK852196 DNT852196:DOG852196 DXP852196:DYC852196 EHL852196:EHY852196 ERH852196:ERU852196 FBD852196:FBQ852196 FKZ852196:FLM852196 FUV852196:FVI852196 GER852196:GFE852196 GON852196:GPA852196 GYJ852196:GYW852196 HIF852196:HIS852196 HSB852196:HSO852196 IBX852196:ICK852196 ILT852196:IMG852196 IVP852196:IWC852196 JFL852196:JFY852196 JPH852196:JPU852196 JZD852196:JZQ852196 KIZ852196:KJM852196 KSV852196:KTI852196 LCR852196:LDE852196 LMN852196:LNA852196 LWJ852196:LWW852196 MGF852196:MGS852196 MQB852196:MQO852196 MZX852196:NAK852196 NJT852196:NKG852196 NTP852196:NUC852196 ODL852196:ODY852196 ONH852196:ONU852196 OXD852196:OXQ852196 PGZ852196:PHM852196 PQV852196:PRI852196 QAR852196:QBE852196 QKN852196:QLA852196 QUJ852196:QUW852196 REF852196:RES852196 ROB852196:ROO852196 RXX852196:RYK852196 SHT852196:SIG852196 SRP852196:SSC852196 TBL852196:TBY852196 TLH852196:TLU852196 TVD852196:TVQ852196 UEZ852196:UFM852196 UOV852196:UPI852196 UYR852196:UZE852196 VIN852196:VJA852196 VSJ852196:VSW852196 WCF852196:WCS852196 WMB852196:WMO852196 WVX852196:WWK852196 P917732:AC917732 JL917732:JY917732 TH917732:TU917732 ADD917732:ADQ917732 AMZ917732:ANM917732 AWV917732:AXI917732 BGR917732:BHE917732 BQN917732:BRA917732 CAJ917732:CAW917732 CKF917732:CKS917732 CUB917732:CUO917732 DDX917732:DEK917732 DNT917732:DOG917732 DXP917732:DYC917732 EHL917732:EHY917732 ERH917732:ERU917732 FBD917732:FBQ917732 FKZ917732:FLM917732 FUV917732:FVI917732 GER917732:GFE917732 GON917732:GPA917732 GYJ917732:GYW917732 HIF917732:HIS917732 HSB917732:HSO917732 IBX917732:ICK917732 ILT917732:IMG917732 IVP917732:IWC917732 JFL917732:JFY917732 JPH917732:JPU917732 JZD917732:JZQ917732 KIZ917732:KJM917732 KSV917732:KTI917732 LCR917732:LDE917732 LMN917732:LNA917732 LWJ917732:LWW917732 MGF917732:MGS917732 MQB917732:MQO917732 MZX917732:NAK917732 NJT917732:NKG917732 NTP917732:NUC917732 ODL917732:ODY917732 ONH917732:ONU917732 OXD917732:OXQ917732 PGZ917732:PHM917732 PQV917732:PRI917732 QAR917732:QBE917732 QKN917732:QLA917732 QUJ917732:QUW917732 REF917732:RES917732 ROB917732:ROO917732 RXX917732:RYK917732 SHT917732:SIG917732 SRP917732:SSC917732 TBL917732:TBY917732 TLH917732:TLU917732 TVD917732:TVQ917732 UEZ917732:UFM917732 UOV917732:UPI917732 UYR917732:UZE917732 VIN917732:VJA917732 VSJ917732:VSW917732 WCF917732:WCS917732 WMB917732:WMO917732 WVX917732:WWK917732 P983268:AC983268 JL983268:JY983268 TH983268:TU983268 ADD983268:ADQ983268 AMZ983268:ANM983268 AWV983268:AXI983268 BGR983268:BHE983268 BQN983268:BRA983268 CAJ983268:CAW983268 CKF983268:CKS983268 CUB983268:CUO983268 DDX983268:DEK983268 DNT983268:DOG983268 DXP983268:DYC983268 EHL983268:EHY983268 ERH983268:ERU983268 FBD983268:FBQ983268 FKZ983268:FLM983268 FUV983268:FVI983268 GER983268:GFE983268 GON983268:GPA983268 GYJ983268:GYW983268 HIF983268:HIS983268 HSB983268:HSO983268 IBX983268:ICK983268 ILT983268:IMG983268 IVP983268:IWC983268 JFL983268:JFY983268 JPH983268:JPU983268 JZD983268:JZQ983268 KIZ983268:KJM983268 KSV983268:KTI983268 LCR983268:LDE983268 LMN983268:LNA983268 LWJ983268:LWW983268 MGF983268:MGS983268 MQB983268:MQO983268 MZX983268:NAK983268 NJT983268:NKG983268 NTP983268:NUC983268 ODL983268:ODY983268 ONH983268:ONU983268 OXD983268:OXQ983268 PGZ983268:PHM983268 PQV983268:PRI983268 QAR983268:QBE983268 QKN983268:QLA983268 QUJ983268:QUW983268 REF983268:RES983268 ROB983268:ROO983268 RXX983268:RYK983268 SHT983268:SIG983268 SRP983268:SSC983268 TBL983268:TBY983268 TLH983268:TLU983268 TVD983268:TVQ983268 UEZ983268:UFM983268 UOV983268:UPI983268 UYR983268:UZE983268 VIN983268:VJA983268 VSJ983268:VSW983268 WCF983268:WCS983268 WMB983268:WMO983268 WVX983268:WWK983268 P198:AF198 JL198:KB198 TH198:TX198 ADD198:ADT198 AMZ198:ANP198 AWV198:AXL198 BGR198:BHH198 BQN198:BRD198 CAJ198:CAZ198 CKF198:CKV198 CUB198:CUR198 DDX198:DEN198 DNT198:DOJ198 DXP198:DYF198 EHL198:EIB198 ERH198:ERX198 FBD198:FBT198 FKZ198:FLP198 FUV198:FVL198 GER198:GFH198 GON198:GPD198 GYJ198:GYZ198 HIF198:HIV198 HSB198:HSR198 IBX198:ICN198 ILT198:IMJ198 IVP198:IWF198 JFL198:JGB198 JPH198:JPX198 JZD198:JZT198 KIZ198:KJP198 KSV198:KTL198 LCR198:LDH198 LMN198:LND198 LWJ198:LWZ198 MGF198:MGV198 MQB198:MQR198 MZX198:NAN198 NJT198:NKJ198 NTP198:NUF198 ODL198:OEB198 ONH198:ONX198 OXD198:OXT198 PGZ198:PHP198 PQV198:PRL198 QAR198:QBH198 QKN198:QLD198 QUJ198:QUZ198 REF198:REV198 ROB198:ROR198 RXX198:RYN198 SHT198:SIJ198 SRP198:SSF198 TBL198:TCB198 TLH198:TLX198 TVD198:TVT198 UEZ198:UFP198 UOV198:UPL198 UYR198:UZH198 VIN198:VJD198 VSJ198:VSZ198 WCF198:WCV198 WMB198:WMR198 WVX198:WWN198 P65763:AF65763 JL65763:KB65763 TH65763:TX65763 ADD65763:ADT65763 AMZ65763:ANP65763 AWV65763:AXL65763 BGR65763:BHH65763 BQN65763:BRD65763 CAJ65763:CAZ65763 CKF65763:CKV65763 CUB65763:CUR65763 DDX65763:DEN65763 DNT65763:DOJ65763 DXP65763:DYF65763 EHL65763:EIB65763 ERH65763:ERX65763 FBD65763:FBT65763 FKZ65763:FLP65763 FUV65763:FVL65763 GER65763:GFH65763 GON65763:GPD65763 GYJ65763:GYZ65763 HIF65763:HIV65763 HSB65763:HSR65763 IBX65763:ICN65763 ILT65763:IMJ65763 IVP65763:IWF65763 JFL65763:JGB65763 JPH65763:JPX65763 JZD65763:JZT65763 KIZ65763:KJP65763 KSV65763:KTL65763 LCR65763:LDH65763 LMN65763:LND65763 LWJ65763:LWZ65763 MGF65763:MGV65763 MQB65763:MQR65763 MZX65763:NAN65763 NJT65763:NKJ65763 NTP65763:NUF65763 ODL65763:OEB65763 ONH65763:ONX65763 OXD65763:OXT65763 PGZ65763:PHP65763 PQV65763:PRL65763 QAR65763:QBH65763 QKN65763:QLD65763 QUJ65763:QUZ65763 REF65763:REV65763 ROB65763:ROR65763 RXX65763:RYN65763 SHT65763:SIJ65763 SRP65763:SSF65763 TBL65763:TCB65763 TLH65763:TLX65763 TVD65763:TVT65763 UEZ65763:UFP65763 UOV65763:UPL65763 UYR65763:UZH65763 VIN65763:VJD65763 VSJ65763:VSZ65763 WCF65763:WCV65763 WMB65763:WMR65763 WVX65763:WWN65763 P131299:AF131299 JL131299:KB131299 TH131299:TX131299 ADD131299:ADT131299 AMZ131299:ANP131299 AWV131299:AXL131299 BGR131299:BHH131299 BQN131299:BRD131299 CAJ131299:CAZ131299 CKF131299:CKV131299 CUB131299:CUR131299 DDX131299:DEN131299 DNT131299:DOJ131299 DXP131299:DYF131299 EHL131299:EIB131299 ERH131299:ERX131299 FBD131299:FBT131299 FKZ131299:FLP131299 FUV131299:FVL131299 GER131299:GFH131299 GON131299:GPD131299 GYJ131299:GYZ131299 HIF131299:HIV131299 HSB131299:HSR131299 IBX131299:ICN131299 ILT131299:IMJ131299 IVP131299:IWF131299 JFL131299:JGB131299 JPH131299:JPX131299 JZD131299:JZT131299 KIZ131299:KJP131299 KSV131299:KTL131299 LCR131299:LDH131299 LMN131299:LND131299 LWJ131299:LWZ131299 MGF131299:MGV131299 MQB131299:MQR131299 MZX131299:NAN131299 NJT131299:NKJ131299 NTP131299:NUF131299 ODL131299:OEB131299 ONH131299:ONX131299 OXD131299:OXT131299 PGZ131299:PHP131299 PQV131299:PRL131299 QAR131299:QBH131299 QKN131299:QLD131299 QUJ131299:QUZ131299 REF131299:REV131299 ROB131299:ROR131299 RXX131299:RYN131299 SHT131299:SIJ131299 SRP131299:SSF131299 TBL131299:TCB131299 TLH131299:TLX131299 TVD131299:TVT131299 UEZ131299:UFP131299 UOV131299:UPL131299 UYR131299:UZH131299 VIN131299:VJD131299 VSJ131299:VSZ131299 WCF131299:WCV131299 WMB131299:WMR131299 WVX131299:WWN131299 P196835:AF196835 JL196835:KB196835 TH196835:TX196835 ADD196835:ADT196835 AMZ196835:ANP196835 AWV196835:AXL196835 BGR196835:BHH196835 BQN196835:BRD196835 CAJ196835:CAZ196835 CKF196835:CKV196835 CUB196835:CUR196835 DDX196835:DEN196835 DNT196835:DOJ196835 DXP196835:DYF196835 EHL196835:EIB196835 ERH196835:ERX196835 FBD196835:FBT196835 FKZ196835:FLP196835 FUV196835:FVL196835 GER196835:GFH196835 GON196835:GPD196835 GYJ196835:GYZ196835 HIF196835:HIV196835 HSB196835:HSR196835 IBX196835:ICN196835 ILT196835:IMJ196835 IVP196835:IWF196835 JFL196835:JGB196835 JPH196835:JPX196835 JZD196835:JZT196835 KIZ196835:KJP196835 KSV196835:KTL196835 LCR196835:LDH196835 LMN196835:LND196835 LWJ196835:LWZ196835 MGF196835:MGV196835 MQB196835:MQR196835 MZX196835:NAN196835 NJT196835:NKJ196835 NTP196835:NUF196835 ODL196835:OEB196835 ONH196835:ONX196835 OXD196835:OXT196835 PGZ196835:PHP196835 PQV196835:PRL196835 QAR196835:QBH196835 QKN196835:QLD196835 QUJ196835:QUZ196835 REF196835:REV196835 ROB196835:ROR196835 RXX196835:RYN196835 SHT196835:SIJ196835 SRP196835:SSF196835 TBL196835:TCB196835 TLH196835:TLX196835 TVD196835:TVT196835 UEZ196835:UFP196835 UOV196835:UPL196835 UYR196835:UZH196835 VIN196835:VJD196835 VSJ196835:VSZ196835 WCF196835:WCV196835 WMB196835:WMR196835 WVX196835:WWN196835 P262371:AF262371 JL262371:KB262371 TH262371:TX262371 ADD262371:ADT262371 AMZ262371:ANP262371 AWV262371:AXL262371 BGR262371:BHH262371 BQN262371:BRD262371 CAJ262371:CAZ262371 CKF262371:CKV262371 CUB262371:CUR262371 DDX262371:DEN262371 DNT262371:DOJ262371 DXP262371:DYF262371 EHL262371:EIB262371 ERH262371:ERX262371 FBD262371:FBT262371 FKZ262371:FLP262371 FUV262371:FVL262371 GER262371:GFH262371 GON262371:GPD262371 GYJ262371:GYZ262371 HIF262371:HIV262371 HSB262371:HSR262371 IBX262371:ICN262371 ILT262371:IMJ262371 IVP262371:IWF262371 JFL262371:JGB262371 JPH262371:JPX262371 JZD262371:JZT262371 KIZ262371:KJP262371 KSV262371:KTL262371 LCR262371:LDH262371 LMN262371:LND262371 LWJ262371:LWZ262371 MGF262371:MGV262371 MQB262371:MQR262371 MZX262371:NAN262371 NJT262371:NKJ262371 NTP262371:NUF262371 ODL262371:OEB262371 ONH262371:ONX262371 OXD262371:OXT262371 PGZ262371:PHP262371 PQV262371:PRL262371 QAR262371:QBH262371 QKN262371:QLD262371 QUJ262371:QUZ262371 REF262371:REV262371 ROB262371:ROR262371 RXX262371:RYN262371 SHT262371:SIJ262371 SRP262371:SSF262371 TBL262371:TCB262371 TLH262371:TLX262371 TVD262371:TVT262371 UEZ262371:UFP262371 UOV262371:UPL262371 UYR262371:UZH262371 VIN262371:VJD262371 VSJ262371:VSZ262371 WCF262371:WCV262371 WMB262371:WMR262371 WVX262371:WWN262371 P327907:AF327907 JL327907:KB327907 TH327907:TX327907 ADD327907:ADT327907 AMZ327907:ANP327907 AWV327907:AXL327907 BGR327907:BHH327907 BQN327907:BRD327907 CAJ327907:CAZ327907 CKF327907:CKV327907 CUB327907:CUR327907 DDX327907:DEN327907 DNT327907:DOJ327907 DXP327907:DYF327907 EHL327907:EIB327907 ERH327907:ERX327907 FBD327907:FBT327907 FKZ327907:FLP327907 FUV327907:FVL327907 GER327907:GFH327907 GON327907:GPD327907 GYJ327907:GYZ327907 HIF327907:HIV327907 HSB327907:HSR327907 IBX327907:ICN327907 ILT327907:IMJ327907 IVP327907:IWF327907 JFL327907:JGB327907 JPH327907:JPX327907 JZD327907:JZT327907 KIZ327907:KJP327907 KSV327907:KTL327907 LCR327907:LDH327907 LMN327907:LND327907 LWJ327907:LWZ327907 MGF327907:MGV327907 MQB327907:MQR327907 MZX327907:NAN327907 NJT327907:NKJ327907 NTP327907:NUF327907 ODL327907:OEB327907 ONH327907:ONX327907 OXD327907:OXT327907 PGZ327907:PHP327907 PQV327907:PRL327907 QAR327907:QBH327907 QKN327907:QLD327907 QUJ327907:QUZ327907 REF327907:REV327907 ROB327907:ROR327907 RXX327907:RYN327907 SHT327907:SIJ327907 SRP327907:SSF327907 TBL327907:TCB327907 TLH327907:TLX327907 TVD327907:TVT327907 UEZ327907:UFP327907 UOV327907:UPL327907 UYR327907:UZH327907 VIN327907:VJD327907 VSJ327907:VSZ327907 WCF327907:WCV327907 WMB327907:WMR327907 WVX327907:WWN327907 P393443:AF393443 JL393443:KB393443 TH393443:TX393443 ADD393443:ADT393443 AMZ393443:ANP393443 AWV393443:AXL393443 BGR393443:BHH393443 BQN393443:BRD393443 CAJ393443:CAZ393443 CKF393443:CKV393443 CUB393443:CUR393443 DDX393443:DEN393443 DNT393443:DOJ393443 DXP393443:DYF393443 EHL393443:EIB393443 ERH393443:ERX393443 FBD393443:FBT393443 FKZ393443:FLP393443 FUV393443:FVL393443 GER393443:GFH393443 GON393443:GPD393443 GYJ393443:GYZ393443 HIF393443:HIV393443 HSB393443:HSR393443 IBX393443:ICN393443 ILT393443:IMJ393443 IVP393443:IWF393443 JFL393443:JGB393443 JPH393443:JPX393443 JZD393443:JZT393443 KIZ393443:KJP393443 KSV393443:KTL393443 LCR393443:LDH393443 LMN393443:LND393443 LWJ393443:LWZ393443 MGF393443:MGV393443 MQB393443:MQR393443 MZX393443:NAN393443 NJT393443:NKJ393443 NTP393443:NUF393443 ODL393443:OEB393443 ONH393443:ONX393443 OXD393443:OXT393443 PGZ393443:PHP393443 PQV393443:PRL393443 QAR393443:QBH393443 QKN393443:QLD393443 QUJ393443:QUZ393443 REF393443:REV393443 ROB393443:ROR393443 RXX393443:RYN393443 SHT393443:SIJ393443 SRP393443:SSF393443 TBL393443:TCB393443 TLH393443:TLX393443 TVD393443:TVT393443 UEZ393443:UFP393443 UOV393443:UPL393443 UYR393443:UZH393443 VIN393443:VJD393443 VSJ393443:VSZ393443 WCF393443:WCV393443 WMB393443:WMR393443 WVX393443:WWN393443 P458979:AF458979 JL458979:KB458979 TH458979:TX458979 ADD458979:ADT458979 AMZ458979:ANP458979 AWV458979:AXL458979 BGR458979:BHH458979 BQN458979:BRD458979 CAJ458979:CAZ458979 CKF458979:CKV458979 CUB458979:CUR458979 DDX458979:DEN458979 DNT458979:DOJ458979 DXP458979:DYF458979 EHL458979:EIB458979 ERH458979:ERX458979 FBD458979:FBT458979 FKZ458979:FLP458979 FUV458979:FVL458979 GER458979:GFH458979 GON458979:GPD458979 GYJ458979:GYZ458979 HIF458979:HIV458979 HSB458979:HSR458979 IBX458979:ICN458979 ILT458979:IMJ458979 IVP458979:IWF458979 JFL458979:JGB458979 JPH458979:JPX458979 JZD458979:JZT458979 KIZ458979:KJP458979 KSV458979:KTL458979 LCR458979:LDH458979 LMN458979:LND458979 LWJ458979:LWZ458979 MGF458979:MGV458979 MQB458979:MQR458979 MZX458979:NAN458979 NJT458979:NKJ458979 NTP458979:NUF458979 ODL458979:OEB458979 ONH458979:ONX458979 OXD458979:OXT458979 PGZ458979:PHP458979 PQV458979:PRL458979 QAR458979:QBH458979 QKN458979:QLD458979 QUJ458979:QUZ458979 REF458979:REV458979 ROB458979:ROR458979 RXX458979:RYN458979 SHT458979:SIJ458979 SRP458979:SSF458979 TBL458979:TCB458979 TLH458979:TLX458979 TVD458979:TVT458979 UEZ458979:UFP458979 UOV458979:UPL458979 UYR458979:UZH458979 VIN458979:VJD458979 VSJ458979:VSZ458979 WCF458979:WCV458979 WMB458979:WMR458979 WVX458979:WWN458979 P524515:AF524515 JL524515:KB524515 TH524515:TX524515 ADD524515:ADT524515 AMZ524515:ANP524515 AWV524515:AXL524515 BGR524515:BHH524515 BQN524515:BRD524515 CAJ524515:CAZ524515 CKF524515:CKV524515 CUB524515:CUR524515 DDX524515:DEN524515 DNT524515:DOJ524515 DXP524515:DYF524515 EHL524515:EIB524515 ERH524515:ERX524515 FBD524515:FBT524515 FKZ524515:FLP524515 FUV524515:FVL524515 GER524515:GFH524515 GON524515:GPD524515 GYJ524515:GYZ524515 HIF524515:HIV524515 HSB524515:HSR524515 IBX524515:ICN524515 ILT524515:IMJ524515 IVP524515:IWF524515 JFL524515:JGB524515 JPH524515:JPX524515 JZD524515:JZT524515 KIZ524515:KJP524515 KSV524515:KTL524515 LCR524515:LDH524515 LMN524515:LND524515 LWJ524515:LWZ524515 MGF524515:MGV524515 MQB524515:MQR524515 MZX524515:NAN524515 NJT524515:NKJ524515 NTP524515:NUF524515 ODL524515:OEB524515 ONH524515:ONX524515 OXD524515:OXT524515 PGZ524515:PHP524515 PQV524515:PRL524515 QAR524515:QBH524515 QKN524515:QLD524515 QUJ524515:QUZ524515 REF524515:REV524515 ROB524515:ROR524515 RXX524515:RYN524515 SHT524515:SIJ524515 SRP524515:SSF524515 TBL524515:TCB524515 TLH524515:TLX524515 TVD524515:TVT524515 UEZ524515:UFP524515 UOV524515:UPL524515 UYR524515:UZH524515 VIN524515:VJD524515 VSJ524515:VSZ524515 WCF524515:WCV524515 WMB524515:WMR524515 WVX524515:WWN524515 P590051:AF590051 JL590051:KB590051 TH590051:TX590051 ADD590051:ADT590051 AMZ590051:ANP590051 AWV590051:AXL590051 BGR590051:BHH590051 BQN590051:BRD590051 CAJ590051:CAZ590051 CKF590051:CKV590051 CUB590051:CUR590051 DDX590051:DEN590051 DNT590051:DOJ590051 DXP590051:DYF590051 EHL590051:EIB590051 ERH590051:ERX590051 FBD590051:FBT590051 FKZ590051:FLP590051 FUV590051:FVL590051 GER590051:GFH590051 GON590051:GPD590051 GYJ590051:GYZ590051 HIF590051:HIV590051 HSB590051:HSR590051 IBX590051:ICN590051 ILT590051:IMJ590051 IVP590051:IWF590051 JFL590051:JGB590051 JPH590051:JPX590051 JZD590051:JZT590051 KIZ590051:KJP590051 KSV590051:KTL590051 LCR590051:LDH590051 LMN590051:LND590051 LWJ590051:LWZ590051 MGF590051:MGV590051 MQB590051:MQR590051 MZX590051:NAN590051 NJT590051:NKJ590051 NTP590051:NUF590051 ODL590051:OEB590051 ONH590051:ONX590051 OXD590051:OXT590051 PGZ590051:PHP590051 PQV590051:PRL590051 QAR590051:QBH590051 QKN590051:QLD590051 QUJ590051:QUZ590051 REF590051:REV590051 ROB590051:ROR590051 RXX590051:RYN590051 SHT590051:SIJ590051 SRP590051:SSF590051 TBL590051:TCB590051 TLH590051:TLX590051 TVD590051:TVT590051 UEZ590051:UFP590051 UOV590051:UPL590051 UYR590051:UZH590051 VIN590051:VJD590051 VSJ590051:VSZ590051 WCF590051:WCV590051 WMB590051:WMR590051 WVX590051:WWN590051 P655587:AF655587 JL655587:KB655587 TH655587:TX655587 ADD655587:ADT655587 AMZ655587:ANP655587 AWV655587:AXL655587 BGR655587:BHH655587 BQN655587:BRD655587 CAJ655587:CAZ655587 CKF655587:CKV655587 CUB655587:CUR655587 DDX655587:DEN655587 DNT655587:DOJ655587 DXP655587:DYF655587 EHL655587:EIB655587 ERH655587:ERX655587 FBD655587:FBT655587 FKZ655587:FLP655587 FUV655587:FVL655587 GER655587:GFH655587 GON655587:GPD655587 GYJ655587:GYZ655587 HIF655587:HIV655587 HSB655587:HSR655587 IBX655587:ICN655587 ILT655587:IMJ655587 IVP655587:IWF655587 JFL655587:JGB655587 JPH655587:JPX655587 JZD655587:JZT655587 KIZ655587:KJP655587 KSV655587:KTL655587 LCR655587:LDH655587 LMN655587:LND655587 LWJ655587:LWZ655587 MGF655587:MGV655587 MQB655587:MQR655587 MZX655587:NAN655587 NJT655587:NKJ655587 NTP655587:NUF655587 ODL655587:OEB655587 ONH655587:ONX655587 OXD655587:OXT655587 PGZ655587:PHP655587 PQV655587:PRL655587 QAR655587:QBH655587 QKN655587:QLD655587 QUJ655587:QUZ655587 REF655587:REV655587 ROB655587:ROR655587 RXX655587:RYN655587 SHT655587:SIJ655587 SRP655587:SSF655587 TBL655587:TCB655587 TLH655587:TLX655587 TVD655587:TVT655587 UEZ655587:UFP655587 UOV655587:UPL655587 UYR655587:UZH655587 VIN655587:VJD655587 VSJ655587:VSZ655587 WCF655587:WCV655587 WMB655587:WMR655587 WVX655587:WWN655587 P721123:AF721123 JL721123:KB721123 TH721123:TX721123 ADD721123:ADT721123 AMZ721123:ANP721123 AWV721123:AXL721123 BGR721123:BHH721123 BQN721123:BRD721123 CAJ721123:CAZ721123 CKF721123:CKV721123 CUB721123:CUR721123 DDX721123:DEN721123 DNT721123:DOJ721123 DXP721123:DYF721123 EHL721123:EIB721123 ERH721123:ERX721123 FBD721123:FBT721123 FKZ721123:FLP721123 FUV721123:FVL721123 GER721123:GFH721123 GON721123:GPD721123 GYJ721123:GYZ721123 HIF721123:HIV721123 HSB721123:HSR721123 IBX721123:ICN721123 ILT721123:IMJ721123 IVP721123:IWF721123 JFL721123:JGB721123 JPH721123:JPX721123 JZD721123:JZT721123 KIZ721123:KJP721123 KSV721123:KTL721123 LCR721123:LDH721123 LMN721123:LND721123 LWJ721123:LWZ721123 MGF721123:MGV721123 MQB721123:MQR721123 MZX721123:NAN721123 NJT721123:NKJ721123 NTP721123:NUF721123 ODL721123:OEB721123 ONH721123:ONX721123 OXD721123:OXT721123 PGZ721123:PHP721123 PQV721123:PRL721123 QAR721123:QBH721123 QKN721123:QLD721123 QUJ721123:QUZ721123 REF721123:REV721123 ROB721123:ROR721123 RXX721123:RYN721123 SHT721123:SIJ721123 SRP721123:SSF721123 TBL721123:TCB721123 TLH721123:TLX721123 TVD721123:TVT721123 UEZ721123:UFP721123 UOV721123:UPL721123 UYR721123:UZH721123 VIN721123:VJD721123 VSJ721123:VSZ721123 WCF721123:WCV721123 WMB721123:WMR721123 WVX721123:WWN721123 P786659:AF786659 JL786659:KB786659 TH786659:TX786659 ADD786659:ADT786659 AMZ786659:ANP786659 AWV786659:AXL786659 BGR786659:BHH786659 BQN786659:BRD786659 CAJ786659:CAZ786659 CKF786659:CKV786659 CUB786659:CUR786659 DDX786659:DEN786659 DNT786659:DOJ786659 DXP786659:DYF786659 EHL786659:EIB786659 ERH786659:ERX786659 FBD786659:FBT786659 FKZ786659:FLP786659 FUV786659:FVL786659 GER786659:GFH786659 GON786659:GPD786659 GYJ786659:GYZ786659 HIF786659:HIV786659 HSB786659:HSR786659 IBX786659:ICN786659 ILT786659:IMJ786659 IVP786659:IWF786659 JFL786659:JGB786659 JPH786659:JPX786659 JZD786659:JZT786659 KIZ786659:KJP786659 KSV786659:KTL786659 LCR786659:LDH786659 LMN786659:LND786659 LWJ786659:LWZ786659 MGF786659:MGV786659 MQB786659:MQR786659 MZX786659:NAN786659 NJT786659:NKJ786659 NTP786659:NUF786659 ODL786659:OEB786659 ONH786659:ONX786659 OXD786659:OXT786659 PGZ786659:PHP786659 PQV786659:PRL786659 QAR786659:QBH786659 QKN786659:QLD786659 QUJ786659:QUZ786659 REF786659:REV786659 ROB786659:ROR786659 RXX786659:RYN786659 SHT786659:SIJ786659 SRP786659:SSF786659 TBL786659:TCB786659 TLH786659:TLX786659 TVD786659:TVT786659 UEZ786659:UFP786659 UOV786659:UPL786659 UYR786659:UZH786659 VIN786659:VJD786659 VSJ786659:VSZ786659 WCF786659:WCV786659 WMB786659:WMR786659 WVX786659:WWN786659 P852195:AF852195 JL852195:KB852195 TH852195:TX852195 ADD852195:ADT852195 AMZ852195:ANP852195 AWV852195:AXL852195 BGR852195:BHH852195 BQN852195:BRD852195 CAJ852195:CAZ852195 CKF852195:CKV852195 CUB852195:CUR852195 DDX852195:DEN852195 DNT852195:DOJ852195 DXP852195:DYF852195 EHL852195:EIB852195 ERH852195:ERX852195 FBD852195:FBT852195 FKZ852195:FLP852195 FUV852195:FVL852195 GER852195:GFH852195 GON852195:GPD852195 GYJ852195:GYZ852195 HIF852195:HIV852195 HSB852195:HSR852195 IBX852195:ICN852195 ILT852195:IMJ852195 IVP852195:IWF852195 JFL852195:JGB852195 JPH852195:JPX852195 JZD852195:JZT852195 KIZ852195:KJP852195 KSV852195:KTL852195 LCR852195:LDH852195 LMN852195:LND852195 LWJ852195:LWZ852195 MGF852195:MGV852195 MQB852195:MQR852195 MZX852195:NAN852195 NJT852195:NKJ852195 NTP852195:NUF852195 ODL852195:OEB852195 ONH852195:ONX852195 OXD852195:OXT852195 PGZ852195:PHP852195 PQV852195:PRL852195 QAR852195:QBH852195 QKN852195:QLD852195 QUJ852195:QUZ852195 REF852195:REV852195 ROB852195:ROR852195 RXX852195:RYN852195 SHT852195:SIJ852195 SRP852195:SSF852195 TBL852195:TCB852195 TLH852195:TLX852195 TVD852195:TVT852195 UEZ852195:UFP852195 UOV852195:UPL852195 UYR852195:UZH852195 VIN852195:VJD852195 VSJ852195:VSZ852195 WCF852195:WCV852195 WMB852195:WMR852195 WVX852195:WWN852195 P917731:AF917731 JL917731:KB917731 TH917731:TX917731 ADD917731:ADT917731 AMZ917731:ANP917731 AWV917731:AXL917731 BGR917731:BHH917731 BQN917731:BRD917731 CAJ917731:CAZ917731 CKF917731:CKV917731 CUB917731:CUR917731 DDX917731:DEN917731 DNT917731:DOJ917731 DXP917731:DYF917731 EHL917731:EIB917731 ERH917731:ERX917731 FBD917731:FBT917731 FKZ917731:FLP917731 FUV917731:FVL917731 GER917731:GFH917731 GON917731:GPD917731 GYJ917731:GYZ917731 HIF917731:HIV917731 HSB917731:HSR917731 IBX917731:ICN917731 ILT917731:IMJ917731 IVP917731:IWF917731 JFL917731:JGB917731 JPH917731:JPX917731 JZD917731:JZT917731 KIZ917731:KJP917731 KSV917731:KTL917731 LCR917731:LDH917731 LMN917731:LND917731 LWJ917731:LWZ917731 MGF917731:MGV917731 MQB917731:MQR917731 MZX917731:NAN917731 NJT917731:NKJ917731 NTP917731:NUF917731 ODL917731:OEB917731 ONH917731:ONX917731 OXD917731:OXT917731 PGZ917731:PHP917731 PQV917731:PRL917731 QAR917731:QBH917731 QKN917731:QLD917731 QUJ917731:QUZ917731 REF917731:REV917731 ROB917731:ROR917731 RXX917731:RYN917731 SHT917731:SIJ917731 SRP917731:SSF917731 TBL917731:TCB917731 TLH917731:TLX917731 TVD917731:TVT917731 UEZ917731:UFP917731 UOV917731:UPL917731 UYR917731:UZH917731 VIN917731:VJD917731 VSJ917731:VSZ917731 WCF917731:WCV917731 WMB917731:WMR917731 WVX917731:WWN917731 P983267:AF983267 JL983267:KB983267 TH983267:TX983267 ADD983267:ADT983267 AMZ983267:ANP983267 AWV983267:AXL983267 BGR983267:BHH983267 BQN983267:BRD983267 CAJ983267:CAZ983267 CKF983267:CKV983267 CUB983267:CUR983267 DDX983267:DEN983267 DNT983267:DOJ983267 DXP983267:DYF983267 EHL983267:EIB983267 ERH983267:ERX983267 FBD983267:FBT983267 FKZ983267:FLP983267 FUV983267:FVL983267 GER983267:GFH983267 GON983267:GPD983267 GYJ983267:GYZ983267 HIF983267:HIV983267 HSB983267:HSR983267 IBX983267:ICN983267 ILT983267:IMJ983267 IVP983267:IWF983267 JFL983267:JGB983267 JPH983267:JPX983267 JZD983267:JZT983267 KIZ983267:KJP983267 KSV983267:KTL983267 LCR983267:LDH983267 LMN983267:LND983267 LWJ983267:LWZ983267 MGF983267:MGV983267 MQB983267:MQR983267 MZX983267:NAN983267 NJT983267:NKJ983267 NTP983267:NUF983267 ODL983267:OEB983267 ONH983267:ONX983267 OXD983267:OXT983267 PGZ983267:PHP983267 PQV983267:PRL983267 QAR983267:QBH983267 QKN983267:QLD983267 QUJ983267:QUZ983267 REF983267:REV983267 ROB983267:ROR983267 RXX983267:RYN983267 SHT983267:SIJ983267 SRP983267:SSF983267 TBL983267:TCB983267 TLH983267:TLX983267 TVD983267:TVT983267 UEZ983267:UFP983267 UOV983267:UPL983267 UYR983267:UZH983267 VIN983267:VJD983267 VSJ983267:VSZ983267 WCF983267:WCV983267 WMB983267:WMR983267 WVX983267:WWN983267 O166:AU167 JK166:KQ167 TG166:UM167 ADC166:AEI167 AMY166:AOE167 AWU166:AYA167 BGQ166:BHW167 BQM166:BRS167 CAI166:CBO167 CKE166:CLK167 CUA166:CVG167 DDW166:DFC167 DNS166:DOY167 DXO166:DYU167 EHK166:EIQ167 ERG166:ESM167 FBC166:FCI167 FKY166:FME167 FUU166:FWA167 GEQ166:GFW167 GOM166:GPS167 GYI166:GZO167 HIE166:HJK167 HSA166:HTG167 IBW166:IDC167 ILS166:IMY167 IVO166:IWU167 JFK166:JGQ167 JPG166:JQM167 JZC166:KAI167 KIY166:KKE167 KSU166:KUA167 LCQ166:LDW167 LMM166:LNS167 LWI166:LXO167 MGE166:MHK167 MQA166:MRG167 MZW166:NBC167 NJS166:NKY167 NTO166:NUU167 ODK166:OEQ167 ONG166:OOM167 OXC166:OYI167 PGY166:PIE167 PQU166:PSA167 QAQ166:QBW167 QKM166:QLS167 QUI166:QVO167 REE166:RFK167 ROA166:RPG167 RXW166:RZC167 SHS166:SIY167 SRO166:SSU167 TBK166:TCQ167 TLG166:TMM167 TVC166:TWI167 UEY166:UGE167 UOU166:UQA167 UYQ166:UZW167 VIM166:VJS167 VSI166:VTO167 WCE166:WDK167 WMA166:WNG167 WVW166:WXC167 O65731:AU65732 JK65731:KQ65732 TG65731:UM65732 ADC65731:AEI65732 AMY65731:AOE65732 AWU65731:AYA65732 BGQ65731:BHW65732 BQM65731:BRS65732 CAI65731:CBO65732 CKE65731:CLK65732 CUA65731:CVG65732 DDW65731:DFC65732 DNS65731:DOY65732 DXO65731:DYU65732 EHK65731:EIQ65732 ERG65731:ESM65732 FBC65731:FCI65732 FKY65731:FME65732 FUU65731:FWA65732 GEQ65731:GFW65732 GOM65731:GPS65732 GYI65731:GZO65732 HIE65731:HJK65732 HSA65731:HTG65732 IBW65731:IDC65732 ILS65731:IMY65732 IVO65731:IWU65732 JFK65731:JGQ65732 JPG65731:JQM65732 JZC65731:KAI65732 KIY65731:KKE65732 KSU65731:KUA65732 LCQ65731:LDW65732 LMM65731:LNS65732 LWI65731:LXO65732 MGE65731:MHK65732 MQA65731:MRG65732 MZW65731:NBC65732 NJS65731:NKY65732 NTO65731:NUU65732 ODK65731:OEQ65732 ONG65731:OOM65732 OXC65731:OYI65732 PGY65731:PIE65732 PQU65731:PSA65732 QAQ65731:QBW65732 QKM65731:QLS65732 QUI65731:QVO65732 REE65731:RFK65732 ROA65731:RPG65732 RXW65731:RZC65732 SHS65731:SIY65732 SRO65731:SSU65732 TBK65731:TCQ65732 TLG65731:TMM65732 TVC65731:TWI65732 UEY65731:UGE65732 UOU65731:UQA65732 UYQ65731:UZW65732 VIM65731:VJS65732 VSI65731:VTO65732 WCE65731:WDK65732 WMA65731:WNG65732 WVW65731:WXC65732 O131267:AU131268 JK131267:KQ131268 TG131267:UM131268 ADC131267:AEI131268 AMY131267:AOE131268 AWU131267:AYA131268 BGQ131267:BHW131268 BQM131267:BRS131268 CAI131267:CBO131268 CKE131267:CLK131268 CUA131267:CVG131268 DDW131267:DFC131268 DNS131267:DOY131268 DXO131267:DYU131268 EHK131267:EIQ131268 ERG131267:ESM131268 FBC131267:FCI131268 FKY131267:FME131268 FUU131267:FWA131268 GEQ131267:GFW131268 GOM131267:GPS131268 GYI131267:GZO131268 HIE131267:HJK131268 HSA131267:HTG131268 IBW131267:IDC131268 ILS131267:IMY131268 IVO131267:IWU131268 JFK131267:JGQ131268 JPG131267:JQM131268 JZC131267:KAI131268 KIY131267:KKE131268 KSU131267:KUA131268 LCQ131267:LDW131268 LMM131267:LNS131268 LWI131267:LXO131268 MGE131267:MHK131268 MQA131267:MRG131268 MZW131267:NBC131268 NJS131267:NKY131268 NTO131267:NUU131268 ODK131267:OEQ131268 ONG131267:OOM131268 OXC131267:OYI131268 PGY131267:PIE131268 PQU131267:PSA131268 QAQ131267:QBW131268 QKM131267:QLS131268 QUI131267:QVO131268 REE131267:RFK131268 ROA131267:RPG131268 RXW131267:RZC131268 SHS131267:SIY131268 SRO131267:SSU131268 TBK131267:TCQ131268 TLG131267:TMM131268 TVC131267:TWI131268 UEY131267:UGE131268 UOU131267:UQA131268 UYQ131267:UZW131268 VIM131267:VJS131268 VSI131267:VTO131268 WCE131267:WDK131268 WMA131267:WNG131268 WVW131267:WXC131268 O196803:AU196804 JK196803:KQ196804 TG196803:UM196804 ADC196803:AEI196804 AMY196803:AOE196804 AWU196803:AYA196804 BGQ196803:BHW196804 BQM196803:BRS196804 CAI196803:CBO196804 CKE196803:CLK196804 CUA196803:CVG196804 DDW196803:DFC196804 DNS196803:DOY196804 DXO196803:DYU196804 EHK196803:EIQ196804 ERG196803:ESM196804 FBC196803:FCI196804 FKY196803:FME196804 FUU196803:FWA196804 GEQ196803:GFW196804 GOM196803:GPS196804 GYI196803:GZO196804 HIE196803:HJK196804 HSA196803:HTG196804 IBW196803:IDC196804 ILS196803:IMY196804 IVO196803:IWU196804 JFK196803:JGQ196804 JPG196803:JQM196804 JZC196803:KAI196804 KIY196803:KKE196804 KSU196803:KUA196804 LCQ196803:LDW196804 LMM196803:LNS196804 LWI196803:LXO196804 MGE196803:MHK196804 MQA196803:MRG196804 MZW196803:NBC196804 NJS196803:NKY196804 NTO196803:NUU196804 ODK196803:OEQ196804 ONG196803:OOM196804 OXC196803:OYI196804 PGY196803:PIE196804 PQU196803:PSA196804 QAQ196803:QBW196804 QKM196803:QLS196804 QUI196803:QVO196804 REE196803:RFK196804 ROA196803:RPG196804 RXW196803:RZC196804 SHS196803:SIY196804 SRO196803:SSU196804 TBK196803:TCQ196804 TLG196803:TMM196804 TVC196803:TWI196804 UEY196803:UGE196804 UOU196803:UQA196804 UYQ196803:UZW196804 VIM196803:VJS196804 VSI196803:VTO196804 WCE196803:WDK196804 WMA196803:WNG196804 WVW196803:WXC196804 O262339:AU262340 JK262339:KQ262340 TG262339:UM262340 ADC262339:AEI262340 AMY262339:AOE262340 AWU262339:AYA262340 BGQ262339:BHW262340 BQM262339:BRS262340 CAI262339:CBO262340 CKE262339:CLK262340 CUA262339:CVG262340 DDW262339:DFC262340 DNS262339:DOY262340 DXO262339:DYU262340 EHK262339:EIQ262340 ERG262339:ESM262340 FBC262339:FCI262340 FKY262339:FME262340 FUU262339:FWA262340 GEQ262339:GFW262340 GOM262339:GPS262340 GYI262339:GZO262340 HIE262339:HJK262340 HSA262339:HTG262340 IBW262339:IDC262340 ILS262339:IMY262340 IVO262339:IWU262340 JFK262339:JGQ262340 JPG262339:JQM262340 JZC262339:KAI262340 KIY262339:KKE262340 KSU262339:KUA262340 LCQ262339:LDW262340 LMM262339:LNS262340 LWI262339:LXO262340 MGE262339:MHK262340 MQA262339:MRG262340 MZW262339:NBC262340 NJS262339:NKY262340 NTO262339:NUU262340 ODK262339:OEQ262340 ONG262339:OOM262340 OXC262339:OYI262340 PGY262339:PIE262340 PQU262339:PSA262340 QAQ262339:QBW262340 QKM262339:QLS262340 QUI262339:QVO262340 REE262339:RFK262340 ROA262339:RPG262340 RXW262339:RZC262340 SHS262339:SIY262340 SRO262339:SSU262340 TBK262339:TCQ262340 TLG262339:TMM262340 TVC262339:TWI262340 UEY262339:UGE262340 UOU262339:UQA262340 UYQ262339:UZW262340 VIM262339:VJS262340 VSI262339:VTO262340 WCE262339:WDK262340 WMA262339:WNG262340 WVW262339:WXC262340 O327875:AU327876 JK327875:KQ327876 TG327875:UM327876 ADC327875:AEI327876 AMY327875:AOE327876 AWU327875:AYA327876 BGQ327875:BHW327876 BQM327875:BRS327876 CAI327875:CBO327876 CKE327875:CLK327876 CUA327875:CVG327876 DDW327875:DFC327876 DNS327875:DOY327876 DXO327875:DYU327876 EHK327875:EIQ327876 ERG327875:ESM327876 FBC327875:FCI327876 FKY327875:FME327876 FUU327875:FWA327876 GEQ327875:GFW327876 GOM327875:GPS327876 GYI327875:GZO327876 HIE327875:HJK327876 HSA327875:HTG327876 IBW327875:IDC327876 ILS327875:IMY327876 IVO327875:IWU327876 JFK327875:JGQ327876 JPG327875:JQM327876 JZC327875:KAI327876 KIY327875:KKE327876 KSU327875:KUA327876 LCQ327875:LDW327876 LMM327875:LNS327876 LWI327875:LXO327876 MGE327875:MHK327876 MQA327875:MRG327876 MZW327875:NBC327876 NJS327875:NKY327876 NTO327875:NUU327876 ODK327875:OEQ327876 ONG327875:OOM327876 OXC327875:OYI327876 PGY327875:PIE327876 PQU327875:PSA327876 QAQ327875:QBW327876 QKM327875:QLS327876 QUI327875:QVO327876 REE327875:RFK327876 ROA327875:RPG327876 RXW327875:RZC327876 SHS327875:SIY327876 SRO327875:SSU327876 TBK327875:TCQ327876 TLG327875:TMM327876 TVC327875:TWI327876 UEY327875:UGE327876 UOU327875:UQA327876 UYQ327875:UZW327876 VIM327875:VJS327876 VSI327875:VTO327876 WCE327875:WDK327876 WMA327875:WNG327876 WVW327875:WXC327876 O393411:AU393412 JK393411:KQ393412 TG393411:UM393412 ADC393411:AEI393412 AMY393411:AOE393412 AWU393411:AYA393412 BGQ393411:BHW393412 BQM393411:BRS393412 CAI393411:CBO393412 CKE393411:CLK393412 CUA393411:CVG393412 DDW393411:DFC393412 DNS393411:DOY393412 DXO393411:DYU393412 EHK393411:EIQ393412 ERG393411:ESM393412 FBC393411:FCI393412 FKY393411:FME393412 FUU393411:FWA393412 GEQ393411:GFW393412 GOM393411:GPS393412 GYI393411:GZO393412 HIE393411:HJK393412 HSA393411:HTG393412 IBW393411:IDC393412 ILS393411:IMY393412 IVO393411:IWU393412 JFK393411:JGQ393412 JPG393411:JQM393412 JZC393411:KAI393412 KIY393411:KKE393412 KSU393411:KUA393412 LCQ393411:LDW393412 LMM393411:LNS393412 LWI393411:LXO393412 MGE393411:MHK393412 MQA393411:MRG393412 MZW393411:NBC393412 NJS393411:NKY393412 NTO393411:NUU393412 ODK393411:OEQ393412 ONG393411:OOM393412 OXC393411:OYI393412 PGY393411:PIE393412 PQU393411:PSA393412 QAQ393411:QBW393412 QKM393411:QLS393412 QUI393411:QVO393412 REE393411:RFK393412 ROA393411:RPG393412 RXW393411:RZC393412 SHS393411:SIY393412 SRO393411:SSU393412 TBK393411:TCQ393412 TLG393411:TMM393412 TVC393411:TWI393412 UEY393411:UGE393412 UOU393411:UQA393412 UYQ393411:UZW393412 VIM393411:VJS393412 VSI393411:VTO393412 WCE393411:WDK393412 WMA393411:WNG393412 WVW393411:WXC393412 O458947:AU458948 JK458947:KQ458948 TG458947:UM458948 ADC458947:AEI458948 AMY458947:AOE458948 AWU458947:AYA458948 BGQ458947:BHW458948 BQM458947:BRS458948 CAI458947:CBO458948 CKE458947:CLK458948 CUA458947:CVG458948 DDW458947:DFC458948 DNS458947:DOY458948 DXO458947:DYU458948 EHK458947:EIQ458948 ERG458947:ESM458948 FBC458947:FCI458948 FKY458947:FME458948 FUU458947:FWA458948 GEQ458947:GFW458948 GOM458947:GPS458948 GYI458947:GZO458948 HIE458947:HJK458948 HSA458947:HTG458948 IBW458947:IDC458948 ILS458947:IMY458948 IVO458947:IWU458948 JFK458947:JGQ458948 JPG458947:JQM458948 JZC458947:KAI458948 KIY458947:KKE458948 KSU458947:KUA458948 LCQ458947:LDW458948 LMM458947:LNS458948 LWI458947:LXO458948 MGE458947:MHK458948 MQA458947:MRG458948 MZW458947:NBC458948 NJS458947:NKY458948 NTO458947:NUU458948 ODK458947:OEQ458948 ONG458947:OOM458948 OXC458947:OYI458948 PGY458947:PIE458948 PQU458947:PSA458948 QAQ458947:QBW458948 QKM458947:QLS458948 QUI458947:QVO458948 REE458947:RFK458948 ROA458947:RPG458948 RXW458947:RZC458948 SHS458947:SIY458948 SRO458947:SSU458948 TBK458947:TCQ458948 TLG458947:TMM458948 TVC458947:TWI458948 UEY458947:UGE458948 UOU458947:UQA458948 UYQ458947:UZW458948 VIM458947:VJS458948 VSI458947:VTO458948 WCE458947:WDK458948 WMA458947:WNG458948 WVW458947:WXC458948 O524483:AU524484 JK524483:KQ524484 TG524483:UM524484 ADC524483:AEI524484 AMY524483:AOE524484 AWU524483:AYA524484 BGQ524483:BHW524484 BQM524483:BRS524484 CAI524483:CBO524484 CKE524483:CLK524484 CUA524483:CVG524484 DDW524483:DFC524484 DNS524483:DOY524484 DXO524483:DYU524484 EHK524483:EIQ524484 ERG524483:ESM524484 FBC524483:FCI524484 FKY524483:FME524484 FUU524483:FWA524484 GEQ524483:GFW524484 GOM524483:GPS524484 GYI524483:GZO524484 HIE524483:HJK524484 HSA524483:HTG524484 IBW524483:IDC524484 ILS524483:IMY524484 IVO524483:IWU524484 JFK524483:JGQ524484 JPG524483:JQM524484 JZC524483:KAI524484 KIY524483:KKE524484 KSU524483:KUA524484 LCQ524483:LDW524484 LMM524483:LNS524484 LWI524483:LXO524484 MGE524483:MHK524484 MQA524483:MRG524484 MZW524483:NBC524484 NJS524483:NKY524484 NTO524483:NUU524484 ODK524483:OEQ524484 ONG524483:OOM524484 OXC524483:OYI524484 PGY524483:PIE524484 PQU524483:PSA524484 QAQ524483:QBW524484 QKM524483:QLS524484 QUI524483:QVO524484 REE524483:RFK524484 ROA524483:RPG524484 RXW524483:RZC524484 SHS524483:SIY524484 SRO524483:SSU524484 TBK524483:TCQ524484 TLG524483:TMM524484 TVC524483:TWI524484 UEY524483:UGE524484 UOU524483:UQA524484 UYQ524483:UZW524484 VIM524483:VJS524484 VSI524483:VTO524484 WCE524483:WDK524484 WMA524483:WNG524484 WVW524483:WXC524484 O590019:AU590020 JK590019:KQ590020 TG590019:UM590020 ADC590019:AEI590020 AMY590019:AOE590020 AWU590019:AYA590020 BGQ590019:BHW590020 BQM590019:BRS590020 CAI590019:CBO590020 CKE590019:CLK590020 CUA590019:CVG590020 DDW590019:DFC590020 DNS590019:DOY590020 DXO590019:DYU590020 EHK590019:EIQ590020 ERG590019:ESM590020 FBC590019:FCI590020 FKY590019:FME590020 FUU590019:FWA590020 GEQ590019:GFW590020 GOM590019:GPS590020 GYI590019:GZO590020 HIE590019:HJK590020 HSA590019:HTG590020 IBW590019:IDC590020 ILS590019:IMY590020 IVO590019:IWU590020 JFK590019:JGQ590020 JPG590019:JQM590020 JZC590019:KAI590020 KIY590019:KKE590020 KSU590019:KUA590020 LCQ590019:LDW590020 LMM590019:LNS590020 LWI590019:LXO590020 MGE590019:MHK590020 MQA590019:MRG590020 MZW590019:NBC590020 NJS590019:NKY590020 NTO590019:NUU590020 ODK590019:OEQ590020 ONG590019:OOM590020 OXC590019:OYI590020 PGY590019:PIE590020 PQU590019:PSA590020 QAQ590019:QBW590020 QKM590019:QLS590020 QUI590019:QVO590020 REE590019:RFK590020 ROA590019:RPG590020 RXW590019:RZC590020 SHS590019:SIY590020 SRO590019:SSU590020 TBK590019:TCQ590020 TLG590019:TMM590020 TVC590019:TWI590020 UEY590019:UGE590020 UOU590019:UQA590020 UYQ590019:UZW590020 VIM590019:VJS590020 VSI590019:VTO590020 WCE590019:WDK590020 WMA590019:WNG590020 WVW590019:WXC590020 O655555:AU655556 JK655555:KQ655556 TG655555:UM655556 ADC655555:AEI655556 AMY655555:AOE655556 AWU655555:AYA655556 BGQ655555:BHW655556 BQM655555:BRS655556 CAI655555:CBO655556 CKE655555:CLK655556 CUA655555:CVG655556 DDW655555:DFC655556 DNS655555:DOY655556 DXO655555:DYU655556 EHK655555:EIQ655556 ERG655555:ESM655556 FBC655555:FCI655556 FKY655555:FME655556 FUU655555:FWA655556 GEQ655555:GFW655556 GOM655555:GPS655556 GYI655555:GZO655556 HIE655555:HJK655556 HSA655555:HTG655556 IBW655555:IDC655556 ILS655555:IMY655556 IVO655555:IWU655556 JFK655555:JGQ655556 JPG655555:JQM655556 JZC655555:KAI655556 KIY655555:KKE655556 KSU655555:KUA655556 LCQ655555:LDW655556 LMM655555:LNS655556 LWI655555:LXO655556 MGE655555:MHK655556 MQA655555:MRG655556 MZW655555:NBC655556 NJS655555:NKY655556 NTO655555:NUU655556 ODK655555:OEQ655556 ONG655555:OOM655556 OXC655555:OYI655556 PGY655555:PIE655556 PQU655555:PSA655556 QAQ655555:QBW655556 QKM655555:QLS655556 QUI655555:QVO655556 REE655555:RFK655556 ROA655555:RPG655556 RXW655555:RZC655556 SHS655555:SIY655556 SRO655555:SSU655556 TBK655555:TCQ655556 TLG655555:TMM655556 TVC655555:TWI655556 UEY655555:UGE655556 UOU655555:UQA655556 UYQ655555:UZW655556 VIM655555:VJS655556 VSI655555:VTO655556 WCE655555:WDK655556 WMA655555:WNG655556 WVW655555:WXC655556 O721091:AU721092 JK721091:KQ721092 TG721091:UM721092 ADC721091:AEI721092 AMY721091:AOE721092 AWU721091:AYA721092 BGQ721091:BHW721092 BQM721091:BRS721092 CAI721091:CBO721092 CKE721091:CLK721092 CUA721091:CVG721092 DDW721091:DFC721092 DNS721091:DOY721092 DXO721091:DYU721092 EHK721091:EIQ721092 ERG721091:ESM721092 FBC721091:FCI721092 FKY721091:FME721092 FUU721091:FWA721092 GEQ721091:GFW721092 GOM721091:GPS721092 GYI721091:GZO721092 HIE721091:HJK721092 HSA721091:HTG721092 IBW721091:IDC721092 ILS721091:IMY721092 IVO721091:IWU721092 JFK721091:JGQ721092 JPG721091:JQM721092 JZC721091:KAI721092 KIY721091:KKE721092 KSU721091:KUA721092 LCQ721091:LDW721092 LMM721091:LNS721092 LWI721091:LXO721092 MGE721091:MHK721092 MQA721091:MRG721092 MZW721091:NBC721092 NJS721091:NKY721092 NTO721091:NUU721092 ODK721091:OEQ721092 ONG721091:OOM721092 OXC721091:OYI721092 PGY721091:PIE721092 PQU721091:PSA721092 QAQ721091:QBW721092 QKM721091:QLS721092 QUI721091:QVO721092 REE721091:RFK721092 ROA721091:RPG721092 RXW721091:RZC721092 SHS721091:SIY721092 SRO721091:SSU721092 TBK721091:TCQ721092 TLG721091:TMM721092 TVC721091:TWI721092 UEY721091:UGE721092 UOU721091:UQA721092 UYQ721091:UZW721092 VIM721091:VJS721092 VSI721091:VTO721092 WCE721091:WDK721092 WMA721091:WNG721092 WVW721091:WXC721092 O786627:AU786628 JK786627:KQ786628 TG786627:UM786628 ADC786627:AEI786628 AMY786627:AOE786628 AWU786627:AYA786628 BGQ786627:BHW786628 BQM786627:BRS786628 CAI786627:CBO786628 CKE786627:CLK786628 CUA786627:CVG786628 DDW786627:DFC786628 DNS786627:DOY786628 DXO786627:DYU786628 EHK786627:EIQ786628 ERG786627:ESM786628 FBC786627:FCI786628 FKY786627:FME786628 FUU786627:FWA786628 GEQ786627:GFW786628 GOM786627:GPS786628 GYI786627:GZO786628 HIE786627:HJK786628 HSA786627:HTG786628 IBW786627:IDC786628 ILS786627:IMY786628 IVO786627:IWU786628 JFK786627:JGQ786628 JPG786627:JQM786628 JZC786627:KAI786628 KIY786627:KKE786628 KSU786627:KUA786628 LCQ786627:LDW786628 LMM786627:LNS786628 LWI786627:LXO786628 MGE786627:MHK786628 MQA786627:MRG786628 MZW786627:NBC786628 NJS786627:NKY786628 NTO786627:NUU786628 ODK786627:OEQ786628 ONG786627:OOM786628 OXC786627:OYI786628 PGY786627:PIE786628 PQU786627:PSA786628 QAQ786627:QBW786628 QKM786627:QLS786628 QUI786627:QVO786628 REE786627:RFK786628 ROA786627:RPG786628 RXW786627:RZC786628 SHS786627:SIY786628 SRO786627:SSU786628 TBK786627:TCQ786628 TLG786627:TMM786628 TVC786627:TWI786628 UEY786627:UGE786628 UOU786627:UQA786628 UYQ786627:UZW786628 VIM786627:VJS786628 VSI786627:VTO786628 WCE786627:WDK786628 WMA786627:WNG786628 WVW786627:WXC786628 O852163:AU852164 JK852163:KQ852164 TG852163:UM852164 ADC852163:AEI852164 AMY852163:AOE852164 AWU852163:AYA852164 BGQ852163:BHW852164 BQM852163:BRS852164 CAI852163:CBO852164 CKE852163:CLK852164 CUA852163:CVG852164 DDW852163:DFC852164 DNS852163:DOY852164 DXO852163:DYU852164 EHK852163:EIQ852164 ERG852163:ESM852164 FBC852163:FCI852164 FKY852163:FME852164 FUU852163:FWA852164 GEQ852163:GFW852164 GOM852163:GPS852164 GYI852163:GZO852164 HIE852163:HJK852164 HSA852163:HTG852164 IBW852163:IDC852164 ILS852163:IMY852164 IVO852163:IWU852164 JFK852163:JGQ852164 JPG852163:JQM852164 JZC852163:KAI852164 KIY852163:KKE852164 KSU852163:KUA852164 LCQ852163:LDW852164 LMM852163:LNS852164 LWI852163:LXO852164 MGE852163:MHK852164 MQA852163:MRG852164 MZW852163:NBC852164 NJS852163:NKY852164 NTO852163:NUU852164 ODK852163:OEQ852164 ONG852163:OOM852164 OXC852163:OYI852164 PGY852163:PIE852164 PQU852163:PSA852164 QAQ852163:QBW852164 QKM852163:QLS852164 QUI852163:QVO852164 REE852163:RFK852164 ROA852163:RPG852164 RXW852163:RZC852164 SHS852163:SIY852164 SRO852163:SSU852164 TBK852163:TCQ852164 TLG852163:TMM852164 TVC852163:TWI852164 UEY852163:UGE852164 UOU852163:UQA852164 UYQ852163:UZW852164 VIM852163:VJS852164 VSI852163:VTO852164 WCE852163:WDK852164 WMA852163:WNG852164 WVW852163:WXC852164 O917699:AU917700 JK917699:KQ917700 TG917699:UM917700 ADC917699:AEI917700 AMY917699:AOE917700 AWU917699:AYA917700 BGQ917699:BHW917700 BQM917699:BRS917700 CAI917699:CBO917700 CKE917699:CLK917700 CUA917699:CVG917700 DDW917699:DFC917700 DNS917699:DOY917700 DXO917699:DYU917700 EHK917699:EIQ917700 ERG917699:ESM917700 FBC917699:FCI917700 FKY917699:FME917700 FUU917699:FWA917700 GEQ917699:GFW917700 GOM917699:GPS917700 GYI917699:GZO917700 HIE917699:HJK917700 HSA917699:HTG917700 IBW917699:IDC917700 ILS917699:IMY917700 IVO917699:IWU917700 JFK917699:JGQ917700 JPG917699:JQM917700 JZC917699:KAI917700 KIY917699:KKE917700 KSU917699:KUA917700 LCQ917699:LDW917700 LMM917699:LNS917700 LWI917699:LXO917700 MGE917699:MHK917700 MQA917699:MRG917700 MZW917699:NBC917700 NJS917699:NKY917700 NTO917699:NUU917700 ODK917699:OEQ917700 ONG917699:OOM917700 OXC917699:OYI917700 PGY917699:PIE917700 PQU917699:PSA917700 QAQ917699:QBW917700 QKM917699:QLS917700 QUI917699:QVO917700 REE917699:RFK917700 ROA917699:RPG917700 RXW917699:RZC917700 SHS917699:SIY917700 SRO917699:SSU917700 TBK917699:TCQ917700 TLG917699:TMM917700 TVC917699:TWI917700 UEY917699:UGE917700 UOU917699:UQA917700 UYQ917699:UZW917700 VIM917699:VJS917700 VSI917699:VTO917700 WCE917699:WDK917700 WMA917699:WNG917700 WVW917699:WXC917700 O983235:AU983236 JK983235:KQ983236 TG983235:UM983236 ADC983235:AEI983236 AMY983235:AOE983236 AWU983235:AYA983236 BGQ983235:BHW983236 BQM983235:BRS983236 CAI983235:CBO983236 CKE983235:CLK983236 CUA983235:CVG983236 DDW983235:DFC983236 DNS983235:DOY983236 DXO983235:DYU983236 EHK983235:EIQ983236 ERG983235:ESM983236 FBC983235:FCI983236 FKY983235:FME983236 FUU983235:FWA983236 GEQ983235:GFW983236 GOM983235:GPS983236 GYI983235:GZO983236 HIE983235:HJK983236 HSA983235:HTG983236 IBW983235:IDC983236 ILS983235:IMY983236 IVO983235:IWU983236 JFK983235:JGQ983236 JPG983235:JQM983236 JZC983235:KAI983236 KIY983235:KKE983236 KSU983235:KUA983236 LCQ983235:LDW983236 LMM983235:LNS983236 LWI983235:LXO983236 MGE983235:MHK983236 MQA983235:MRG983236 MZW983235:NBC983236 NJS983235:NKY983236 NTO983235:NUU983236 ODK983235:OEQ983236 ONG983235:OOM983236 OXC983235:OYI983236 PGY983235:PIE983236 PQU983235:PSA983236 QAQ983235:QBW983236 QKM983235:QLS983236 QUI983235:QVO983236 REE983235:RFK983236 ROA983235:RPG983236 RXW983235:RZC983236 SHS983235:SIY983236 SRO983235:SSU983236 TBK983235:TCQ983236 TLG983235:TMM983236 TVC983235:TWI983236 UEY983235:UGE983236 UOU983235:UQA983236 UYQ983235:UZW983236 VIM983235:VJS983236 VSI983235:VTO983236 WCE983235:WDK983236 WMA983235:WNG983236 WVW983235:WXC983236 P200:AF200 JL200:KB200 TH200:TX200 ADD200:ADT200 AMZ200:ANP200 AWV200:AXL200 BGR200:BHH200 BQN200:BRD200 CAJ200:CAZ200 CKF200:CKV200 CUB200:CUR200 DDX200:DEN200 DNT200:DOJ200 DXP200:DYF200 EHL200:EIB200 ERH200:ERX200 FBD200:FBT200 FKZ200:FLP200 FUV200:FVL200 GER200:GFH200 GON200:GPD200 GYJ200:GYZ200 HIF200:HIV200 HSB200:HSR200 IBX200:ICN200 ILT200:IMJ200 IVP200:IWF200 JFL200:JGB200 JPH200:JPX200 JZD200:JZT200 KIZ200:KJP200 KSV200:KTL200 LCR200:LDH200 LMN200:LND200 LWJ200:LWZ200 MGF200:MGV200 MQB200:MQR200 MZX200:NAN200 NJT200:NKJ200 NTP200:NUF200 ODL200:OEB200 ONH200:ONX200 OXD200:OXT200 PGZ200:PHP200 PQV200:PRL200 QAR200:QBH200 QKN200:QLD200 QUJ200:QUZ200 REF200:REV200 ROB200:ROR200 RXX200:RYN200 SHT200:SIJ200 SRP200:SSF200 TBL200:TCB200 TLH200:TLX200 TVD200:TVT200 UEZ200:UFP200 UOV200:UPL200 UYR200:UZH200 VIN200:VJD200 VSJ200:VSZ200 WCF200:WCV200 WMB200:WMR200 WVX200:WWN200 P65765:AF65765 JL65765:KB65765 TH65765:TX65765 ADD65765:ADT65765 AMZ65765:ANP65765 AWV65765:AXL65765 BGR65765:BHH65765 BQN65765:BRD65765 CAJ65765:CAZ65765 CKF65765:CKV65765 CUB65765:CUR65765 DDX65765:DEN65765 DNT65765:DOJ65765 DXP65765:DYF65765 EHL65765:EIB65765 ERH65765:ERX65765 FBD65765:FBT65765 FKZ65765:FLP65765 FUV65765:FVL65765 GER65765:GFH65765 GON65765:GPD65765 GYJ65765:GYZ65765 HIF65765:HIV65765 HSB65765:HSR65765 IBX65765:ICN65765 ILT65765:IMJ65765 IVP65765:IWF65765 JFL65765:JGB65765 JPH65765:JPX65765 JZD65765:JZT65765 KIZ65765:KJP65765 KSV65765:KTL65765 LCR65765:LDH65765 LMN65765:LND65765 LWJ65765:LWZ65765 MGF65765:MGV65765 MQB65765:MQR65765 MZX65765:NAN65765 NJT65765:NKJ65765 NTP65765:NUF65765 ODL65765:OEB65765 ONH65765:ONX65765 OXD65765:OXT65765 PGZ65765:PHP65765 PQV65765:PRL65765 QAR65765:QBH65765 QKN65765:QLD65765 QUJ65765:QUZ65765 REF65765:REV65765 ROB65765:ROR65765 RXX65765:RYN65765 SHT65765:SIJ65765 SRP65765:SSF65765 TBL65765:TCB65765 TLH65765:TLX65765 TVD65765:TVT65765 UEZ65765:UFP65765 UOV65765:UPL65765 UYR65765:UZH65765 VIN65765:VJD65765 VSJ65765:VSZ65765 WCF65765:WCV65765 WMB65765:WMR65765 WVX65765:WWN65765 P131301:AF131301 JL131301:KB131301 TH131301:TX131301 ADD131301:ADT131301 AMZ131301:ANP131301 AWV131301:AXL131301 BGR131301:BHH131301 BQN131301:BRD131301 CAJ131301:CAZ131301 CKF131301:CKV131301 CUB131301:CUR131301 DDX131301:DEN131301 DNT131301:DOJ131301 DXP131301:DYF131301 EHL131301:EIB131301 ERH131301:ERX131301 FBD131301:FBT131301 FKZ131301:FLP131301 FUV131301:FVL131301 GER131301:GFH131301 GON131301:GPD131301 GYJ131301:GYZ131301 HIF131301:HIV131301 HSB131301:HSR131301 IBX131301:ICN131301 ILT131301:IMJ131301 IVP131301:IWF131301 JFL131301:JGB131301 JPH131301:JPX131301 JZD131301:JZT131301 KIZ131301:KJP131301 KSV131301:KTL131301 LCR131301:LDH131301 LMN131301:LND131301 LWJ131301:LWZ131301 MGF131301:MGV131301 MQB131301:MQR131301 MZX131301:NAN131301 NJT131301:NKJ131301 NTP131301:NUF131301 ODL131301:OEB131301 ONH131301:ONX131301 OXD131301:OXT131301 PGZ131301:PHP131301 PQV131301:PRL131301 QAR131301:QBH131301 QKN131301:QLD131301 QUJ131301:QUZ131301 REF131301:REV131301 ROB131301:ROR131301 RXX131301:RYN131301 SHT131301:SIJ131301 SRP131301:SSF131301 TBL131301:TCB131301 TLH131301:TLX131301 TVD131301:TVT131301 UEZ131301:UFP131301 UOV131301:UPL131301 UYR131301:UZH131301 VIN131301:VJD131301 VSJ131301:VSZ131301 WCF131301:WCV131301 WMB131301:WMR131301 WVX131301:WWN131301 P196837:AF196837 JL196837:KB196837 TH196837:TX196837 ADD196837:ADT196837 AMZ196837:ANP196837 AWV196837:AXL196837 BGR196837:BHH196837 BQN196837:BRD196837 CAJ196837:CAZ196837 CKF196837:CKV196837 CUB196837:CUR196837 DDX196837:DEN196837 DNT196837:DOJ196837 DXP196837:DYF196837 EHL196837:EIB196837 ERH196837:ERX196837 FBD196837:FBT196837 FKZ196837:FLP196837 FUV196837:FVL196837 GER196837:GFH196837 GON196837:GPD196837 GYJ196837:GYZ196837 HIF196837:HIV196837 HSB196837:HSR196837 IBX196837:ICN196837 ILT196837:IMJ196837 IVP196837:IWF196837 JFL196837:JGB196837 JPH196837:JPX196837 JZD196837:JZT196837 KIZ196837:KJP196837 KSV196837:KTL196837 LCR196837:LDH196837 LMN196837:LND196837 LWJ196837:LWZ196837 MGF196837:MGV196837 MQB196837:MQR196837 MZX196837:NAN196837 NJT196837:NKJ196837 NTP196837:NUF196837 ODL196837:OEB196837 ONH196837:ONX196837 OXD196837:OXT196837 PGZ196837:PHP196837 PQV196837:PRL196837 QAR196837:QBH196837 QKN196837:QLD196837 QUJ196837:QUZ196837 REF196837:REV196837 ROB196837:ROR196837 RXX196837:RYN196837 SHT196837:SIJ196837 SRP196837:SSF196837 TBL196837:TCB196837 TLH196837:TLX196837 TVD196837:TVT196837 UEZ196837:UFP196837 UOV196837:UPL196837 UYR196837:UZH196837 VIN196837:VJD196837 VSJ196837:VSZ196837 WCF196837:WCV196837 WMB196837:WMR196837 WVX196837:WWN196837 P262373:AF262373 JL262373:KB262373 TH262373:TX262373 ADD262373:ADT262373 AMZ262373:ANP262373 AWV262373:AXL262373 BGR262373:BHH262373 BQN262373:BRD262373 CAJ262373:CAZ262373 CKF262373:CKV262373 CUB262373:CUR262373 DDX262373:DEN262373 DNT262373:DOJ262373 DXP262373:DYF262373 EHL262373:EIB262373 ERH262373:ERX262373 FBD262373:FBT262373 FKZ262373:FLP262373 FUV262373:FVL262373 GER262373:GFH262373 GON262373:GPD262373 GYJ262373:GYZ262373 HIF262373:HIV262373 HSB262373:HSR262373 IBX262373:ICN262373 ILT262373:IMJ262373 IVP262373:IWF262373 JFL262373:JGB262373 JPH262373:JPX262373 JZD262373:JZT262373 KIZ262373:KJP262373 KSV262373:KTL262373 LCR262373:LDH262373 LMN262373:LND262373 LWJ262373:LWZ262373 MGF262373:MGV262373 MQB262373:MQR262373 MZX262373:NAN262373 NJT262373:NKJ262373 NTP262373:NUF262373 ODL262373:OEB262373 ONH262373:ONX262373 OXD262373:OXT262373 PGZ262373:PHP262373 PQV262373:PRL262373 QAR262373:QBH262373 QKN262373:QLD262373 QUJ262373:QUZ262373 REF262373:REV262373 ROB262373:ROR262373 RXX262373:RYN262373 SHT262373:SIJ262373 SRP262373:SSF262373 TBL262373:TCB262373 TLH262373:TLX262373 TVD262373:TVT262373 UEZ262373:UFP262373 UOV262373:UPL262373 UYR262373:UZH262373 VIN262373:VJD262373 VSJ262373:VSZ262373 WCF262373:WCV262373 WMB262373:WMR262373 WVX262373:WWN262373 P327909:AF327909 JL327909:KB327909 TH327909:TX327909 ADD327909:ADT327909 AMZ327909:ANP327909 AWV327909:AXL327909 BGR327909:BHH327909 BQN327909:BRD327909 CAJ327909:CAZ327909 CKF327909:CKV327909 CUB327909:CUR327909 DDX327909:DEN327909 DNT327909:DOJ327909 DXP327909:DYF327909 EHL327909:EIB327909 ERH327909:ERX327909 FBD327909:FBT327909 FKZ327909:FLP327909 FUV327909:FVL327909 GER327909:GFH327909 GON327909:GPD327909 GYJ327909:GYZ327909 HIF327909:HIV327909 HSB327909:HSR327909 IBX327909:ICN327909 ILT327909:IMJ327909 IVP327909:IWF327909 JFL327909:JGB327909 JPH327909:JPX327909 JZD327909:JZT327909 KIZ327909:KJP327909 KSV327909:KTL327909 LCR327909:LDH327909 LMN327909:LND327909 LWJ327909:LWZ327909 MGF327909:MGV327909 MQB327909:MQR327909 MZX327909:NAN327909 NJT327909:NKJ327909 NTP327909:NUF327909 ODL327909:OEB327909 ONH327909:ONX327909 OXD327909:OXT327909 PGZ327909:PHP327909 PQV327909:PRL327909 QAR327909:QBH327909 QKN327909:QLD327909 QUJ327909:QUZ327909 REF327909:REV327909 ROB327909:ROR327909 RXX327909:RYN327909 SHT327909:SIJ327909 SRP327909:SSF327909 TBL327909:TCB327909 TLH327909:TLX327909 TVD327909:TVT327909 UEZ327909:UFP327909 UOV327909:UPL327909 UYR327909:UZH327909 VIN327909:VJD327909 VSJ327909:VSZ327909 WCF327909:WCV327909 WMB327909:WMR327909 WVX327909:WWN327909 P393445:AF393445 JL393445:KB393445 TH393445:TX393445 ADD393445:ADT393445 AMZ393445:ANP393445 AWV393445:AXL393445 BGR393445:BHH393445 BQN393445:BRD393445 CAJ393445:CAZ393445 CKF393445:CKV393445 CUB393445:CUR393445 DDX393445:DEN393445 DNT393445:DOJ393445 DXP393445:DYF393445 EHL393445:EIB393445 ERH393445:ERX393445 FBD393445:FBT393445 FKZ393445:FLP393445 FUV393445:FVL393445 GER393445:GFH393445 GON393445:GPD393445 GYJ393445:GYZ393445 HIF393445:HIV393445 HSB393445:HSR393445 IBX393445:ICN393445 ILT393445:IMJ393445 IVP393445:IWF393445 JFL393445:JGB393445 JPH393445:JPX393445 JZD393445:JZT393445 KIZ393445:KJP393445 KSV393445:KTL393445 LCR393445:LDH393445 LMN393445:LND393445 LWJ393445:LWZ393445 MGF393445:MGV393445 MQB393445:MQR393445 MZX393445:NAN393445 NJT393445:NKJ393445 NTP393445:NUF393445 ODL393445:OEB393445 ONH393445:ONX393445 OXD393445:OXT393445 PGZ393445:PHP393445 PQV393445:PRL393445 QAR393445:QBH393445 QKN393445:QLD393445 QUJ393445:QUZ393445 REF393445:REV393445 ROB393445:ROR393445 RXX393445:RYN393445 SHT393445:SIJ393445 SRP393445:SSF393445 TBL393445:TCB393445 TLH393445:TLX393445 TVD393445:TVT393445 UEZ393445:UFP393445 UOV393445:UPL393445 UYR393445:UZH393445 VIN393445:VJD393445 VSJ393445:VSZ393445 WCF393445:WCV393445 WMB393445:WMR393445 WVX393445:WWN393445 P458981:AF458981 JL458981:KB458981 TH458981:TX458981 ADD458981:ADT458981 AMZ458981:ANP458981 AWV458981:AXL458981 BGR458981:BHH458981 BQN458981:BRD458981 CAJ458981:CAZ458981 CKF458981:CKV458981 CUB458981:CUR458981 DDX458981:DEN458981 DNT458981:DOJ458981 DXP458981:DYF458981 EHL458981:EIB458981 ERH458981:ERX458981 FBD458981:FBT458981 FKZ458981:FLP458981 FUV458981:FVL458981 GER458981:GFH458981 GON458981:GPD458981 GYJ458981:GYZ458981 HIF458981:HIV458981 HSB458981:HSR458981 IBX458981:ICN458981 ILT458981:IMJ458981 IVP458981:IWF458981 JFL458981:JGB458981 JPH458981:JPX458981 JZD458981:JZT458981 KIZ458981:KJP458981 KSV458981:KTL458981 LCR458981:LDH458981 LMN458981:LND458981 LWJ458981:LWZ458981 MGF458981:MGV458981 MQB458981:MQR458981 MZX458981:NAN458981 NJT458981:NKJ458981 NTP458981:NUF458981 ODL458981:OEB458981 ONH458981:ONX458981 OXD458981:OXT458981 PGZ458981:PHP458981 PQV458981:PRL458981 QAR458981:QBH458981 QKN458981:QLD458981 QUJ458981:QUZ458981 REF458981:REV458981 ROB458981:ROR458981 RXX458981:RYN458981 SHT458981:SIJ458981 SRP458981:SSF458981 TBL458981:TCB458981 TLH458981:TLX458981 TVD458981:TVT458981 UEZ458981:UFP458981 UOV458981:UPL458981 UYR458981:UZH458981 VIN458981:VJD458981 VSJ458981:VSZ458981 WCF458981:WCV458981 WMB458981:WMR458981 WVX458981:WWN458981 P524517:AF524517 JL524517:KB524517 TH524517:TX524517 ADD524517:ADT524517 AMZ524517:ANP524517 AWV524517:AXL524517 BGR524517:BHH524517 BQN524517:BRD524517 CAJ524517:CAZ524517 CKF524517:CKV524517 CUB524517:CUR524517 DDX524517:DEN524517 DNT524517:DOJ524517 DXP524517:DYF524517 EHL524517:EIB524517 ERH524517:ERX524517 FBD524517:FBT524517 FKZ524517:FLP524517 FUV524517:FVL524517 GER524517:GFH524517 GON524517:GPD524517 GYJ524517:GYZ524517 HIF524517:HIV524517 HSB524517:HSR524517 IBX524517:ICN524517 ILT524517:IMJ524517 IVP524517:IWF524517 JFL524517:JGB524517 JPH524517:JPX524517 JZD524517:JZT524517 KIZ524517:KJP524517 KSV524517:KTL524517 LCR524517:LDH524517 LMN524517:LND524517 LWJ524517:LWZ524517 MGF524517:MGV524517 MQB524517:MQR524517 MZX524517:NAN524517 NJT524517:NKJ524517 NTP524517:NUF524517 ODL524517:OEB524517 ONH524517:ONX524517 OXD524517:OXT524517 PGZ524517:PHP524517 PQV524517:PRL524517 QAR524517:QBH524517 QKN524517:QLD524517 QUJ524517:QUZ524517 REF524517:REV524517 ROB524517:ROR524517 RXX524517:RYN524517 SHT524517:SIJ524517 SRP524517:SSF524517 TBL524517:TCB524517 TLH524517:TLX524517 TVD524517:TVT524517 UEZ524517:UFP524517 UOV524517:UPL524517 UYR524517:UZH524517 VIN524517:VJD524517 VSJ524517:VSZ524517 WCF524517:WCV524517 WMB524517:WMR524517 WVX524517:WWN524517 P590053:AF590053 JL590053:KB590053 TH590053:TX590053 ADD590053:ADT590053 AMZ590053:ANP590053 AWV590053:AXL590053 BGR590053:BHH590053 BQN590053:BRD590053 CAJ590053:CAZ590053 CKF590053:CKV590053 CUB590053:CUR590053 DDX590053:DEN590053 DNT590053:DOJ590053 DXP590053:DYF590053 EHL590053:EIB590053 ERH590053:ERX590053 FBD590053:FBT590053 FKZ590053:FLP590053 FUV590053:FVL590053 GER590053:GFH590053 GON590053:GPD590053 GYJ590053:GYZ590053 HIF590053:HIV590053 HSB590053:HSR590053 IBX590053:ICN590053 ILT590053:IMJ590053 IVP590053:IWF590053 JFL590053:JGB590053 JPH590053:JPX590053 JZD590053:JZT590053 KIZ590053:KJP590053 KSV590053:KTL590053 LCR590053:LDH590053 LMN590053:LND590053 LWJ590053:LWZ590053 MGF590053:MGV590053 MQB590053:MQR590053 MZX590053:NAN590053 NJT590053:NKJ590053 NTP590053:NUF590053 ODL590053:OEB590053 ONH590053:ONX590053 OXD590053:OXT590053 PGZ590053:PHP590053 PQV590053:PRL590053 QAR590053:QBH590053 QKN590053:QLD590053 QUJ590053:QUZ590053 REF590053:REV590053 ROB590053:ROR590053 RXX590053:RYN590053 SHT590053:SIJ590053 SRP590053:SSF590053 TBL590053:TCB590053 TLH590053:TLX590053 TVD590053:TVT590053 UEZ590053:UFP590053 UOV590053:UPL590053 UYR590053:UZH590053 VIN590053:VJD590053 VSJ590053:VSZ590053 WCF590053:WCV590053 WMB590053:WMR590053 WVX590053:WWN590053 P655589:AF655589 JL655589:KB655589 TH655589:TX655589 ADD655589:ADT655589 AMZ655589:ANP655589 AWV655589:AXL655589 BGR655589:BHH655589 BQN655589:BRD655589 CAJ655589:CAZ655589 CKF655589:CKV655589 CUB655589:CUR655589 DDX655589:DEN655589 DNT655589:DOJ655589 DXP655589:DYF655589 EHL655589:EIB655589 ERH655589:ERX655589 FBD655589:FBT655589 FKZ655589:FLP655589 FUV655589:FVL655589 GER655589:GFH655589 GON655589:GPD655589 GYJ655589:GYZ655589 HIF655589:HIV655589 HSB655589:HSR655589 IBX655589:ICN655589 ILT655589:IMJ655589 IVP655589:IWF655589 JFL655589:JGB655589 JPH655589:JPX655589 JZD655589:JZT655589 KIZ655589:KJP655589 KSV655589:KTL655589 LCR655589:LDH655589 LMN655589:LND655589 LWJ655589:LWZ655589 MGF655589:MGV655589 MQB655589:MQR655589 MZX655589:NAN655589 NJT655589:NKJ655589 NTP655589:NUF655589 ODL655589:OEB655589 ONH655589:ONX655589 OXD655589:OXT655589 PGZ655589:PHP655589 PQV655589:PRL655589 QAR655589:QBH655589 QKN655589:QLD655589 QUJ655589:QUZ655589 REF655589:REV655589 ROB655589:ROR655589 RXX655589:RYN655589 SHT655589:SIJ655589 SRP655589:SSF655589 TBL655589:TCB655589 TLH655589:TLX655589 TVD655589:TVT655589 UEZ655589:UFP655589 UOV655589:UPL655589 UYR655589:UZH655589 VIN655589:VJD655589 VSJ655589:VSZ655589 WCF655589:WCV655589 WMB655589:WMR655589 WVX655589:WWN655589 P721125:AF721125 JL721125:KB721125 TH721125:TX721125 ADD721125:ADT721125 AMZ721125:ANP721125 AWV721125:AXL721125 BGR721125:BHH721125 BQN721125:BRD721125 CAJ721125:CAZ721125 CKF721125:CKV721125 CUB721125:CUR721125 DDX721125:DEN721125 DNT721125:DOJ721125 DXP721125:DYF721125 EHL721125:EIB721125 ERH721125:ERX721125 FBD721125:FBT721125 FKZ721125:FLP721125 FUV721125:FVL721125 GER721125:GFH721125 GON721125:GPD721125 GYJ721125:GYZ721125 HIF721125:HIV721125 HSB721125:HSR721125 IBX721125:ICN721125 ILT721125:IMJ721125 IVP721125:IWF721125 JFL721125:JGB721125 JPH721125:JPX721125 JZD721125:JZT721125 KIZ721125:KJP721125 KSV721125:KTL721125 LCR721125:LDH721125 LMN721125:LND721125 LWJ721125:LWZ721125 MGF721125:MGV721125 MQB721125:MQR721125 MZX721125:NAN721125 NJT721125:NKJ721125 NTP721125:NUF721125 ODL721125:OEB721125 ONH721125:ONX721125 OXD721125:OXT721125 PGZ721125:PHP721125 PQV721125:PRL721125 QAR721125:QBH721125 QKN721125:QLD721125 QUJ721125:QUZ721125 REF721125:REV721125 ROB721125:ROR721125 RXX721125:RYN721125 SHT721125:SIJ721125 SRP721125:SSF721125 TBL721125:TCB721125 TLH721125:TLX721125 TVD721125:TVT721125 UEZ721125:UFP721125 UOV721125:UPL721125 UYR721125:UZH721125 VIN721125:VJD721125 VSJ721125:VSZ721125 WCF721125:WCV721125 WMB721125:WMR721125 WVX721125:WWN721125 P786661:AF786661 JL786661:KB786661 TH786661:TX786661 ADD786661:ADT786661 AMZ786661:ANP786661 AWV786661:AXL786661 BGR786661:BHH786661 BQN786661:BRD786661 CAJ786661:CAZ786661 CKF786661:CKV786661 CUB786661:CUR786661 DDX786661:DEN786661 DNT786661:DOJ786661 DXP786661:DYF786661 EHL786661:EIB786661 ERH786661:ERX786661 FBD786661:FBT786661 FKZ786661:FLP786661 FUV786661:FVL786661 GER786661:GFH786661 GON786661:GPD786661 GYJ786661:GYZ786661 HIF786661:HIV786661 HSB786661:HSR786661 IBX786661:ICN786661 ILT786661:IMJ786661 IVP786661:IWF786661 JFL786661:JGB786661 JPH786661:JPX786661 JZD786661:JZT786661 KIZ786661:KJP786661 KSV786661:KTL786661 LCR786661:LDH786661 LMN786661:LND786661 LWJ786661:LWZ786661 MGF786661:MGV786661 MQB786661:MQR786661 MZX786661:NAN786661 NJT786661:NKJ786661 NTP786661:NUF786661 ODL786661:OEB786661 ONH786661:ONX786661 OXD786661:OXT786661 PGZ786661:PHP786661 PQV786661:PRL786661 QAR786661:QBH786661 QKN786661:QLD786661 QUJ786661:QUZ786661 REF786661:REV786661 ROB786661:ROR786661 RXX786661:RYN786661 SHT786661:SIJ786661 SRP786661:SSF786661 TBL786661:TCB786661 TLH786661:TLX786661 TVD786661:TVT786661 UEZ786661:UFP786661 UOV786661:UPL786661 UYR786661:UZH786661 VIN786661:VJD786661 VSJ786661:VSZ786661 WCF786661:WCV786661 WMB786661:WMR786661 WVX786661:WWN786661 P852197:AF852197 JL852197:KB852197 TH852197:TX852197 ADD852197:ADT852197 AMZ852197:ANP852197 AWV852197:AXL852197 BGR852197:BHH852197 BQN852197:BRD852197 CAJ852197:CAZ852197 CKF852197:CKV852197 CUB852197:CUR852197 DDX852197:DEN852197 DNT852197:DOJ852197 DXP852197:DYF852197 EHL852197:EIB852197 ERH852197:ERX852197 FBD852197:FBT852197 FKZ852197:FLP852197 FUV852197:FVL852197 GER852197:GFH852197 GON852197:GPD852197 GYJ852197:GYZ852197 HIF852197:HIV852197 HSB852197:HSR852197 IBX852197:ICN852197 ILT852197:IMJ852197 IVP852197:IWF852197 JFL852197:JGB852197 JPH852197:JPX852197 JZD852197:JZT852197 KIZ852197:KJP852197 KSV852197:KTL852197 LCR852197:LDH852197 LMN852197:LND852197 LWJ852197:LWZ852197 MGF852197:MGV852197 MQB852197:MQR852197 MZX852197:NAN852197 NJT852197:NKJ852197 NTP852197:NUF852197 ODL852197:OEB852197 ONH852197:ONX852197 OXD852197:OXT852197 PGZ852197:PHP852197 PQV852197:PRL852197 QAR852197:QBH852197 QKN852197:QLD852197 QUJ852197:QUZ852197 REF852197:REV852197 ROB852197:ROR852197 RXX852197:RYN852197 SHT852197:SIJ852197 SRP852197:SSF852197 TBL852197:TCB852197 TLH852197:TLX852197 TVD852197:TVT852197 UEZ852197:UFP852197 UOV852197:UPL852197 UYR852197:UZH852197 VIN852197:VJD852197 VSJ852197:VSZ852197 WCF852197:WCV852197 WMB852197:WMR852197 WVX852197:WWN852197 P917733:AF917733 JL917733:KB917733 TH917733:TX917733 ADD917733:ADT917733 AMZ917733:ANP917733 AWV917733:AXL917733 BGR917733:BHH917733 BQN917733:BRD917733 CAJ917733:CAZ917733 CKF917733:CKV917733 CUB917733:CUR917733 DDX917733:DEN917733 DNT917733:DOJ917733 DXP917733:DYF917733 EHL917733:EIB917733 ERH917733:ERX917733 FBD917733:FBT917733 FKZ917733:FLP917733 FUV917733:FVL917733 GER917733:GFH917733 GON917733:GPD917733 GYJ917733:GYZ917733 HIF917733:HIV917733 HSB917733:HSR917733 IBX917733:ICN917733 ILT917733:IMJ917733 IVP917733:IWF917733 JFL917733:JGB917733 JPH917733:JPX917733 JZD917733:JZT917733 KIZ917733:KJP917733 KSV917733:KTL917733 LCR917733:LDH917733 LMN917733:LND917733 LWJ917733:LWZ917733 MGF917733:MGV917733 MQB917733:MQR917733 MZX917733:NAN917733 NJT917733:NKJ917733 NTP917733:NUF917733 ODL917733:OEB917733 ONH917733:ONX917733 OXD917733:OXT917733 PGZ917733:PHP917733 PQV917733:PRL917733 QAR917733:QBH917733 QKN917733:QLD917733 QUJ917733:QUZ917733 REF917733:REV917733 ROB917733:ROR917733 RXX917733:RYN917733 SHT917733:SIJ917733 SRP917733:SSF917733 TBL917733:TCB917733 TLH917733:TLX917733 TVD917733:TVT917733 UEZ917733:UFP917733 UOV917733:UPL917733 UYR917733:UZH917733 VIN917733:VJD917733 VSJ917733:VSZ917733 WCF917733:WCV917733 WMB917733:WMR917733 WVX917733:WWN917733 P983269:AF983269 JL983269:KB983269 TH983269:TX983269 ADD983269:ADT983269 AMZ983269:ANP983269 AWV983269:AXL983269 BGR983269:BHH983269 BQN983269:BRD983269 CAJ983269:CAZ983269 CKF983269:CKV983269 CUB983269:CUR983269 DDX983269:DEN983269 DNT983269:DOJ983269 DXP983269:DYF983269 EHL983269:EIB983269 ERH983269:ERX983269 FBD983269:FBT983269 FKZ983269:FLP983269 FUV983269:FVL983269 GER983269:GFH983269 GON983269:GPD983269 GYJ983269:GYZ983269 HIF983269:HIV983269 HSB983269:HSR983269 IBX983269:ICN983269 ILT983269:IMJ983269 IVP983269:IWF983269 JFL983269:JGB983269 JPH983269:JPX983269 JZD983269:JZT983269 KIZ983269:KJP983269 KSV983269:KTL983269 LCR983269:LDH983269 LMN983269:LND983269 LWJ983269:LWZ983269 MGF983269:MGV983269 MQB983269:MQR983269 MZX983269:NAN983269 NJT983269:NKJ983269 NTP983269:NUF983269 ODL983269:OEB983269 ONH983269:ONX983269 OXD983269:OXT983269 PGZ983269:PHP983269 PQV983269:PRL983269 QAR983269:QBH983269 QKN983269:QLD983269 QUJ983269:QUZ983269 REF983269:REV983269 ROB983269:ROR983269 RXX983269:RYN983269 SHT983269:SIJ983269 SRP983269:SSF983269 TBL983269:TCB983269 TLH983269:TLX983269 TVD983269:TVT983269 UEZ983269:UFP983269 UOV983269:UPL983269 UYR983269:UZH983269 VIN983269:VJD983269 VSJ983269:VSZ983269 WCF983269:WCV983269 WMB983269:WMR983269 WVX983269:WWN983269 AI185:AX185 KE185:KT185 UA185:UP185 ADW185:AEL185 ANS185:AOH185 AXO185:AYD185 BHK185:BHZ185 BRG185:BRV185 CBC185:CBR185 CKY185:CLN185 CUU185:CVJ185 DEQ185:DFF185 DOM185:DPB185 DYI185:DYX185 EIE185:EIT185 ESA185:ESP185 FBW185:FCL185 FLS185:FMH185 FVO185:FWD185 GFK185:GFZ185 GPG185:GPV185 GZC185:GZR185 HIY185:HJN185 HSU185:HTJ185 ICQ185:IDF185 IMM185:INB185 IWI185:IWX185 JGE185:JGT185 JQA185:JQP185 JZW185:KAL185 KJS185:KKH185 KTO185:KUD185 LDK185:LDZ185 LNG185:LNV185 LXC185:LXR185 MGY185:MHN185 MQU185:MRJ185 NAQ185:NBF185 NKM185:NLB185 NUI185:NUX185 OEE185:OET185 OOA185:OOP185 OXW185:OYL185 PHS185:PIH185 PRO185:PSD185 QBK185:QBZ185 QLG185:QLV185 QVC185:QVR185 REY185:RFN185 ROU185:RPJ185 RYQ185:RZF185 SIM185:SJB185 SSI185:SSX185 TCE185:TCT185 TMA185:TMP185 TVW185:TWL185 UFS185:UGH185 UPO185:UQD185 UZK185:UZZ185 VJG185:VJV185 VTC185:VTR185 WCY185:WDN185 WMU185:WNJ185 WWQ185:WXF185 AI65750:AX65750 KE65750:KT65750 UA65750:UP65750 ADW65750:AEL65750 ANS65750:AOH65750 AXO65750:AYD65750 BHK65750:BHZ65750 BRG65750:BRV65750 CBC65750:CBR65750 CKY65750:CLN65750 CUU65750:CVJ65750 DEQ65750:DFF65750 DOM65750:DPB65750 DYI65750:DYX65750 EIE65750:EIT65750 ESA65750:ESP65750 FBW65750:FCL65750 FLS65750:FMH65750 FVO65750:FWD65750 GFK65750:GFZ65750 GPG65750:GPV65750 GZC65750:GZR65750 HIY65750:HJN65750 HSU65750:HTJ65750 ICQ65750:IDF65750 IMM65750:INB65750 IWI65750:IWX65750 JGE65750:JGT65750 JQA65750:JQP65750 JZW65750:KAL65750 KJS65750:KKH65750 KTO65750:KUD65750 LDK65750:LDZ65750 LNG65750:LNV65750 LXC65750:LXR65750 MGY65750:MHN65750 MQU65750:MRJ65750 NAQ65750:NBF65750 NKM65750:NLB65750 NUI65750:NUX65750 OEE65750:OET65750 OOA65750:OOP65750 OXW65750:OYL65750 PHS65750:PIH65750 PRO65750:PSD65750 QBK65750:QBZ65750 QLG65750:QLV65750 QVC65750:QVR65750 REY65750:RFN65750 ROU65750:RPJ65750 RYQ65750:RZF65750 SIM65750:SJB65750 SSI65750:SSX65750 TCE65750:TCT65750 TMA65750:TMP65750 TVW65750:TWL65750 UFS65750:UGH65750 UPO65750:UQD65750 UZK65750:UZZ65750 VJG65750:VJV65750 VTC65750:VTR65750 WCY65750:WDN65750 WMU65750:WNJ65750 WWQ65750:WXF65750 AI131286:AX131286 KE131286:KT131286 UA131286:UP131286 ADW131286:AEL131286 ANS131286:AOH131286 AXO131286:AYD131286 BHK131286:BHZ131286 BRG131286:BRV131286 CBC131286:CBR131286 CKY131286:CLN131286 CUU131286:CVJ131286 DEQ131286:DFF131286 DOM131286:DPB131286 DYI131286:DYX131286 EIE131286:EIT131286 ESA131286:ESP131286 FBW131286:FCL131286 FLS131286:FMH131286 FVO131286:FWD131286 GFK131286:GFZ131286 GPG131286:GPV131286 GZC131286:GZR131286 HIY131286:HJN131286 HSU131286:HTJ131286 ICQ131286:IDF131286 IMM131286:INB131286 IWI131286:IWX131286 JGE131286:JGT131286 JQA131286:JQP131286 JZW131286:KAL131286 KJS131286:KKH131286 KTO131286:KUD131286 LDK131286:LDZ131286 LNG131286:LNV131286 LXC131286:LXR131286 MGY131286:MHN131286 MQU131286:MRJ131286 NAQ131286:NBF131286 NKM131286:NLB131286 NUI131286:NUX131286 OEE131286:OET131286 OOA131286:OOP131286 OXW131286:OYL131286 PHS131286:PIH131286 PRO131286:PSD131286 QBK131286:QBZ131286 QLG131286:QLV131286 QVC131286:QVR131286 REY131286:RFN131286 ROU131286:RPJ131286 RYQ131286:RZF131286 SIM131286:SJB131286 SSI131286:SSX131286 TCE131286:TCT131286 TMA131286:TMP131286 TVW131286:TWL131286 UFS131286:UGH131286 UPO131286:UQD131286 UZK131286:UZZ131286 VJG131286:VJV131286 VTC131286:VTR131286 WCY131286:WDN131286 WMU131286:WNJ131286 WWQ131286:WXF131286 AI196822:AX196822 KE196822:KT196822 UA196822:UP196822 ADW196822:AEL196822 ANS196822:AOH196822 AXO196822:AYD196822 BHK196822:BHZ196822 BRG196822:BRV196822 CBC196822:CBR196822 CKY196822:CLN196822 CUU196822:CVJ196822 DEQ196822:DFF196822 DOM196822:DPB196822 DYI196822:DYX196822 EIE196822:EIT196822 ESA196822:ESP196822 FBW196822:FCL196822 FLS196822:FMH196822 FVO196822:FWD196822 GFK196822:GFZ196822 GPG196822:GPV196822 GZC196822:GZR196822 HIY196822:HJN196822 HSU196822:HTJ196822 ICQ196822:IDF196822 IMM196822:INB196822 IWI196822:IWX196822 JGE196822:JGT196822 JQA196822:JQP196822 JZW196822:KAL196822 KJS196822:KKH196822 KTO196822:KUD196822 LDK196822:LDZ196822 LNG196822:LNV196822 LXC196822:LXR196822 MGY196822:MHN196822 MQU196822:MRJ196822 NAQ196822:NBF196822 NKM196822:NLB196822 NUI196822:NUX196822 OEE196822:OET196822 OOA196822:OOP196822 OXW196822:OYL196822 PHS196822:PIH196822 PRO196822:PSD196822 QBK196822:QBZ196822 QLG196822:QLV196822 QVC196822:QVR196822 REY196822:RFN196822 ROU196822:RPJ196822 RYQ196822:RZF196822 SIM196822:SJB196822 SSI196822:SSX196822 TCE196822:TCT196822 TMA196822:TMP196822 TVW196822:TWL196822 UFS196822:UGH196822 UPO196822:UQD196822 UZK196822:UZZ196822 VJG196822:VJV196822 VTC196822:VTR196822 WCY196822:WDN196822 WMU196822:WNJ196822 WWQ196822:WXF196822 AI262358:AX262358 KE262358:KT262358 UA262358:UP262358 ADW262358:AEL262358 ANS262358:AOH262358 AXO262358:AYD262358 BHK262358:BHZ262358 BRG262358:BRV262358 CBC262358:CBR262358 CKY262358:CLN262358 CUU262358:CVJ262358 DEQ262358:DFF262358 DOM262358:DPB262358 DYI262358:DYX262358 EIE262358:EIT262358 ESA262358:ESP262358 FBW262358:FCL262358 FLS262358:FMH262358 FVO262358:FWD262358 GFK262358:GFZ262358 GPG262358:GPV262358 GZC262358:GZR262358 HIY262358:HJN262358 HSU262358:HTJ262358 ICQ262358:IDF262358 IMM262358:INB262358 IWI262358:IWX262358 JGE262358:JGT262358 JQA262358:JQP262358 JZW262358:KAL262358 KJS262358:KKH262358 KTO262358:KUD262358 LDK262358:LDZ262358 LNG262358:LNV262358 LXC262358:LXR262358 MGY262358:MHN262358 MQU262358:MRJ262358 NAQ262358:NBF262358 NKM262358:NLB262358 NUI262358:NUX262358 OEE262358:OET262358 OOA262358:OOP262358 OXW262358:OYL262358 PHS262358:PIH262358 PRO262358:PSD262358 QBK262358:QBZ262358 QLG262358:QLV262358 QVC262358:QVR262358 REY262358:RFN262358 ROU262358:RPJ262358 RYQ262358:RZF262358 SIM262358:SJB262358 SSI262358:SSX262358 TCE262358:TCT262358 TMA262358:TMP262358 TVW262358:TWL262358 UFS262358:UGH262358 UPO262358:UQD262358 UZK262358:UZZ262358 VJG262358:VJV262358 VTC262358:VTR262358 WCY262358:WDN262358 WMU262358:WNJ262358 WWQ262358:WXF262358 AI327894:AX327894 KE327894:KT327894 UA327894:UP327894 ADW327894:AEL327894 ANS327894:AOH327894 AXO327894:AYD327894 BHK327894:BHZ327894 BRG327894:BRV327894 CBC327894:CBR327894 CKY327894:CLN327894 CUU327894:CVJ327894 DEQ327894:DFF327894 DOM327894:DPB327894 DYI327894:DYX327894 EIE327894:EIT327894 ESA327894:ESP327894 FBW327894:FCL327894 FLS327894:FMH327894 FVO327894:FWD327894 GFK327894:GFZ327894 GPG327894:GPV327894 GZC327894:GZR327894 HIY327894:HJN327894 HSU327894:HTJ327894 ICQ327894:IDF327894 IMM327894:INB327894 IWI327894:IWX327894 JGE327894:JGT327894 JQA327894:JQP327894 JZW327894:KAL327894 KJS327894:KKH327894 KTO327894:KUD327894 LDK327894:LDZ327894 LNG327894:LNV327894 LXC327894:LXR327894 MGY327894:MHN327894 MQU327894:MRJ327894 NAQ327894:NBF327894 NKM327894:NLB327894 NUI327894:NUX327894 OEE327894:OET327894 OOA327894:OOP327894 OXW327894:OYL327894 PHS327894:PIH327894 PRO327894:PSD327894 QBK327894:QBZ327894 QLG327894:QLV327894 QVC327894:QVR327894 REY327894:RFN327894 ROU327894:RPJ327894 RYQ327894:RZF327894 SIM327894:SJB327894 SSI327894:SSX327894 TCE327894:TCT327894 TMA327894:TMP327894 TVW327894:TWL327894 UFS327894:UGH327894 UPO327894:UQD327894 UZK327894:UZZ327894 VJG327894:VJV327894 VTC327894:VTR327894 WCY327894:WDN327894 WMU327894:WNJ327894 WWQ327894:WXF327894 AI393430:AX393430 KE393430:KT393430 UA393430:UP393430 ADW393430:AEL393430 ANS393430:AOH393430 AXO393430:AYD393430 BHK393430:BHZ393430 BRG393430:BRV393430 CBC393430:CBR393430 CKY393430:CLN393430 CUU393430:CVJ393430 DEQ393430:DFF393430 DOM393430:DPB393430 DYI393430:DYX393430 EIE393430:EIT393430 ESA393430:ESP393430 FBW393430:FCL393430 FLS393430:FMH393430 FVO393430:FWD393430 GFK393430:GFZ393430 GPG393430:GPV393430 GZC393430:GZR393430 HIY393430:HJN393430 HSU393430:HTJ393430 ICQ393430:IDF393430 IMM393430:INB393430 IWI393430:IWX393430 JGE393430:JGT393430 JQA393430:JQP393430 JZW393430:KAL393430 KJS393430:KKH393430 KTO393430:KUD393430 LDK393430:LDZ393430 LNG393430:LNV393430 LXC393430:LXR393430 MGY393430:MHN393430 MQU393430:MRJ393430 NAQ393430:NBF393430 NKM393430:NLB393430 NUI393430:NUX393430 OEE393430:OET393430 OOA393430:OOP393430 OXW393430:OYL393430 PHS393430:PIH393430 PRO393430:PSD393430 QBK393430:QBZ393430 QLG393430:QLV393430 QVC393430:QVR393430 REY393430:RFN393430 ROU393430:RPJ393430 RYQ393430:RZF393430 SIM393430:SJB393430 SSI393430:SSX393430 TCE393430:TCT393430 TMA393430:TMP393430 TVW393430:TWL393430 UFS393430:UGH393430 UPO393430:UQD393430 UZK393430:UZZ393430 VJG393430:VJV393430 VTC393430:VTR393430 WCY393430:WDN393430 WMU393430:WNJ393430 WWQ393430:WXF393430 AI458966:AX458966 KE458966:KT458966 UA458966:UP458966 ADW458966:AEL458966 ANS458966:AOH458966 AXO458966:AYD458966 BHK458966:BHZ458966 BRG458966:BRV458966 CBC458966:CBR458966 CKY458966:CLN458966 CUU458966:CVJ458966 DEQ458966:DFF458966 DOM458966:DPB458966 DYI458966:DYX458966 EIE458966:EIT458966 ESA458966:ESP458966 FBW458966:FCL458966 FLS458966:FMH458966 FVO458966:FWD458966 GFK458966:GFZ458966 GPG458966:GPV458966 GZC458966:GZR458966 HIY458966:HJN458966 HSU458966:HTJ458966 ICQ458966:IDF458966 IMM458966:INB458966 IWI458966:IWX458966 JGE458966:JGT458966 JQA458966:JQP458966 JZW458966:KAL458966 KJS458966:KKH458966 KTO458966:KUD458966 LDK458966:LDZ458966 LNG458966:LNV458966 LXC458966:LXR458966 MGY458966:MHN458966 MQU458966:MRJ458966 NAQ458966:NBF458966 NKM458966:NLB458966 NUI458966:NUX458966 OEE458966:OET458966 OOA458966:OOP458966 OXW458966:OYL458966 PHS458966:PIH458966 PRO458966:PSD458966 QBK458966:QBZ458966 QLG458966:QLV458966 QVC458966:QVR458966 REY458966:RFN458966 ROU458966:RPJ458966 RYQ458966:RZF458966 SIM458966:SJB458966 SSI458966:SSX458966 TCE458966:TCT458966 TMA458966:TMP458966 TVW458966:TWL458966 UFS458966:UGH458966 UPO458966:UQD458966 UZK458966:UZZ458966 VJG458966:VJV458966 VTC458966:VTR458966 WCY458966:WDN458966 WMU458966:WNJ458966 WWQ458966:WXF458966 AI524502:AX524502 KE524502:KT524502 UA524502:UP524502 ADW524502:AEL524502 ANS524502:AOH524502 AXO524502:AYD524502 BHK524502:BHZ524502 BRG524502:BRV524502 CBC524502:CBR524502 CKY524502:CLN524502 CUU524502:CVJ524502 DEQ524502:DFF524502 DOM524502:DPB524502 DYI524502:DYX524502 EIE524502:EIT524502 ESA524502:ESP524502 FBW524502:FCL524502 FLS524502:FMH524502 FVO524502:FWD524502 GFK524502:GFZ524502 GPG524502:GPV524502 GZC524502:GZR524502 HIY524502:HJN524502 HSU524502:HTJ524502 ICQ524502:IDF524502 IMM524502:INB524502 IWI524502:IWX524502 JGE524502:JGT524502 JQA524502:JQP524502 JZW524502:KAL524502 KJS524502:KKH524502 KTO524502:KUD524502 LDK524502:LDZ524502 LNG524502:LNV524502 LXC524502:LXR524502 MGY524502:MHN524502 MQU524502:MRJ524502 NAQ524502:NBF524502 NKM524502:NLB524502 NUI524502:NUX524502 OEE524502:OET524502 OOA524502:OOP524502 OXW524502:OYL524502 PHS524502:PIH524502 PRO524502:PSD524502 QBK524502:QBZ524502 QLG524502:QLV524502 QVC524502:QVR524502 REY524502:RFN524502 ROU524502:RPJ524502 RYQ524502:RZF524502 SIM524502:SJB524502 SSI524502:SSX524502 TCE524502:TCT524502 TMA524502:TMP524502 TVW524502:TWL524502 UFS524502:UGH524502 UPO524502:UQD524502 UZK524502:UZZ524502 VJG524502:VJV524502 VTC524502:VTR524502 WCY524502:WDN524502 WMU524502:WNJ524502 WWQ524502:WXF524502 AI590038:AX590038 KE590038:KT590038 UA590038:UP590038 ADW590038:AEL590038 ANS590038:AOH590038 AXO590038:AYD590038 BHK590038:BHZ590038 BRG590038:BRV590038 CBC590038:CBR590038 CKY590038:CLN590038 CUU590038:CVJ590038 DEQ590038:DFF590038 DOM590038:DPB590038 DYI590038:DYX590038 EIE590038:EIT590038 ESA590038:ESP590038 FBW590038:FCL590038 FLS590038:FMH590038 FVO590038:FWD590038 GFK590038:GFZ590038 GPG590038:GPV590038 GZC590038:GZR590038 HIY590038:HJN590038 HSU590038:HTJ590038 ICQ590038:IDF590038 IMM590038:INB590038 IWI590038:IWX590038 JGE590038:JGT590038 JQA590038:JQP590038 JZW590038:KAL590038 KJS590038:KKH590038 KTO590038:KUD590038 LDK590038:LDZ590038 LNG590038:LNV590038 LXC590038:LXR590038 MGY590038:MHN590038 MQU590038:MRJ590038 NAQ590038:NBF590038 NKM590038:NLB590038 NUI590038:NUX590038 OEE590038:OET590038 OOA590038:OOP590038 OXW590038:OYL590038 PHS590038:PIH590038 PRO590038:PSD590038 QBK590038:QBZ590038 QLG590038:QLV590038 QVC590038:QVR590038 REY590038:RFN590038 ROU590038:RPJ590038 RYQ590038:RZF590038 SIM590038:SJB590038 SSI590038:SSX590038 TCE590038:TCT590038 TMA590038:TMP590038 TVW590038:TWL590038 UFS590038:UGH590038 UPO590038:UQD590038 UZK590038:UZZ590038 VJG590038:VJV590038 VTC590038:VTR590038 WCY590038:WDN590038 WMU590038:WNJ590038 WWQ590038:WXF590038 AI655574:AX655574 KE655574:KT655574 UA655574:UP655574 ADW655574:AEL655574 ANS655574:AOH655574 AXO655574:AYD655574 BHK655574:BHZ655574 BRG655574:BRV655574 CBC655574:CBR655574 CKY655574:CLN655574 CUU655574:CVJ655574 DEQ655574:DFF655574 DOM655574:DPB655574 DYI655574:DYX655574 EIE655574:EIT655574 ESA655574:ESP655574 FBW655574:FCL655574 FLS655574:FMH655574 FVO655574:FWD655574 GFK655574:GFZ655574 GPG655574:GPV655574 GZC655574:GZR655574 HIY655574:HJN655574 HSU655574:HTJ655574 ICQ655574:IDF655574 IMM655574:INB655574 IWI655574:IWX655574 JGE655574:JGT655574 JQA655574:JQP655574 JZW655574:KAL655574 KJS655574:KKH655574 KTO655574:KUD655574 LDK655574:LDZ655574 LNG655574:LNV655574 LXC655574:LXR655574 MGY655574:MHN655574 MQU655574:MRJ655574 NAQ655574:NBF655574 NKM655574:NLB655574 NUI655574:NUX655574 OEE655574:OET655574 OOA655574:OOP655574 OXW655574:OYL655574 PHS655574:PIH655574 PRO655574:PSD655574 QBK655574:QBZ655574 QLG655574:QLV655574 QVC655574:QVR655574 REY655574:RFN655574 ROU655574:RPJ655574 RYQ655574:RZF655574 SIM655574:SJB655574 SSI655574:SSX655574 TCE655574:TCT655574 TMA655574:TMP655574 TVW655574:TWL655574 UFS655574:UGH655574 UPO655574:UQD655574 UZK655574:UZZ655574 VJG655574:VJV655574 VTC655574:VTR655574 WCY655574:WDN655574 WMU655574:WNJ655574 WWQ655574:WXF655574 AI721110:AX721110 KE721110:KT721110 UA721110:UP721110 ADW721110:AEL721110 ANS721110:AOH721110 AXO721110:AYD721110 BHK721110:BHZ721110 BRG721110:BRV721110 CBC721110:CBR721110 CKY721110:CLN721110 CUU721110:CVJ721110 DEQ721110:DFF721110 DOM721110:DPB721110 DYI721110:DYX721110 EIE721110:EIT721110 ESA721110:ESP721110 FBW721110:FCL721110 FLS721110:FMH721110 FVO721110:FWD721110 GFK721110:GFZ721110 GPG721110:GPV721110 GZC721110:GZR721110 HIY721110:HJN721110 HSU721110:HTJ721110 ICQ721110:IDF721110 IMM721110:INB721110 IWI721110:IWX721110 JGE721110:JGT721110 JQA721110:JQP721110 JZW721110:KAL721110 KJS721110:KKH721110 KTO721110:KUD721110 LDK721110:LDZ721110 LNG721110:LNV721110 LXC721110:LXR721110 MGY721110:MHN721110 MQU721110:MRJ721110 NAQ721110:NBF721110 NKM721110:NLB721110 NUI721110:NUX721110 OEE721110:OET721110 OOA721110:OOP721110 OXW721110:OYL721110 PHS721110:PIH721110 PRO721110:PSD721110 QBK721110:QBZ721110 QLG721110:QLV721110 QVC721110:QVR721110 REY721110:RFN721110 ROU721110:RPJ721110 RYQ721110:RZF721110 SIM721110:SJB721110 SSI721110:SSX721110 TCE721110:TCT721110 TMA721110:TMP721110 TVW721110:TWL721110 UFS721110:UGH721110 UPO721110:UQD721110 UZK721110:UZZ721110 VJG721110:VJV721110 VTC721110:VTR721110 WCY721110:WDN721110 WMU721110:WNJ721110 WWQ721110:WXF721110 AI786646:AX786646 KE786646:KT786646 UA786646:UP786646 ADW786646:AEL786646 ANS786646:AOH786646 AXO786646:AYD786646 BHK786646:BHZ786646 BRG786646:BRV786646 CBC786646:CBR786646 CKY786646:CLN786646 CUU786646:CVJ786646 DEQ786646:DFF786646 DOM786646:DPB786646 DYI786646:DYX786646 EIE786646:EIT786646 ESA786646:ESP786646 FBW786646:FCL786646 FLS786646:FMH786646 FVO786646:FWD786646 GFK786646:GFZ786646 GPG786646:GPV786646 GZC786646:GZR786646 HIY786646:HJN786646 HSU786646:HTJ786646 ICQ786646:IDF786646 IMM786646:INB786646 IWI786646:IWX786646 JGE786646:JGT786646 JQA786646:JQP786646 JZW786646:KAL786646 KJS786646:KKH786646 KTO786646:KUD786646 LDK786646:LDZ786646 LNG786646:LNV786646 LXC786646:LXR786646 MGY786646:MHN786646 MQU786646:MRJ786646 NAQ786646:NBF786646 NKM786646:NLB786646 NUI786646:NUX786646 OEE786646:OET786646 OOA786646:OOP786646 OXW786646:OYL786646 PHS786646:PIH786646 PRO786646:PSD786646 QBK786646:QBZ786646 QLG786646:QLV786646 QVC786646:QVR786646 REY786646:RFN786646 ROU786646:RPJ786646 RYQ786646:RZF786646 SIM786646:SJB786646 SSI786646:SSX786646 TCE786646:TCT786646 TMA786646:TMP786646 TVW786646:TWL786646 UFS786646:UGH786646 UPO786646:UQD786646 UZK786646:UZZ786646 VJG786646:VJV786646 VTC786646:VTR786646 WCY786646:WDN786646 WMU786646:WNJ786646 WWQ786646:WXF786646 AI852182:AX852182 KE852182:KT852182 UA852182:UP852182 ADW852182:AEL852182 ANS852182:AOH852182 AXO852182:AYD852182 BHK852182:BHZ852182 BRG852182:BRV852182 CBC852182:CBR852182 CKY852182:CLN852182 CUU852182:CVJ852182 DEQ852182:DFF852182 DOM852182:DPB852182 DYI852182:DYX852182 EIE852182:EIT852182 ESA852182:ESP852182 FBW852182:FCL852182 FLS852182:FMH852182 FVO852182:FWD852182 GFK852182:GFZ852182 GPG852182:GPV852182 GZC852182:GZR852182 HIY852182:HJN852182 HSU852182:HTJ852182 ICQ852182:IDF852182 IMM852182:INB852182 IWI852182:IWX852182 JGE852182:JGT852182 JQA852182:JQP852182 JZW852182:KAL852182 KJS852182:KKH852182 KTO852182:KUD852182 LDK852182:LDZ852182 LNG852182:LNV852182 LXC852182:LXR852182 MGY852182:MHN852182 MQU852182:MRJ852182 NAQ852182:NBF852182 NKM852182:NLB852182 NUI852182:NUX852182 OEE852182:OET852182 OOA852182:OOP852182 OXW852182:OYL852182 PHS852182:PIH852182 PRO852182:PSD852182 QBK852182:QBZ852182 QLG852182:QLV852182 QVC852182:QVR852182 REY852182:RFN852182 ROU852182:RPJ852182 RYQ852182:RZF852182 SIM852182:SJB852182 SSI852182:SSX852182 TCE852182:TCT852182 TMA852182:TMP852182 TVW852182:TWL852182 UFS852182:UGH852182 UPO852182:UQD852182 UZK852182:UZZ852182 VJG852182:VJV852182 VTC852182:VTR852182 WCY852182:WDN852182 WMU852182:WNJ852182 WWQ852182:WXF852182 AI917718:AX917718 KE917718:KT917718 UA917718:UP917718 ADW917718:AEL917718 ANS917718:AOH917718 AXO917718:AYD917718 BHK917718:BHZ917718 BRG917718:BRV917718 CBC917718:CBR917718 CKY917718:CLN917718 CUU917718:CVJ917718 DEQ917718:DFF917718 DOM917718:DPB917718 DYI917718:DYX917718 EIE917718:EIT917718 ESA917718:ESP917718 FBW917718:FCL917718 FLS917718:FMH917718 FVO917718:FWD917718 GFK917718:GFZ917718 GPG917718:GPV917718 GZC917718:GZR917718 HIY917718:HJN917718 HSU917718:HTJ917718 ICQ917718:IDF917718 IMM917718:INB917718 IWI917718:IWX917718 JGE917718:JGT917718 JQA917718:JQP917718 JZW917718:KAL917718 KJS917718:KKH917718 KTO917718:KUD917718 LDK917718:LDZ917718 LNG917718:LNV917718 LXC917718:LXR917718 MGY917718:MHN917718 MQU917718:MRJ917718 NAQ917718:NBF917718 NKM917718:NLB917718 NUI917718:NUX917718 OEE917718:OET917718 OOA917718:OOP917718 OXW917718:OYL917718 PHS917718:PIH917718 PRO917718:PSD917718 QBK917718:QBZ917718 QLG917718:QLV917718 QVC917718:QVR917718 REY917718:RFN917718 ROU917718:RPJ917718 RYQ917718:RZF917718 SIM917718:SJB917718 SSI917718:SSX917718 TCE917718:TCT917718 TMA917718:TMP917718 TVW917718:TWL917718 UFS917718:UGH917718 UPO917718:UQD917718 UZK917718:UZZ917718 VJG917718:VJV917718 VTC917718:VTR917718 WCY917718:WDN917718 WMU917718:WNJ917718 WWQ917718:WXF917718 AI983254:AX983254 KE983254:KT983254 UA983254:UP983254 ADW983254:AEL983254 ANS983254:AOH983254 AXO983254:AYD983254 BHK983254:BHZ983254 BRG983254:BRV983254 CBC983254:CBR983254 CKY983254:CLN983254 CUU983254:CVJ983254 DEQ983254:DFF983254 DOM983254:DPB983254 DYI983254:DYX983254 EIE983254:EIT983254 ESA983254:ESP983254 FBW983254:FCL983254 FLS983254:FMH983254 FVO983254:FWD983254 GFK983254:GFZ983254 GPG983254:GPV983254 GZC983254:GZR983254 HIY983254:HJN983254 HSU983254:HTJ983254 ICQ983254:IDF983254 IMM983254:INB983254 IWI983254:IWX983254 JGE983254:JGT983254 JQA983254:JQP983254 JZW983254:KAL983254 KJS983254:KKH983254 KTO983254:KUD983254 LDK983254:LDZ983254 LNG983254:LNV983254 LXC983254:LXR983254 MGY983254:MHN983254 MQU983254:MRJ983254 NAQ983254:NBF983254 NKM983254:NLB983254 NUI983254:NUX983254 OEE983254:OET983254 OOA983254:OOP983254 OXW983254:OYL983254 PHS983254:PIH983254 PRO983254:PSD983254 QBK983254:QBZ983254 QLG983254:QLV983254 QVC983254:QVR983254 REY983254:RFN983254 ROU983254:RPJ983254 RYQ983254:RZF983254 SIM983254:SJB983254 SSI983254:SSX983254 TCE983254:TCT983254 TMA983254:TMP983254 TVW983254:TWL983254 UFS983254:UGH983254 UPO983254:UQD983254 UZK983254:UZZ983254 VJG983254:VJV983254 VTC983254:VTR983254 WCY983254:WDN983254 WMU983254:WNJ983254 WWQ983254:WXF983254 AO30:AZ32 KK30:KV32 UG30:UR32 AEC30:AEN32 ANY30:AOJ32 AXU30:AYF32 BHQ30:BIB32 BRM30:BRX32 CBI30:CBT32 CLE30:CLP32 CVA30:CVL32 DEW30:DFH32 DOS30:DPD32 DYO30:DYZ32 EIK30:EIV32 ESG30:ESR32 FCC30:FCN32 FLY30:FMJ32 FVU30:FWF32 GFQ30:GGB32 GPM30:GPX32 GZI30:GZT32 HJE30:HJP32 HTA30:HTL32 ICW30:IDH32 IMS30:IND32 IWO30:IWZ32 JGK30:JGV32 JQG30:JQR32 KAC30:KAN32 KJY30:KKJ32 KTU30:KUF32 LDQ30:LEB32 LNM30:LNX32 LXI30:LXT32 MHE30:MHP32 MRA30:MRL32 NAW30:NBH32 NKS30:NLD32 NUO30:NUZ32 OEK30:OEV32 OOG30:OOR32 OYC30:OYN32 PHY30:PIJ32 PRU30:PSF32 QBQ30:QCB32 QLM30:QLX32 QVI30:QVT32 RFE30:RFP32 RPA30:RPL32 RYW30:RZH32 SIS30:SJD32 SSO30:SSZ32 TCK30:TCV32 TMG30:TMR32 TWC30:TWN32 UFY30:UGJ32 UPU30:UQF32 UZQ30:VAB32 VJM30:VJX32 VTI30:VTT32 WDE30:WDP32 WNA30:WNL32 WWW30:WXH32 AO65598:AZ65600 KK65598:KV65600 UG65598:UR65600 AEC65598:AEN65600 ANY65598:AOJ65600 AXU65598:AYF65600 BHQ65598:BIB65600 BRM65598:BRX65600 CBI65598:CBT65600 CLE65598:CLP65600 CVA65598:CVL65600 DEW65598:DFH65600 DOS65598:DPD65600 DYO65598:DYZ65600 EIK65598:EIV65600 ESG65598:ESR65600 FCC65598:FCN65600 FLY65598:FMJ65600 FVU65598:FWF65600 GFQ65598:GGB65600 GPM65598:GPX65600 GZI65598:GZT65600 HJE65598:HJP65600 HTA65598:HTL65600 ICW65598:IDH65600 IMS65598:IND65600 IWO65598:IWZ65600 JGK65598:JGV65600 JQG65598:JQR65600 KAC65598:KAN65600 KJY65598:KKJ65600 KTU65598:KUF65600 LDQ65598:LEB65600 LNM65598:LNX65600 LXI65598:LXT65600 MHE65598:MHP65600 MRA65598:MRL65600 NAW65598:NBH65600 NKS65598:NLD65600 NUO65598:NUZ65600 OEK65598:OEV65600 OOG65598:OOR65600 OYC65598:OYN65600 PHY65598:PIJ65600 PRU65598:PSF65600 QBQ65598:QCB65600 QLM65598:QLX65600 QVI65598:QVT65600 RFE65598:RFP65600 RPA65598:RPL65600 RYW65598:RZH65600 SIS65598:SJD65600 SSO65598:SSZ65600 TCK65598:TCV65600 TMG65598:TMR65600 TWC65598:TWN65600 UFY65598:UGJ65600 UPU65598:UQF65600 UZQ65598:VAB65600 VJM65598:VJX65600 VTI65598:VTT65600 WDE65598:WDP65600 WNA65598:WNL65600 WWW65598:WXH65600 AO131134:AZ131136 KK131134:KV131136 UG131134:UR131136 AEC131134:AEN131136 ANY131134:AOJ131136 AXU131134:AYF131136 BHQ131134:BIB131136 BRM131134:BRX131136 CBI131134:CBT131136 CLE131134:CLP131136 CVA131134:CVL131136 DEW131134:DFH131136 DOS131134:DPD131136 DYO131134:DYZ131136 EIK131134:EIV131136 ESG131134:ESR131136 FCC131134:FCN131136 FLY131134:FMJ131136 FVU131134:FWF131136 GFQ131134:GGB131136 GPM131134:GPX131136 GZI131134:GZT131136 HJE131134:HJP131136 HTA131134:HTL131136 ICW131134:IDH131136 IMS131134:IND131136 IWO131134:IWZ131136 JGK131134:JGV131136 JQG131134:JQR131136 KAC131134:KAN131136 KJY131134:KKJ131136 KTU131134:KUF131136 LDQ131134:LEB131136 LNM131134:LNX131136 LXI131134:LXT131136 MHE131134:MHP131136 MRA131134:MRL131136 NAW131134:NBH131136 NKS131134:NLD131136 NUO131134:NUZ131136 OEK131134:OEV131136 OOG131134:OOR131136 OYC131134:OYN131136 PHY131134:PIJ131136 PRU131134:PSF131136 QBQ131134:QCB131136 QLM131134:QLX131136 QVI131134:QVT131136 RFE131134:RFP131136 RPA131134:RPL131136 RYW131134:RZH131136 SIS131134:SJD131136 SSO131134:SSZ131136 TCK131134:TCV131136 TMG131134:TMR131136 TWC131134:TWN131136 UFY131134:UGJ131136 UPU131134:UQF131136 UZQ131134:VAB131136 VJM131134:VJX131136 VTI131134:VTT131136 WDE131134:WDP131136 WNA131134:WNL131136 WWW131134:WXH131136 AO196670:AZ196672 KK196670:KV196672 UG196670:UR196672 AEC196670:AEN196672 ANY196670:AOJ196672 AXU196670:AYF196672 BHQ196670:BIB196672 BRM196670:BRX196672 CBI196670:CBT196672 CLE196670:CLP196672 CVA196670:CVL196672 DEW196670:DFH196672 DOS196670:DPD196672 DYO196670:DYZ196672 EIK196670:EIV196672 ESG196670:ESR196672 FCC196670:FCN196672 FLY196670:FMJ196672 FVU196670:FWF196672 GFQ196670:GGB196672 GPM196670:GPX196672 GZI196670:GZT196672 HJE196670:HJP196672 HTA196670:HTL196672 ICW196670:IDH196672 IMS196670:IND196672 IWO196670:IWZ196672 JGK196670:JGV196672 JQG196670:JQR196672 KAC196670:KAN196672 KJY196670:KKJ196672 KTU196670:KUF196672 LDQ196670:LEB196672 LNM196670:LNX196672 LXI196670:LXT196672 MHE196670:MHP196672 MRA196670:MRL196672 NAW196670:NBH196672 NKS196670:NLD196672 NUO196670:NUZ196672 OEK196670:OEV196672 OOG196670:OOR196672 OYC196670:OYN196672 PHY196670:PIJ196672 PRU196670:PSF196672 QBQ196670:QCB196672 QLM196670:QLX196672 QVI196670:QVT196672 RFE196670:RFP196672 RPA196670:RPL196672 RYW196670:RZH196672 SIS196670:SJD196672 SSO196670:SSZ196672 TCK196670:TCV196672 TMG196670:TMR196672 TWC196670:TWN196672 UFY196670:UGJ196672 UPU196670:UQF196672 UZQ196670:VAB196672 VJM196670:VJX196672 VTI196670:VTT196672 WDE196670:WDP196672 WNA196670:WNL196672 WWW196670:WXH196672 AO262206:AZ262208 KK262206:KV262208 UG262206:UR262208 AEC262206:AEN262208 ANY262206:AOJ262208 AXU262206:AYF262208 BHQ262206:BIB262208 BRM262206:BRX262208 CBI262206:CBT262208 CLE262206:CLP262208 CVA262206:CVL262208 DEW262206:DFH262208 DOS262206:DPD262208 DYO262206:DYZ262208 EIK262206:EIV262208 ESG262206:ESR262208 FCC262206:FCN262208 FLY262206:FMJ262208 FVU262206:FWF262208 GFQ262206:GGB262208 GPM262206:GPX262208 GZI262206:GZT262208 HJE262206:HJP262208 HTA262206:HTL262208 ICW262206:IDH262208 IMS262206:IND262208 IWO262206:IWZ262208 JGK262206:JGV262208 JQG262206:JQR262208 KAC262206:KAN262208 KJY262206:KKJ262208 KTU262206:KUF262208 LDQ262206:LEB262208 LNM262206:LNX262208 LXI262206:LXT262208 MHE262206:MHP262208 MRA262206:MRL262208 NAW262206:NBH262208 NKS262206:NLD262208 NUO262206:NUZ262208 OEK262206:OEV262208 OOG262206:OOR262208 OYC262206:OYN262208 PHY262206:PIJ262208 PRU262206:PSF262208 QBQ262206:QCB262208 QLM262206:QLX262208 QVI262206:QVT262208 RFE262206:RFP262208 RPA262206:RPL262208 RYW262206:RZH262208 SIS262206:SJD262208 SSO262206:SSZ262208 TCK262206:TCV262208 TMG262206:TMR262208 TWC262206:TWN262208 UFY262206:UGJ262208 UPU262206:UQF262208 UZQ262206:VAB262208 VJM262206:VJX262208 VTI262206:VTT262208 WDE262206:WDP262208 WNA262206:WNL262208 WWW262206:WXH262208 AO327742:AZ327744 KK327742:KV327744 UG327742:UR327744 AEC327742:AEN327744 ANY327742:AOJ327744 AXU327742:AYF327744 BHQ327742:BIB327744 BRM327742:BRX327744 CBI327742:CBT327744 CLE327742:CLP327744 CVA327742:CVL327744 DEW327742:DFH327744 DOS327742:DPD327744 DYO327742:DYZ327744 EIK327742:EIV327744 ESG327742:ESR327744 FCC327742:FCN327744 FLY327742:FMJ327744 FVU327742:FWF327744 GFQ327742:GGB327744 GPM327742:GPX327744 GZI327742:GZT327744 HJE327742:HJP327744 HTA327742:HTL327744 ICW327742:IDH327744 IMS327742:IND327744 IWO327742:IWZ327744 JGK327742:JGV327744 JQG327742:JQR327744 KAC327742:KAN327744 KJY327742:KKJ327744 KTU327742:KUF327744 LDQ327742:LEB327744 LNM327742:LNX327744 LXI327742:LXT327744 MHE327742:MHP327744 MRA327742:MRL327744 NAW327742:NBH327744 NKS327742:NLD327744 NUO327742:NUZ327744 OEK327742:OEV327744 OOG327742:OOR327744 OYC327742:OYN327744 PHY327742:PIJ327744 PRU327742:PSF327744 QBQ327742:QCB327744 QLM327742:QLX327744 QVI327742:QVT327744 RFE327742:RFP327744 RPA327742:RPL327744 RYW327742:RZH327744 SIS327742:SJD327744 SSO327742:SSZ327744 TCK327742:TCV327744 TMG327742:TMR327744 TWC327742:TWN327744 UFY327742:UGJ327744 UPU327742:UQF327744 UZQ327742:VAB327744 VJM327742:VJX327744 VTI327742:VTT327744 WDE327742:WDP327744 WNA327742:WNL327744 WWW327742:WXH327744 AO393278:AZ393280 KK393278:KV393280 UG393278:UR393280 AEC393278:AEN393280 ANY393278:AOJ393280 AXU393278:AYF393280 BHQ393278:BIB393280 BRM393278:BRX393280 CBI393278:CBT393280 CLE393278:CLP393280 CVA393278:CVL393280 DEW393278:DFH393280 DOS393278:DPD393280 DYO393278:DYZ393280 EIK393278:EIV393280 ESG393278:ESR393280 FCC393278:FCN393280 FLY393278:FMJ393280 FVU393278:FWF393280 GFQ393278:GGB393280 GPM393278:GPX393280 GZI393278:GZT393280 HJE393278:HJP393280 HTA393278:HTL393280 ICW393278:IDH393280 IMS393278:IND393280 IWO393278:IWZ393280 JGK393278:JGV393280 JQG393278:JQR393280 KAC393278:KAN393280 KJY393278:KKJ393280 KTU393278:KUF393280 LDQ393278:LEB393280 LNM393278:LNX393280 LXI393278:LXT393280 MHE393278:MHP393280 MRA393278:MRL393280 NAW393278:NBH393280 NKS393278:NLD393280 NUO393278:NUZ393280 OEK393278:OEV393280 OOG393278:OOR393280 OYC393278:OYN393280 PHY393278:PIJ393280 PRU393278:PSF393280 QBQ393278:QCB393280 QLM393278:QLX393280 QVI393278:QVT393280 RFE393278:RFP393280 RPA393278:RPL393280 RYW393278:RZH393280 SIS393278:SJD393280 SSO393278:SSZ393280 TCK393278:TCV393280 TMG393278:TMR393280 TWC393278:TWN393280 UFY393278:UGJ393280 UPU393278:UQF393280 UZQ393278:VAB393280 VJM393278:VJX393280 VTI393278:VTT393280 WDE393278:WDP393280 WNA393278:WNL393280 WWW393278:WXH393280 AO458814:AZ458816 KK458814:KV458816 UG458814:UR458816 AEC458814:AEN458816 ANY458814:AOJ458816 AXU458814:AYF458816 BHQ458814:BIB458816 BRM458814:BRX458816 CBI458814:CBT458816 CLE458814:CLP458816 CVA458814:CVL458816 DEW458814:DFH458816 DOS458814:DPD458816 DYO458814:DYZ458816 EIK458814:EIV458816 ESG458814:ESR458816 FCC458814:FCN458816 FLY458814:FMJ458816 FVU458814:FWF458816 GFQ458814:GGB458816 GPM458814:GPX458816 GZI458814:GZT458816 HJE458814:HJP458816 HTA458814:HTL458816 ICW458814:IDH458816 IMS458814:IND458816 IWO458814:IWZ458816 JGK458814:JGV458816 JQG458814:JQR458816 KAC458814:KAN458816 KJY458814:KKJ458816 KTU458814:KUF458816 LDQ458814:LEB458816 LNM458814:LNX458816 LXI458814:LXT458816 MHE458814:MHP458816 MRA458814:MRL458816 NAW458814:NBH458816 NKS458814:NLD458816 NUO458814:NUZ458816 OEK458814:OEV458816 OOG458814:OOR458816 OYC458814:OYN458816 PHY458814:PIJ458816 PRU458814:PSF458816 QBQ458814:QCB458816 QLM458814:QLX458816 QVI458814:QVT458816 RFE458814:RFP458816 RPA458814:RPL458816 RYW458814:RZH458816 SIS458814:SJD458816 SSO458814:SSZ458816 TCK458814:TCV458816 TMG458814:TMR458816 TWC458814:TWN458816 UFY458814:UGJ458816 UPU458814:UQF458816 UZQ458814:VAB458816 VJM458814:VJX458816 VTI458814:VTT458816 WDE458814:WDP458816 WNA458814:WNL458816 WWW458814:WXH458816 AO524350:AZ524352 KK524350:KV524352 UG524350:UR524352 AEC524350:AEN524352 ANY524350:AOJ524352 AXU524350:AYF524352 BHQ524350:BIB524352 BRM524350:BRX524352 CBI524350:CBT524352 CLE524350:CLP524352 CVA524350:CVL524352 DEW524350:DFH524352 DOS524350:DPD524352 DYO524350:DYZ524352 EIK524350:EIV524352 ESG524350:ESR524352 FCC524350:FCN524352 FLY524350:FMJ524352 FVU524350:FWF524352 GFQ524350:GGB524352 GPM524350:GPX524352 GZI524350:GZT524352 HJE524350:HJP524352 HTA524350:HTL524352 ICW524350:IDH524352 IMS524350:IND524352 IWO524350:IWZ524352 JGK524350:JGV524352 JQG524350:JQR524352 KAC524350:KAN524352 KJY524350:KKJ524352 KTU524350:KUF524352 LDQ524350:LEB524352 LNM524350:LNX524352 LXI524350:LXT524352 MHE524350:MHP524352 MRA524350:MRL524352 NAW524350:NBH524352 NKS524350:NLD524352 NUO524350:NUZ524352 OEK524350:OEV524352 OOG524350:OOR524352 OYC524350:OYN524352 PHY524350:PIJ524352 PRU524350:PSF524352 QBQ524350:QCB524352 QLM524350:QLX524352 QVI524350:QVT524352 RFE524350:RFP524352 RPA524350:RPL524352 RYW524350:RZH524352 SIS524350:SJD524352 SSO524350:SSZ524352 TCK524350:TCV524352 TMG524350:TMR524352 TWC524350:TWN524352 UFY524350:UGJ524352 UPU524350:UQF524352 UZQ524350:VAB524352 VJM524350:VJX524352 VTI524350:VTT524352 WDE524350:WDP524352 WNA524350:WNL524352 WWW524350:WXH524352 AO589886:AZ589888 KK589886:KV589888 UG589886:UR589888 AEC589886:AEN589888 ANY589886:AOJ589888 AXU589886:AYF589888 BHQ589886:BIB589888 BRM589886:BRX589888 CBI589886:CBT589888 CLE589886:CLP589888 CVA589886:CVL589888 DEW589886:DFH589888 DOS589886:DPD589888 DYO589886:DYZ589888 EIK589886:EIV589888 ESG589886:ESR589888 FCC589886:FCN589888 FLY589886:FMJ589888 FVU589886:FWF589888 GFQ589886:GGB589888 GPM589886:GPX589888 GZI589886:GZT589888 HJE589886:HJP589888 HTA589886:HTL589888 ICW589886:IDH589888 IMS589886:IND589888 IWO589886:IWZ589888 JGK589886:JGV589888 JQG589886:JQR589888 KAC589886:KAN589888 KJY589886:KKJ589888 KTU589886:KUF589888 LDQ589886:LEB589888 LNM589886:LNX589888 LXI589886:LXT589888 MHE589886:MHP589888 MRA589886:MRL589888 NAW589886:NBH589888 NKS589886:NLD589888 NUO589886:NUZ589888 OEK589886:OEV589888 OOG589886:OOR589888 OYC589886:OYN589888 PHY589886:PIJ589888 PRU589886:PSF589888 QBQ589886:QCB589888 QLM589886:QLX589888 QVI589886:QVT589888 RFE589886:RFP589888 RPA589886:RPL589888 RYW589886:RZH589888 SIS589886:SJD589888 SSO589886:SSZ589888 TCK589886:TCV589888 TMG589886:TMR589888 TWC589886:TWN589888 UFY589886:UGJ589888 UPU589886:UQF589888 UZQ589886:VAB589888 VJM589886:VJX589888 VTI589886:VTT589888 WDE589886:WDP589888 WNA589886:WNL589888 WWW589886:WXH589888 AO655422:AZ655424 KK655422:KV655424 UG655422:UR655424 AEC655422:AEN655424 ANY655422:AOJ655424 AXU655422:AYF655424 BHQ655422:BIB655424 BRM655422:BRX655424 CBI655422:CBT655424 CLE655422:CLP655424 CVA655422:CVL655424 DEW655422:DFH655424 DOS655422:DPD655424 DYO655422:DYZ655424 EIK655422:EIV655424 ESG655422:ESR655424 FCC655422:FCN655424 FLY655422:FMJ655424 FVU655422:FWF655424 GFQ655422:GGB655424 GPM655422:GPX655424 GZI655422:GZT655424 HJE655422:HJP655424 HTA655422:HTL655424 ICW655422:IDH655424 IMS655422:IND655424 IWO655422:IWZ655424 JGK655422:JGV655424 JQG655422:JQR655424 KAC655422:KAN655424 KJY655422:KKJ655424 KTU655422:KUF655424 LDQ655422:LEB655424 LNM655422:LNX655424 LXI655422:LXT655424 MHE655422:MHP655424 MRA655422:MRL655424 NAW655422:NBH655424 NKS655422:NLD655424 NUO655422:NUZ655424 OEK655422:OEV655424 OOG655422:OOR655424 OYC655422:OYN655424 PHY655422:PIJ655424 PRU655422:PSF655424 QBQ655422:QCB655424 QLM655422:QLX655424 QVI655422:QVT655424 RFE655422:RFP655424 RPA655422:RPL655424 RYW655422:RZH655424 SIS655422:SJD655424 SSO655422:SSZ655424 TCK655422:TCV655424 TMG655422:TMR655424 TWC655422:TWN655424 UFY655422:UGJ655424 UPU655422:UQF655424 UZQ655422:VAB655424 VJM655422:VJX655424 VTI655422:VTT655424 WDE655422:WDP655424 WNA655422:WNL655424 WWW655422:WXH655424 AO720958:AZ720960 KK720958:KV720960 UG720958:UR720960 AEC720958:AEN720960 ANY720958:AOJ720960 AXU720958:AYF720960 BHQ720958:BIB720960 BRM720958:BRX720960 CBI720958:CBT720960 CLE720958:CLP720960 CVA720958:CVL720960 DEW720958:DFH720960 DOS720958:DPD720960 DYO720958:DYZ720960 EIK720958:EIV720960 ESG720958:ESR720960 FCC720958:FCN720960 FLY720958:FMJ720960 FVU720958:FWF720960 GFQ720958:GGB720960 GPM720958:GPX720960 GZI720958:GZT720960 HJE720958:HJP720960 HTA720958:HTL720960 ICW720958:IDH720960 IMS720958:IND720960 IWO720958:IWZ720960 JGK720958:JGV720960 JQG720958:JQR720960 KAC720958:KAN720960 KJY720958:KKJ720960 KTU720958:KUF720960 LDQ720958:LEB720960 LNM720958:LNX720960 LXI720958:LXT720960 MHE720958:MHP720960 MRA720958:MRL720960 NAW720958:NBH720960 NKS720958:NLD720960 NUO720958:NUZ720960 OEK720958:OEV720960 OOG720958:OOR720960 OYC720958:OYN720960 PHY720958:PIJ720960 PRU720958:PSF720960 QBQ720958:QCB720960 QLM720958:QLX720960 QVI720958:QVT720960 RFE720958:RFP720960 RPA720958:RPL720960 RYW720958:RZH720960 SIS720958:SJD720960 SSO720958:SSZ720960 TCK720958:TCV720960 TMG720958:TMR720960 TWC720958:TWN720960 UFY720958:UGJ720960 UPU720958:UQF720960 UZQ720958:VAB720960 VJM720958:VJX720960 VTI720958:VTT720960 WDE720958:WDP720960 WNA720958:WNL720960 WWW720958:WXH720960 AO786494:AZ786496 KK786494:KV786496 UG786494:UR786496 AEC786494:AEN786496 ANY786494:AOJ786496 AXU786494:AYF786496 BHQ786494:BIB786496 BRM786494:BRX786496 CBI786494:CBT786496 CLE786494:CLP786496 CVA786494:CVL786496 DEW786494:DFH786496 DOS786494:DPD786496 DYO786494:DYZ786496 EIK786494:EIV786496 ESG786494:ESR786496 FCC786494:FCN786496 FLY786494:FMJ786496 FVU786494:FWF786496 GFQ786494:GGB786496 GPM786494:GPX786496 GZI786494:GZT786496 HJE786494:HJP786496 HTA786494:HTL786496 ICW786494:IDH786496 IMS786494:IND786496 IWO786494:IWZ786496 JGK786494:JGV786496 JQG786494:JQR786496 KAC786494:KAN786496 KJY786494:KKJ786496 KTU786494:KUF786496 LDQ786494:LEB786496 LNM786494:LNX786496 LXI786494:LXT786496 MHE786494:MHP786496 MRA786494:MRL786496 NAW786494:NBH786496 NKS786494:NLD786496 NUO786494:NUZ786496 OEK786494:OEV786496 OOG786494:OOR786496 OYC786494:OYN786496 PHY786494:PIJ786496 PRU786494:PSF786496 QBQ786494:QCB786496 QLM786494:QLX786496 QVI786494:QVT786496 RFE786494:RFP786496 RPA786494:RPL786496 RYW786494:RZH786496 SIS786494:SJD786496 SSO786494:SSZ786496 TCK786494:TCV786496 TMG786494:TMR786496 TWC786494:TWN786496 UFY786494:UGJ786496 UPU786494:UQF786496 UZQ786494:VAB786496 VJM786494:VJX786496 VTI786494:VTT786496 WDE786494:WDP786496 WNA786494:WNL786496 WWW786494:WXH786496 AO852030:AZ852032 KK852030:KV852032 UG852030:UR852032 AEC852030:AEN852032 ANY852030:AOJ852032 AXU852030:AYF852032 BHQ852030:BIB852032 BRM852030:BRX852032 CBI852030:CBT852032 CLE852030:CLP852032 CVA852030:CVL852032 DEW852030:DFH852032 DOS852030:DPD852032 DYO852030:DYZ852032 EIK852030:EIV852032 ESG852030:ESR852032 FCC852030:FCN852032 FLY852030:FMJ852032 FVU852030:FWF852032 GFQ852030:GGB852032 GPM852030:GPX852032 GZI852030:GZT852032 HJE852030:HJP852032 HTA852030:HTL852032 ICW852030:IDH852032 IMS852030:IND852032 IWO852030:IWZ852032 JGK852030:JGV852032 JQG852030:JQR852032 KAC852030:KAN852032 KJY852030:KKJ852032 KTU852030:KUF852032 LDQ852030:LEB852032 LNM852030:LNX852032 LXI852030:LXT852032 MHE852030:MHP852032 MRA852030:MRL852032 NAW852030:NBH852032 NKS852030:NLD852032 NUO852030:NUZ852032 OEK852030:OEV852032 OOG852030:OOR852032 OYC852030:OYN852032 PHY852030:PIJ852032 PRU852030:PSF852032 QBQ852030:QCB852032 QLM852030:QLX852032 QVI852030:QVT852032 RFE852030:RFP852032 RPA852030:RPL852032 RYW852030:RZH852032 SIS852030:SJD852032 SSO852030:SSZ852032 TCK852030:TCV852032 TMG852030:TMR852032 TWC852030:TWN852032 UFY852030:UGJ852032 UPU852030:UQF852032 UZQ852030:VAB852032 VJM852030:VJX852032 VTI852030:VTT852032 WDE852030:WDP852032 WNA852030:WNL852032 WWW852030:WXH852032 AO917566:AZ917568 KK917566:KV917568 UG917566:UR917568 AEC917566:AEN917568 ANY917566:AOJ917568 AXU917566:AYF917568 BHQ917566:BIB917568 BRM917566:BRX917568 CBI917566:CBT917568 CLE917566:CLP917568 CVA917566:CVL917568 DEW917566:DFH917568 DOS917566:DPD917568 DYO917566:DYZ917568 EIK917566:EIV917568 ESG917566:ESR917568 FCC917566:FCN917568 FLY917566:FMJ917568 FVU917566:FWF917568 GFQ917566:GGB917568 GPM917566:GPX917568 GZI917566:GZT917568 HJE917566:HJP917568 HTA917566:HTL917568 ICW917566:IDH917568 IMS917566:IND917568 IWO917566:IWZ917568 JGK917566:JGV917568 JQG917566:JQR917568 KAC917566:KAN917568 KJY917566:KKJ917568 KTU917566:KUF917568 LDQ917566:LEB917568 LNM917566:LNX917568 LXI917566:LXT917568 MHE917566:MHP917568 MRA917566:MRL917568 NAW917566:NBH917568 NKS917566:NLD917568 NUO917566:NUZ917568 OEK917566:OEV917568 OOG917566:OOR917568 OYC917566:OYN917568 PHY917566:PIJ917568 PRU917566:PSF917568 QBQ917566:QCB917568 QLM917566:QLX917568 QVI917566:QVT917568 RFE917566:RFP917568 RPA917566:RPL917568 RYW917566:RZH917568 SIS917566:SJD917568 SSO917566:SSZ917568 TCK917566:TCV917568 TMG917566:TMR917568 TWC917566:TWN917568 UFY917566:UGJ917568 UPU917566:UQF917568 UZQ917566:VAB917568 VJM917566:VJX917568 VTI917566:VTT917568 WDE917566:WDP917568 WNA917566:WNL917568 WWW917566:WXH917568 AO983102:AZ983104 KK983102:KV983104 UG983102:UR983104 AEC983102:AEN983104 ANY983102:AOJ983104 AXU983102:AYF983104 BHQ983102:BIB983104 BRM983102:BRX983104 CBI983102:CBT983104 CLE983102:CLP983104 CVA983102:CVL983104 DEW983102:DFH983104 DOS983102:DPD983104 DYO983102:DYZ983104 EIK983102:EIV983104 ESG983102:ESR983104 FCC983102:FCN983104 FLY983102:FMJ983104 FVU983102:FWF983104 GFQ983102:GGB983104 GPM983102:GPX983104 GZI983102:GZT983104 HJE983102:HJP983104 HTA983102:HTL983104 ICW983102:IDH983104 IMS983102:IND983104 IWO983102:IWZ983104 JGK983102:JGV983104 JQG983102:JQR983104 KAC983102:KAN983104 KJY983102:KKJ983104 KTU983102:KUF983104 LDQ983102:LEB983104 LNM983102:LNX983104 LXI983102:LXT983104 MHE983102:MHP983104 MRA983102:MRL983104 NAW983102:NBH983104 NKS983102:NLD983104 NUO983102:NUZ983104 OEK983102:OEV983104 OOG983102:OOR983104 OYC983102:OYN983104 PHY983102:PIJ983104 PRU983102:PSF983104 QBQ983102:QCB983104 QLM983102:QLX983104 QVI983102:QVT983104 RFE983102:RFP983104 RPA983102:RPL983104 RYW983102:RZH983104 SIS983102:SJD983104 SSO983102:SSZ983104 TCK983102:TCV983104 TMG983102:TMR983104 TWC983102:TWN983104 UFY983102:UGJ983104 UPU983102:UQF983104 UZQ983102:VAB983104 VJM983102:VJX983104 VTI983102:VTT983104 WDE983102:WDP983104 WNA983102:WNL983104 WWW983102:WXH983104 AU4:BH12 KQ4:LD12 UM4:UZ12 AEI4:AEV12 AOE4:AOR12 AYA4:AYN12 BHW4:BIJ12 BRS4:BSF12 CBO4:CCB12 CLK4:CLX12 CVG4:CVT12 DFC4:DFP12 DOY4:DPL12 DYU4:DZH12 EIQ4:EJD12 ESM4:ESZ12 FCI4:FCV12 FME4:FMR12 FWA4:FWN12 GFW4:GGJ12 GPS4:GQF12 GZO4:HAB12 HJK4:HJX12 HTG4:HTT12 IDC4:IDP12 IMY4:INL12 IWU4:IXH12 JGQ4:JHD12 JQM4:JQZ12 KAI4:KAV12 KKE4:KKR12 KUA4:KUN12 LDW4:LEJ12 LNS4:LOF12 LXO4:LYB12 MHK4:MHX12 MRG4:MRT12 NBC4:NBP12 NKY4:NLL12 NUU4:NVH12 OEQ4:OFD12 OOM4:OOZ12 OYI4:OYV12 PIE4:PIR12 PSA4:PSN12 QBW4:QCJ12 QLS4:QMF12 QVO4:QWB12 RFK4:RFX12 RPG4:RPT12 RZC4:RZP12 SIY4:SJL12 SSU4:STH12 TCQ4:TDD12 TMM4:TMZ12 TWI4:TWV12 UGE4:UGR12 UQA4:UQN12 UZW4:VAJ12 VJS4:VKF12 VTO4:VUB12 WDK4:WDX12 WNG4:WNT12 WXC4:WXP12 AU65572:BH65580 KQ65572:LD65580 UM65572:UZ65580 AEI65572:AEV65580 AOE65572:AOR65580 AYA65572:AYN65580 BHW65572:BIJ65580 BRS65572:BSF65580 CBO65572:CCB65580 CLK65572:CLX65580 CVG65572:CVT65580 DFC65572:DFP65580 DOY65572:DPL65580 DYU65572:DZH65580 EIQ65572:EJD65580 ESM65572:ESZ65580 FCI65572:FCV65580 FME65572:FMR65580 FWA65572:FWN65580 GFW65572:GGJ65580 GPS65572:GQF65580 GZO65572:HAB65580 HJK65572:HJX65580 HTG65572:HTT65580 IDC65572:IDP65580 IMY65572:INL65580 IWU65572:IXH65580 JGQ65572:JHD65580 JQM65572:JQZ65580 KAI65572:KAV65580 KKE65572:KKR65580 KUA65572:KUN65580 LDW65572:LEJ65580 LNS65572:LOF65580 LXO65572:LYB65580 MHK65572:MHX65580 MRG65572:MRT65580 NBC65572:NBP65580 NKY65572:NLL65580 NUU65572:NVH65580 OEQ65572:OFD65580 OOM65572:OOZ65580 OYI65572:OYV65580 PIE65572:PIR65580 PSA65572:PSN65580 QBW65572:QCJ65580 QLS65572:QMF65580 QVO65572:QWB65580 RFK65572:RFX65580 RPG65572:RPT65580 RZC65572:RZP65580 SIY65572:SJL65580 SSU65572:STH65580 TCQ65572:TDD65580 TMM65572:TMZ65580 TWI65572:TWV65580 UGE65572:UGR65580 UQA65572:UQN65580 UZW65572:VAJ65580 VJS65572:VKF65580 VTO65572:VUB65580 WDK65572:WDX65580 WNG65572:WNT65580 WXC65572:WXP65580 AU131108:BH131116 KQ131108:LD131116 UM131108:UZ131116 AEI131108:AEV131116 AOE131108:AOR131116 AYA131108:AYN131116 BHW131108:BIJ131116 BRS131108:BSF131116 CBO131108:CCB131116 CLK131108:CLX131116 CVG131108:CVT131116 DFC131108:DFP131116 DOY131108:DPL131116 DYU131108:DZH131116 EIQ131108:EJD131116 ESM131108:ESZ131116 FCI131108:FCV131116 FME131108:FMR131116 FWA131108:FWN131116 GFW131108:GGJ131116 GPS131108:GQF131116 GZO131108:HAB131116 HJK131108:HJX131116 HTG131108:HTT131116 IDC131108:IDP131116 IMY131108:INL131116 IWU131108:IXH131116 JGQ131108:JHD131116 JQM131108:JQZ131116 KAI131108:KAV131116 KKE131108:KKR131116 KUA131108:KUN131116 LDW131108:LEJ131116 LNS131108:LOF131116 LXO131108:LYB131116 MHK131108:MHX131116 MRG131108:MRT131116 NBC131108:NBP131116 NKY131108:NLL131116 NUU131108:NVH131116 OEQ131108:OFD131116 OOM131108:OOZ131116 OYI131108:OYV131116 PIE131108:PIR131116 PSA131108:PSN131116 QBW131108:QCJ131116 QLS131108:QMF131116 QVO131108:QWB131116 RFK131108:RFX131116 RPG131108:RPT131116 RZC131108:RZP131116 SIY131108:SJL131116 SSU131108:STH131116 TCQ131108:TDD131116 TMM131108:TMZ131116 TWI131108:TWV131116 UGE131108:UGR131116 UQA131108:UQN131116 UZW131108:VAJ131116 VJS131108:VKF131116 VTO131108:VUB131116 WDK131108:WDX131116 WNG131108:WNT131116 WXC131108:WXP131116 AU196644:BH196652 KQ196644:LD196652 UM196644:UZ196652 AEI196644:AEV196652 AOE196644:AOR196652 AYA196644:AYN196652 BHW196644:BIJ196652 BRS196644:BSF196652 CBO196644:CCB196652 CLK196644:CLX196652 CVG196644:CVT196652 DFC196644:DFP196652 DOY196644:DPL196652 DYU196644:DZH196652 EIQ196644:EJD196652 ESM196644:ESZ196652 FCI196644:FCV196652 FME196644:FMR196652 FWA196644:FWN196652 GFW196644:GGJ196652 GPS196644:GQF196652 GZO196644:HAB196652 HJK196644:HJX196652 HTG196644:HTT196652 IDC196644:IDP196652 IMY196644:INL196652 IWU196644:IXH196652 JGQ196644:JHD196652 JQM196644:JQZ196652 KAI196644:KAV196652 KKE196644:KKR196652 KUA196644:KUN196652 LDW196644:LEJ196652 LNS196644:LOF196652 LXO196644:LYB196652 MHK196644:MHX196652 MRG196644:MRT196652 NBC196644:NBP196652 NKY196644:NLL196652 NUU196644:NVH196652 OEQ196644:OFD196652 OOM196644:OOZ196652 OYI196644:OYV196652 PIE196644:PIR196652 PSA196644:PSN196652 QBW196644:QCJ196652 QLS196644:QMF196652 QVO196644:QWB196652 RFK196644:RFX196652 RPG196644:RPT196652 RZC196644:RZP196652 SIY196644:SJL196652 SSU196644:STH196652 TCQ196644:TDD196652 TMM196644:TMZ196652 TWI196644:TWV196652 UGE196644:UGR196652 UQA196644:UQN196652 UZW196644:VAJ196652 VJS196644:VKF196652 VTO196644:VUB196652 WDK196644:WDX196652 WNG196644:WNT196652 WXC196644:WXP196652 AU262180:BH262188 KQ262180:LD262188 UM262180:UZ262188 AEI262180:AEV262188 AOE262180:AOR262188 AYA262180:AYN262188 BHW262180:BIJ262188 BRS262180:BSF262188 CBO262180:CCB262188 CLK262180:CLX262188 CVG262180:CVT262188 DFC262180:DFP262188 DOY262180:DPL262188 DYU262180:DZH262188 EIQ262180:EJD262188 ESM262180:ESZ262188 FCI262180:FCV262188 FME262180:FMR262188 FWA262180:FWN262188 GFW262180:GGJ262188 GPS262180:GQF262188 GZO262180:HAB262188 HJK262180:HJX262188 HTG262180:HTT262188 IDC262180:IDP262188 IMY262180:INL262188 IWU262180:IXH262188 JGQ262180:JHD262188 JQM262180:JQZ262188 KAI262180:KAV262188 KKE262180:KKR262188 KUA262180:KUN262188 LDW262180:LEJ262188 LNS262180:LOF262188 LXO262180:LYB262188 MHK262180:MHX262188 MRG262180:MRT262188 NBC262180:NBP262188 NKY262180:NLL262188 NUU262180:NVH262188 OEQ262180:OFD262188 OOM262180:OOZ262188 OYI262180:OYV262188 PIE262180:PIR262188 PSA262180:PSN262188 QBW262180:QCJ262188 QLS262180:QMF262188 QVO262180:QWB262188 RFK262180:RFX262188 RPG262180:RPT262188 RZC262180:RZP262188 SIY262180:SJL262188 SSU262180:STH262188 TCQ262180:TDD262188 TMM262180:TMZ262188 TWI262180:TWV262188 UGE262180:UGR262188 UQA262180:UQN262188 UZW262180:VAJ262188 VJS262180:VKF262188 VTO262180:VUB262188 WDK262180:WDX262188 WNG262180:WNT262188 WXC262180:WXP262188 AU327716:BH327724 KQ327716:LD327724 UM327716:UZ327724 AEI327716:AEV327724 AOE327716:AOR327724 AYA327716:AYN327724 BHW327716:BIJ327724 BRS327716:BSF327724 CBO327716:CCB327724 CLK327716:CLX327724 CVG327716:CVT327724 DFC327716:DFP327724 DOY327716:DPL327724 DYU327716:DZH327724 EIQ327716:EJD327724 ESM327716:ESZ327724 FCI327716:FCV327724 FME327716:FMR327724 FWA327716:FWN327724 GFW327716:GGJ327724 GPS327716:GQF327724 GZO327716:HAB327724 HJK327716:HJX327724 HTG327716:HTT327724 IDC327716:IDP327724 IMY327716:INL327724 IWU327716:IXH327724 JGQ327716:JHD327724 JQM327716:JQZ327724 KAI327716:KAV327724 KKE327716:KKR327724 KUA327716:KUN327724 LDW327716:LEJ327724 LNS327716:LOF327724 LXO327716:LYB327724 MHK327716:MHX327724 MRG327716:MRT327724 NBC327716:NBP327724 NKY327716:NLL327724 NUU327716:NVH327724 OEQ327716:OFD327724 OOM327716:OOZ327724 OYI327716:OYV327724 PIE327716:PIR327724 PSA327716:PSN327724 QBW327716:QCJ327724 QLS327716:QMF327724 QVO327716:QWB327724 RFK327716:RFX327724 RPG327716:RPT327724 RZC327716:RZP327724 SIY327716:SJL327724 SSU327716:STH327724 TCQ327716:TDD327724 TMM327716:TMZ327724 TWI327716:TWV327724 UGE327716:UGR327724 UQA327716:UQN327724 UZW327716:VAJ327724 VJS327716:VKF327724 VTO327716:VUB327724 WDK327716:WDX327724 WNG327716:WNT327724 WXC327716:WXP327724 AU393252:BH393260 KQ393252:LD393260 UM393252:UZ393260 AEI393252:AEV393260 AOE393252:AOR393260 AYA393252:AYN393260 BHW393252:BIJ393260 BRS393252:BSF393260 CBO393252:CCB393260 CLK393252:CLX393260 CVG393252:CVT393260 DFC393252:DFP393260 DOY393252:DPL393260 DYU393252:DZH393260 EIQ393252:EJD393260 ESM393252:ESZ393260 FCI393252:FCV393260 FME393252:FMR393260 FWA393252:FWN393260 GFW393252:GGJ393260 GPS393252:GQF393260 GZO393252:HAB393260 HJK393252:HJX393260 HTG393252:HTT393260 IDC393252:IDP393260 IMY393252:INL393260 IWU393252:IXH393260 JGQ393252:JHD393260 JQM393252:JQZ393260 KAI393252:KAV393260 KKE393252:KKR393260 KUA393252:KUN393260 LDW393252:LEJ393260 LNS393252:LOF393260 LXO393252:LYB393260 MHK393252:MHX393260 MRG393252:MRT393260 NBC393252:NBP393260 NKY393252:NLL393260 NUU393252:NVH393260 OEQ393252:OFD393260 OOM393252:OOZ393260 OYI393252:OYV393260 PIE393252:PIR393260 PSA393252:PSN393260 QBW393252:QCJ393260 QLS393252:QMF393260 QVO393252:QWB393260 RFK393252:RFX393260 RPG393252:RPT393260 RZC393252:RZP393260 SIY393252:SJL393260 SSU393252:STH393260 TCQ393252:TDD393260 TMM393252:TMZ393260 TWI393252:TWV393260 UGE393252:UGR393260 UQA393252:UQN393260 UZW393252:VAJ393260 VJS393252:VKF393260 VTO393252:VUB393260 WDK393252:WDX393260 WNG393252:WNT393260 WXC393252:WXP393260 AU458788:BH458796 KQ458788:LD458796 UM458788:UZ458796 AEI458788:AEV458796 AOE458788:AOR458796 AYA458788:AYN458796 BHW458788:BIJ458796 BRS458788:BSF458796 CBO458788:CCB458796 CLK458788:CLX458796 CVG458788:CVT458796 DFC458788:DFP458796 DOY458788:DPL458796 DYU458788:DZH458796 EIQ458788:EJD458796 ESM458788:ESZ458796 FCI458788:FCV458796 FME458788:FMR458796 FWA458788:FWN458796 GFW458788:GGJ458796 GPS458788:GQF458796 GZO458788:HAB458796 HJK458788:HJX458796 HTG458788:HTT458796 IDC458788:IDP458796 IMY458788:INL458796 IWU458788:IXH458796 JGQ458788:JHD458796 JQM458788:JQZ458796 KAI458788:KAV458796 KKE458788:KKR458796 KUA458788:KUN458796 LDW458788:LEJ458796 LNS458788:LOF458796 LXO458788:LYB458796 MHK458788:MHX458796 MRG458788:MRT458796 NBC458788:NBP458796 NKY458788:NLL458796 NUU458788:NVH458796 OEQ458788:OFD458796 OOM458788:OOZ458796 OYI458788:OYV458796 PIE458788:PIR458796 PSA458788:PSN458796 QBW458788:QCJ458796 QLS458788:QMF458796 QVO458788:QWB458796 RFK458788:RFX458796 RPG458788:RPT458796 RZC458788:RZP458796 SIY458788:SJL458796 SSU458788:STH458796 TCQ458788:TDD458796 TMM458788:TMZ458796 TWI458788:TWV458796 UGE458788:UGR458796 UQA458788:UQN458796 UZW458788:VAJ458796 VJS458788:VKF458796 VTO458788:VUB458796 WDK458788:WDX458796 WNG458788:WNT458796 WXC458788:WXP458796 AU524324:BH524332 KQ524324:LD524332 UM524324:UZ524332 AEI524324:AEV524332 AOE524324:AOR524332 AYA524324:AYN524332 BHW524324:BIJ524332 BRS524324:BSF524332 CBO524324:CCB524332 CLK524324:CLX524332 CVG524324:CVT524332 DFC524324:DFP524332 DOY524324:DPL524332 DYU524324:DZH524332 EIQ524324:EJD524332 ESM524324:ESZ524332 FCI524324:FCV524332 FME524324:FMR524332 FWA524324:FWN524332 GFW524324:GGJ524332 GPS524324:GQF524332 GZO524324:HAB524332 HJK524324:HJX524332 HTG524324:HTT524332 IDC524324:IDP524332 IMY524324:INL524332 IWU524324:IXH524332 JGQ524324:JHD524332 JQM524324:JQZ524332 KAI524324:KAV524332 KKE524324:KKR524332 KUA524324:KUN524332 LDW524324:LEJ524332 LNS524324:LOF524332 LXO524324:LYB524332 MHK524324:MHX524332 MRG524324:MRT524332 NBC524324:NBP524332 NKY524324:NLL524332 NUU524324:NVH524332 OEQ524324:OFD524332 OOM524324:OOZ524332 OYI524324:OYV524332 PIE524324:PIR524332 PSA524324:PSN524332 QBW524324:QCJ524332 QLS524324:QMF524332 QVO524324:QWB524332 RFK524324:RFX524332 RPG524324:RPT524332 RZC524324:RZP524332 SIY524324:SJL524332 SSU524324:STH524332 TCQ524324:TDD524332 TMM524324:TMZ524332 TWI524324:TWV524332 UGE524324:UGR524332 UQA524324:UQN524332 UZW524324:VAJ524332 VJS524324:VKF524332 VTO524324:VUB524332 WDK524324:WDX524332 WNG524324:WNT524332 WXC524324:WXP524332 AU589860:BH589868 KQ589860:LD589868 UM589860:UZ589868 AEI589860:AEV589868 AOE589860:AOR589868 AYA589860:AYN589868 BHW589860:BIJ589868 BRS589860:BSF589868 CBO589860:CCB589868 CLK589860:CLX589868 CVG589860:CVT589868 DFC589860:DFP589868 DOY589860:DPL589868 DYU589860:DZH589868 EIQ589860:EJD589868 ESM589860:ESZ589868 FCI589860:FCV589868 FME589860:FMR589868 FWA589860:FWN589868 GFW589860:GGJ589868 GPS589860:GQF589868 GZO589860:HAB589868 HJK589860:HJX589868 HTG589860:HTT589868 IDC589860:IDP589868 IMY589860:INL589868 IWU589860:IXH589868 JGQ589860:JHD589868 JQM589860:JQZ589868 KAI589860:KAV589868 KKE589860:KKR589868 KUA589860:KUN589868 LDW589860:LEJ589868 LNS589860:LOF589868 LXO589860:LYB589868 MHK589860:MHX589868 MRG589860:MRT589868 NBC589860:NBP589868 NKY589860:NLL589868 NUU589860:NVH589868 OEQ589860:OFD589868 OOM589860:OOZ589868 OYI589860:OYV589868 PIE589860:PIR589868 PSA589860:PSN589868 QBW589860:QCJ589868 QLS589860:QMF589868 QVO589860:QWB589868 RFK589860:RFX589868 RPG589860:RPT589868 RZC589860:RZP589868 SIY589860:SJL589868 SSU589860:STH589868 TCQ589860:TDD589868 TMM589860:TMZ589868 TWI589860:TWV589868 UGE589860:UGR589868 UQA589860:UQN589868 UZW589860:VAJ589868 VJS589860:VKF589868 VTO589860:VUB589868 WDK589860:WDX589868 WNG589860:WNT589868 WXC589860:WXP589868 AU655396:BH655404 KQ655396:LD655404 UM655396:UZ655404 AEI655396:AEV655404 AOE655396:AOR655404 AYA655396:AYN655404 BHW655396:BIJ655404 BRS655396:BSF655404 CBO655396:CCB655404 CLK655396:CLX655404 CVG655396:CVT655404 DFC655396:DFP655404 DOY655396:DPL655404 DYU655396:DZH655404 EIQ655396:EJD655404 ESM655396:ESZ655404 FCI655396:FCV655404 FME655396:FMR655404 FWA655396:FWN655404 GFW655396:GGJ655404 GPS655396:GQF655404 GZO655396:HAB655404 HJK655396:HJX655404 HTG655396:HTT655404 IDC655396:IDP655404 IMY655396:INL655404 IWU655396:IXH655404 JGQ655396:JHD655404 JQM655396:JQZ655404 KAI655396:KAV655404 KKE655396:KKR655404 KUA655396:KUN655404 LDW655396:LEJ655404 LNS655396:LOF655404 LXO655396:LYB655404 MHK655396:MHX655404 MRG655396:MRT655404 NBC655396:NBP655404 NKY655396:NLL655404 NUU655396:NVH655404 OEQ655396:OFD655404 OOM655396:OOZ655404 OYI655396:OYV655404 PIE655396:PIR655404 PSA655396:PSN655404 QBW655396:QCJ655404 QLS655396:QMF655404 QVO655396:QWB655404 RFK655396:RFX655404 RPG655396:RPT655404 RZC655396:RZP655404 SIY655396:SJL655404 SSU655396:STH655404 TCQ655396:TDD655404 TMM655396:TMZ655404 TWI655396:TWV655404 UGE655396:UGR655404 UQA655396:UQN655404 UZW655396:VAJ655404 VJS655396:VKF655404 VTO655396:VUB655404 WDK655396:WDX655404 WNG655396:WNT655404 WXC655396:WXP655404 AU720932:BH720940 KQ720932:LD720940 UM720932:UZ720940 AEI720932:AEV720940 AOE720932:AOR720940 AYA720932:AYN720940 BHW720932:BIJ720940 BRS720932:BSF720940 CBO720932:CCB720940 CLK720932:CLX720940 CVG720932:CVT720940 DFC720932:DFP720940 DOY720932:DPL720940 DYU720932:DZH720940 EIQ720932:EJD720940 ESM720932:ESZ720940 FCI720932:FCV720940 FME720932:FMR720940 FWA720932:FWN720940 GFW720932:GGJ720940 GPS720932:GQF720940 GZO720932:HAB720940 HJK720932:HJX720940 HTG720932:HTT720940 IDC720932:IDP720940 IMY720932:INL720940 IWU720932:IXH720940 JGQ720932:JHD720940 JQM720932:JQZ720940 KAI720932:KAV720940 KKE720932:KKR720940 KUA720932:KUN720940 LDW720932:LEJ720940 LNS720932:LOF720940 LXO720932:LYB720940 MHK720932:MHX720940 MRG720932:MRT720940 NBC720932:NBP720940 NKY720932:NLL720940 NUU720932:NVH720940 OEQ720932:OFD720940 OOM720932:OOZ720940 OYI720932:OYV720940 PIE720932:PIR720940 PSA720932:PSN720940 QBW720932:QCJ720940 QLS720932:QMF720940 QVO720932:QWB720940 RFK720932:RFX720940 RPG720932:RPT720940 RZC720932:RZP720940 SIY720932:SJL720940 SSU720932:STH720940 TCQ720932:TDD720940 TMM720932:TMZ720940 TWI720932:TWV720940 UGE720932:UGR720940 UQA720932:UQN720940 UZW720932:VAJ720940 VJS720932:VKF720940 VTO720932:VUB720940 WDK720932:WDX720940 WNG720932:WNT720940 WXC720932:WXP720940 AU786468:BH786476 KQ786468:LD786476 UM786468:UZ786476 AEI786468:AEV786476 AOE786468:AOR786476 AYA786468:AYN786476 BHW786468:BIJ786476 BRS786468:BSF786476 CBO786468:CCB786476 CLK786468:CLX786476 CVG786468:CVT786476 DFC786468:DFP786476 DOY786468:DPL786476 DYU786468:DZH786476 EIQ786468:EJD786476 ESM786468:ESZ786476 FCI786468:FCV786476 FME786468:FMR786476 FWA786468:FWN786476 GFW786468:GGJ786476 GPS786468:GQF786476 GZO786468:HAB786476 HJK786468:HJX786476 HTG786468:HTT786476 IDC786468:IDP786476 IMY786468:INL786476 IWU786468:IXH786476 JGQ786468:JHD786476 JQM786468:JQZ786476 KAI786468:KAV786476 KKE786468:KKR786476 KUA786468:KUN786476 LDW786468:LEJ786476 LNS786468:LOF786476 LXO786468:LYB786476 MHK786468:MHX786476 MRG786468:MRT786476 NBC786468:NBP786476 NKY786468:NLL786476 NUU786468:NVH786476 OEQ786468:OFD786476 OOM786468:OOZ786476 OYI786468:OYV786476 PIE786468:PIR786476 PSA786468:PSN786476 QBW786468:QCJ786476 QLS786468:QMF786476 QVO786468:QWB786476 RFK786468:RFX786476 RPG786468:RPT786476 RZC786468:RZP786476 SIY786468:SJL786476 SSU786468:STH786476 TCQ786468:TDD786476 TMM786468:TMZ786476 TWI786468:TWV786476 UGE786468:UGR786476 UQA786468:UQN786476 UZW786468:VAJ786476 VJS786468:VKF786476 VTO786468:VUB786476 WDK786468:WDX786476 WNG786468:WNT786476 WXC786468:WXP786476 AU852004:BH852012 KQ852004:LD852012 UM852004:UZ852012 AEI852004:AEV852012 AOE852004:AOR852012 AYA852004:AYN852012 BHW852004:BIJ852012 BRS852004:BSF852012 CBO852004:CCB852012 CLK852004:CLX852012 CVG852004:CVT852012 DFC852004:DFP852012 DOY852004:DPL852012 DYU852004:DZH852012 EIQ852004:EJD852012 ESM852004:ESZ852012 FCI852004:FCV852012 FME852004:FMR852012 FWA852004:FWN852012 GFW852004:GGJ852012 GPS852004:GQF852012 GZO852004:HAB852012 HJK852004:HJX852012 HTG852004:HTT852012 IDC852004:IDP852012 IMY852004:INL852012 IWU852004:IXH852012 JGQ852004:JHD852012 JQM852004:JQZ852012 KAI852004:KAV852012 KKE852004:KKR852012 KUA852004:KUN852012 LDW852004:LEJ852012 LNS852004:LOF852012 LXO852004:LYB852012 MHK852004:MHX852012 MRG852004:MRT852012 NBC852004:NBP852012 NKY852004:NLL852012 NUU852004:NVH852012 OEQ852004:OFD852012 OOM852004:OOZ852012 OYI852004:OYV852012 PIE852004:PIR852012 PSA852004:PSN852012 QBW852004:QCJ852012 QLS852004:QMF852012 QVO852004:QWB852012 RFK852004:RFX852012 RPG852004:RPT852012 RZC852004:RZP852012 SIY852004:SJL852012 SSU852004:STH852012 TCQ852004:TDD852012 TMM852004:TMZ852012 TWI852004:TWV852012 UGE852004:UGR852012 UQA852004:UQN852012 UZW852004:VAJ852012 VJS852004:VKF852012 VTO852004:VUB852012 WDK852004:WDX852012 WNG852004:WNT852012 WXC852004:WXP852012 AU917540:BH917548 KQ917540:LD917548 UM917540:UZ917548 AEI917540:AEV917548 AOE917540:AOR917548 AYA917540:AYN917548 BHW917540:BIJ917548 BRS917540:BSF917548 CBO917540:CCB917548 CLK917540:CLX917548 CVG917540:CVT917548 DFC917540:DFP917548 DOY917540:DPL917548 DYU917540:DZH917548 EIQ917540:EJD917548 ESM917540:ESZ917548 FCI917540:FCV917548 FME917540:FMR917548 FWA917540:FWN917548 GFW917540:GGJ917548 GPS917540:GQF917548 GZO917540:HAB917548 HJK917540:HJX917548 HTG917540:HTT917548 IDC917540:IDP917548 IMY917540:INL917548 IWU917540:IXH917548 JGQ917540:JHD917548 JQM917540:JQZ917548 KAI917540:KAV917548 KKE917540:KKR917548 KUA917540:KUN917548 LDW917540:LEJ917548 LNS917540:LOF917548 LXO917540:LYB917548 MHK917540:MHX917548 MRG917540:MRT917548 NBC917540:NBP917548 NKY917540:NLL917548 NUU917540:NVH917548 OEQ917540:OFD917548 OOM917540:OOZ917548 OYI917540:OYV917548 PIE917540:PIR917548 PSA917540:PSN917548 QBW917540:QCJ917548 QLS917540:QMF917548 QVO917540:QWB917548 RFK917540:RFX917548 RPG917540:RPT917548 RZC917540:RZP917548 SIY917540:SJL917548 SSU917540:STH917548 TCQ917540:TDD917548 TMM917540:TMZ917548 TWI917540:TWV917548 UGE917540:UGR917548 UQA917540:UQN917548 UZW917540:VAJ917548 VJS917540:VKF917548 VTO917540:VUB917548 WDK917540:WDX917548 WNG917540:WNT917548 WXC917540:WXP917548 AU983076:BH983084 KQ983076:LD983084 UM983076:UZ983084 AEI983076:AEV983084 AOE983076:AOR983084 AYA983076:AYN983084 BHW983076:BIJ983084 BRS983076:BSF983084 CBO983076:CCB983084 CLK983076:CLX983084 CVG983076:CVT983084 DFC983076:DFP983084 DOY983076:DPL983084 DYU983076:DZH983084 EIQ983076:EJD983084 ESM983076:ESZ983084 FCI983076:FCV983084 FME983076:FMR983084 FWA983076:FWN983084 GFW983076:GGJ983084 GPS983076:GQF983084 GZO983076:HAB983084 HJK983076:HJX983084 HTG983076:HTT983084 IDC983076:IDP983084 IMY983076:INL983084 IWU983076:IXH983084 JGQ983076:JHD983084 JQM983076:JQZ983084 KAI983076:KAV983084 KKE983076:KKR983084 KUA983076:KUN983084 LDW983076:LEJ983084 LNS983076:LOF983084 LXO983076:LYB983084 MHK983076:MHX983084 MRG983076:MRT983084 NBC983076:NBP983084 NKY983076:NLL983084 NUU983076:NVH983084 OEQ983076:OFD983084 OOM983076:OOZ983084 OYI983076:OYV983084 PIE983076:PIR983084 PSA983076:PSN983084 QBW983076:QCJ983084 QLS983076:QMF983084 QVO983076:QWB983084 RFK983076:RFX983084 RPG983076:RPT983084 RZC983076:RZP983084 SIY983076:SJL983084 SSU983076:STH983084 TCQ983076:TDD983084 TMM983076:TMZ983084 TWI983076:TWV983084 UGE983076:UGR983084 UQA983076:UQN983084 UZW983076:VAJ983084 VJS983076:VKF983084 VTO983076:VUB983084 WDK983076:WDX983084 WNG983076:WNT983084 WXC983076:WXP983084 S220 JO220 TK220 ADG220 ANC220 AWY220 BGU220 BQQ220 CAM220 CKI220 CUE220 DEA220 DNW220 DXS220 EHO220 ERK220 FBG220 FLC220 FUY220 GEU220 GOQ220 GYM220 HII220 HSE220 ICA220 ILW220 IVS220 JFO220 JPK220 JZG220 KJC220 KSY220 LCU220 LMQ220 LWM220 MGI220 MQE220 NAA220 NJW220 NTS220 ODO220 ONK220 OXG220 PHC220 PQY220 QAU220 QKQ220 QUM220 REI220 ROE220 RYA220 SHW220 SRS220 TBO220 TLK220 TVG220 UFC220 UOY220 UYU220 VIQ220 VSM220 WCI220 WME220 WWA220 S65785 JO65785 TK65785 ADG65785 ANC65785 AWY65785 BGU65785 BQQ65785 CAM65785 CKI65785 CUE65785 DEA65785 DNW65785 DXS65785 EHO65785 ERK65785 FBG65785 FLC65785 FUY65785 GEU65785 GOQ65785 GYM65785 HII65785 HSE65785 ICA65785 ILW65785 IVS65785 JFO65785 JPK65785 JZG65785 KJC65785 KSY65785 LCU65785 LMQ65785 LWM65785 MGI65785 MQE65785 NAA65785 NJW65785 NTS65785 ODO65785 ONK65785 OXG65785 PHC65785 PQY65785 QAU65785 QKQ65785 QUM65785 REI65785 ROE65785 RYA65785 SHW65785 SRS65785 TBO65785 TLK65785 TVG65785 UFC65785 UOY65785 UYU65785 VIQ65785 VSM65785 WCI65785 WME65785 WWA65785 S131321 JO131321 TK131321 ADG131321 ANC131321 AWY131321 BGU131321 BQQ131321 CAM131321 CKI131321 CUE131321 DEA131321 DNW131321 DXS131321 EHO131321 ERK131321 FBG131321 FLC131321 FUY131321 GEU131321 GOQ131321 GYM131321 HII131321 HSE131321 ICA131321 ILW131321 IVS131321 JFO131321 JPK131321 JZG131321 KJC131321 KSY131321 LCU131321 LMQ131321 LWM131321 MGI131321 MQE131321 NAA131321 NJW131321 NTS131321 ODO131321 ONK131321 OXG131321 PHC131321 PQY131321 QAU131321 QKQ131321 QUM131321 REI131321 ROE131321 RYA131321 SHW131321 SRS131321 TBO131321 TLK131321 TVG131321 UFC131321 UOY131321 UYU131321 VIQ131321 VSM131321 WCI131321 WME131321 WWA131321 S196857 JO196857 TK196857 ADG196857 ANC196857 AWY196857 BGU196857 BQQ196857 CAM196857 CKI196857 CUE196857 DEA196857 DNW196857 DXS196857 EHO196857 ERK196857 FBG196857 FLC196857 FUY196857 GEU196857 GOQ196857 GYM196857 HII196857 HSE196857 ICA196857 ILW196857 IVS196857 JFO196857 JPK196857 JZG196857 KJC196857 KSY196857 LCU196857 LMQ196857 LWM196857 MGI196857 MQE196857 NAA196857 NJW196857 NTS196857 ODO196857 ONK196857 OXG196857 PHC196857 PQY196857 QAU196857 QKQ196857 QUM196857 REI196857 ROE196857 RYA196857 SHW196857 SRS196857 TBO196857 TLK196857 TVG196857 UFC196857 UOY196857 UYU196857 VIQ196857 VSM196857 WCI196857 WME196857 WWA196857 S262393 JO262393 TK262393 ADG262393 ANC262393 AWY262393 BGU262393 BQQ262393 CAM262393 CKI262393 CUE262393 DEA262393 DNW262393 DXS262393 EHO262393 ERK262393 FBG262393 FLC262393 FUY262393 GEU262393 GOQ262393 GYM262393 HII262393 HSE262393 ICA262393 ILW262393 IVS262393 JFO262393 JPK262393 JZG262393 KJC262393 KSY262393 LCU262393 LMQ262393 LWM262393 MGI262393 MQE262393 NAA262393 NJW262393 NTS262393 ODO262393 ONK262393 OXG262393 PHC262393 PQY262393 QAU262393 QKQ262393 QUM262393 REI262393 ROE262393 RYA262393 SHW262393 SRS262393 TBO262393 TLK262393 TVG262393 UFC262393 UOY262393 UYU262393 VIQ262393 VSM262393 WCI262393 WME262393 WWA262393 S327929 JO327929 TK327929 ADG327929 ANC327929 AWY327929 BGU327929 BQQ327929 CAM327929 CKI327929 CUE327929 DEA327929 DNW327929 DXS327929 EHO327929 ERK327929 FBG327929 FLC327929 FUY327929 GEU327929 GOQ327929 GYM327929 HII327929 HSE327929 ICA327929 ILW327929 IVS327929 JFO327929 JPK327929 JZG327929 KJC327929 KSY327929 LCU327929 LMQ327929 LWM327929 MGI327929 MQE327929 NAA327929 NJW327929 NTS327929 ODO327929 ONK327929 OXG327929 PHC327929 PQY327929 QAU327929 QKQ327929 QUM327929 REI327929 ROE327929 RYA327929 SHW327929 SRS327929 TBO327929 TLK327929 TVG327929 UFC327929 UOY327929 UYU327929 VIQ327929 VSM327929 WCI327929 WME327929 WWA327929 S393465 JO393465 TK393465 ADG393465 ANC393465 AWY393465 BGU393465 BQQ393465 CAM393465 CKI393465 CUE393465 DEA393465 DNW393465 DXS393465 EHO393465 ERK393465 FBG393465 FLC393465 FUY393465 GEU393465 GOQ393465 GYM393465 HII393465 HSE393465 ICA393465 ILW393465 IVS393465 JFO393465 JPK393465 JZG393465 KJC393465 KSY393465 LCU393465 LMQ393465 LWM393465 MGI393465 MQE393465 NAA393465 NJW393465 NTS393465 ODO393465 ONK393465 OXG393465 PHC393465 PQY393465 QAU393465 QKQ393465 QUM393465 REI393465 ROE393465 RYA393465 SHW393465 SRS393465 TBO393465 TLK393465 TVG393465 UFC393465 UOY393465 UYU393465 VIQ393465 VSM393465 WCI393465 WME393465 WWA393465 S459001 JO459001 TK459001 ADG459001 ANC459001 AWY459001 BGU459001 BQQ459001 CAM459001 CKI459001 CUE459001 DEA459001 DNW459001 DXS459001 EHO459001 ERK459001 FBG459001 FLC459001 FUY459001 GEU459001 GOQ459001 GYM459001 HII459001 HSE459001 ICA459001 ILW459001 IVS459001 JFO459001 JPK459001 JZG459001 KJC459001 KSY459001 LCU459001 LMQ459001 LWM459001 MGI459001 MQE459001 NAA459001 NJW459001 NTS459001 ODO459001 ONK459001 OXG459001 PHC459001 PQY459001 QAU459001 QKQ459001 QUM459001 REI459001 ROE459001 RYA459001 SHW459001 SRS459001 TBO459001 TLK459001 TVG459001 UFC459001 UOY459001 UYU459001 VIQ459001 VSM459001 WCI459001 WME459001 WWA459001 S524537 JO524537 TK524537 ADG524537 ANC524537 AWY524537 BGU524537 BQQ524537 CAM524537 CKI524537 CUE524537 DEA524537 DNW524537 DXS524537 EHO524537 ERK524537 FBG524537 FLC524537 FUY524537 GEU524537 GOQ524537 GYM524537 HII524537 HSE524537 ICA524537 ILW524537 IVS524537 JFO524537 JPK524537 JZG524537 KJC524537 KSY524537 LCU524537 LMQ524537 LWM524537 MGI524537 MQE524537 NAA524537 NJW524537 NTS524537 ODO524537 ONK524537 OXG524537 PHC524537 PQY524537 QAU524537 QKQ524537 QUM524537 REI524537 ROE524537 RYA524537 SHW524537 SRS524537 TBO524537 TLK524537 TVG524537 UFC524537 UOY524537 UYU524537 VIQ524537 VSM524537 WCI524537 WME524537 WWA524537 S590073 JO590073 TK590073 ADG590073 ANC590073 AWY590073 BGU590073 BQQ590073 CAM590073 CKI590073 CUE590073 DEA590073 DNW590073 DXS590073 EHO590073 ERK590073 FBG590073 FLC590073 FUY590073 GEU590073 GOQ590073 GYM590073 HII590073 HSE590073 ICA590073 ILW590073 IVS590073 JFO590073 JPK590073 JZG590073 KJC590073 KSY590073 LCU590073 LMQ590073 LWM590073 MGI590073 MQE590073 NAA590073 NJW590073 NTS590073 ODO590073 ONK590073 OXG590073 PHC590073 PQY590073 QAU590073 QKQ590073 QUM590073 REI590073 ROE590073 RYA590073 SHW590073 SRS590073 TBO590073 TLK590073 TVG590073 UFC590073 UOY590073 UYU590073 VIQ590073 VSM590073 WCI590073 WME590073 WWA590073 S655609 JO655609 TK655609 ADG655609 ANC655609 AWY655609 BGU655609 BQQ655609 CAM655609 CKI655609 CUE655609 DEA655609 DNW655609 DXS655609 EHO655609 ERK655609 FBG655609 FLC655609 FUY655609 GEU655609 GOQ655609 GYM655609 HII655609 HSE655609 ICA655609 ILW655609 IVS655609 JFO655609 JPK655609 JZG655609 KJC655609 KSY655609 LCU655609 LMQ655609 LWM655609 MGI655609 MQE655609 NAA655609 NJW655609 NTS655609 ODO655609 ONK655609 OXG655609 PHC655609 PQY655609 QAU655609 QKQ655609 QUM655609 REI655609 ROE655609 RYA655609 SHW655609 SRS655609 TBO655609 TLK655609 TVG655609 UFC655609 UOY655609 UYU655609 VIQ655609 VSM655609 WCI655609 WME655609 WWA655609 S721145 JO721145 TK721145 ADG721145 ANC721145 AWY721145 BGU721145 BQQ721145 CAM721145 CKI721145 CUE721145 DEA721145 DNW721145 DXS721145 EHO721145 ERK721145 FBG721145 FLC721145 FUY721145 GEU721145 GOQ721145 GYM721145 HII721145 HSE721145 ICA721145 ILW721145 IVS721145 JFO721145 JPK721145 JZG721145 KJC721145 KSY721145 LCU721145 LMQ721145 LWM721145 MGI721145 MQE721145 NAA721145 NJW721145 NTS721145 ODO721145 ONK721145 OXG721145 PHC721145 PQY721145 QAU721145 QKQ721145 QUM721145 REI721145 ROE721145 RYA721145 SHW721145 SRS721145 TBO721145 TLK721145 TVG721145 UFC721145 UOY721145 UYU721145 VIQ721145 VSM721145 WCI721145 WME721145 WWA721145 S786681 JO786681 TK786681 ADG786681 ANC786681 AWY786681 BGU786681 BQQ786681 CAM786681 CKI786681 CUE786681 DEA786681 DNW786681 DXS786681 EHO786681 ERK786681 FBG786681 FLC786681 FUY786681 GEU786681 GOQ786681 GYM786681 HII786681 HSE786681 ICA786681 ILW786681 IVS786681 JFO786681 JPK786681 JZG786681 KJC786681 KSY786681 LCU786681 LMQ786681 LWM786681 MGI786681 MQE786681 NAA786681 NJW786681 NTS786681 ODO786681 ONK786681 OXG786681 PHC786681 PQY786681 QAU786681 QKQ786681 QUM786681 REI786681 ROE786681 RYA786681 SHW786681 SRS786681 TBO786681 TLK786681 TVG786681 UFC786681 UOY786681 UYU786681 VIQ786681 VSM786681 WCI786681 WME786681 WWA786681 S852217 JO852217 TK852217 ADG852217 ANC852217 AWY852217 BGU852217 BQQ852217 CAM852217 CKI852217 CUE852217 DEA852217 DNW852217 DXS852217 EHO852217 ERK852217 FBG852217 FLC852217 FUY852217 GEU852217 GOQ852217 GYM852217 HII852217 HSE852217 ICA852217 ILW852217 IVS852217 JFO852217 JPK852217 JZG852217 KJC852217 KSY852217 LCU852217 LMQ852217 LWM852217 MGI852217 MQE852217 NAA852217 NJW852217 NTS852217 ODO852217 ONK852217 OXG852217 PHC852217 PQY852217 QAU852217 QKQ852217 QUM852217 REI852217 ROE852217 RYA852217 SHW852217 SRS852217 TBO852217 TLK852217 TVG852217 UFC852217 UOY852217 UYU852217 VIQ852217 VSM852217 WCI852217 WME852217 WWA852217 S917753 JO917753 TK917753 ADG917753 ANC917753 AWY917753 BGU917753 BQQ917753 CAM917753 CKI917753 CUE917753 DEA917753 DNW917753 DXS917753 EHO917753 ERK917753 FBG917753 FLC917753 FUY917753 GEU917753 GOQ917753 GYM917753 HII917753 HSE917753 ICA917753 ILW917753 IVS917753 JFO917753 JPK917753 JZG917753 KJC917753 KSY917753 LCU917753 LMQ917753 LWM917753 MGI917753 MQE917753 NAA917753 NJW917753 NTS917753 ODO917753 ONK917753 OXG917753 PHC917753 PQY917753 QAU917753 QKQ917753 QUM917753 REI917753 ROE917753 RYA917753 SHW917753 SRS917753 TBO917753 TLK917753 TVG917753 UFC917753 UOY917753 UYU917753 VIQ917753 VSM917753 WCI917753 WME917753 WWA917753 S983289 JO983289 TK983289 ADG983289 ANC983289 AWY983289 BGU983289 BQQ983289 CAM983289 CKI983289 CUE983289 DEA983289 DNW983289 DXS983289 EHO983289 ERK983289 FBG983289 FLC983289 FUY983289 GEU983289 GOQ983289 GYM983289 HII983289 HSE983289 ICA983289 ILW983289 IVS983289 JFO983289 JPK983289 JZG983289 KJC983289 KSY983289 LCU983289 LMQ983289 LWM983289 MGI983289 MQE983289 NAA983289 NJW983289 NTS983289 ODO983289 ONK983289 OXG983289 PHC983289 PQY983289 QAU983289 QKQ983289 QUM983289 REI983289 ROE983289 RYA983289 SHW983289 SRS983289 TBO983289 TLK983289 TVG983289 UFC983289 UOY983289 UYU983289 VIQ983289 VSM983289 WCI983289 WME983289 WWA983289 S222 JO222 TK222 ADG222 ANC222 AWY222 BGU222 BQQ222 CAM222 CKI222 CUE222 DEA222 DNW222 DXS222 EHO222 ERK222 FBG222 FLC222 FUY222 GEU222 GOQ222 GYM222 HII222 HSE222 ICA222 ILW222 IVS222 JFO222 JPK222 JZG222 KJC222 KSY222 LCU222 LMQ222 LWM222 MGI222 MQE222 NAA222 NJW222 NTS222 ODO222 ONK222 OXG222 PHC222 PQY222 QAU222 QKQ222 QUM222 REI222 ROE222 RYA222 SHW222 SRS222 TBO222 TLK222 TVG222 UFC222 UOY222 UYU222 VIQ222 VSM222 WCI222 WME222 WWA222 S65787 JO65787 TK65787 ADG65787 ANC65787 AWY65787 BGU65787 BQQ65787 CAM65787 CKI65787 CUE65787 DEA65787 DNW65787 DXS65787 EHO65787 ERK65787 FBG65787 FLC65787 FUY65787 GEU65787 GOQ65787 GYM65787 HII65787 HSE65787 ICA65787 ILW65787 IVS65787 JFO65787 JPK65787 JZG65787 KJC65787 KSY65787 LCU65787 LMQ65787 LWM65787 MGI65787 MQE65787 NAA65787 NJW65787 NTS65787 ODO65787 ONK65787 OXG65787 PHC65787 PQY65787 QAU65787 QKQ65787 QUM65787 REI65787 ROE65787 RYA65787 SHW65787 SRS65787 TBO65787 TLK65787 TVG65787 UFC65787 UOY65787 UYU65787 VIQ65787 VSM65787 WCI65787 WME65787 WWA65787 S131323 JO131323 TK131323 ADG131323 ANC131323 AWY131323 BGU131323 BQQ131323 CAM131323 CKI131323 CUE131323 DEA131323 DNW131323 DXS131323 EHO131323 ERK131323 FBG131323 FLC131323 FUY131323 GEU131323 GOQ131323 GYM131323 HII131323 HSE131323 ICA131323 ILW131323 IVS131323 JFO131323 JPK131323 JZG131323 KJC131323 KSY131323 LCU131323 LMQ131323 LWM131323 MGI131323 MQE131323 NAA131323 NJW131323 NTS131323 ODO131323 ONK131323 OXG131323 PHC131323 PQY131323 QAU131323 QKQ131323 QUM131323 REI131323 ROE131323 RYA131323 SHW131323 SRS131323 TBO131323 TLK131323 TVG131323 UFC131323 UOY131323 UYU131323 VIQ131323 VSM131323 WCI131323 WME131323 WWA131323 S196859 JO196859 TK196859 ADG196859 ANC196859 AWY196859 BGU196859 BQQ196859 CAM196859 CKI196859 CUE196859 DEA196859 DNW196859 DXS196859 EHO196859 ERK196859 FBG196859 FLC196859 FUY196859 GEU196859 GOQ196859 GYM196859 HII196859 HSE196859 ICA196859 ILW196859 IVS196859 JFO196859 JPK196859 JZG196859 KJC196859 KSY196859 LCU196859 LMQ196859 LWM196859 MGI196859 MQE196859 NAA196859 NJW196859 NTS196859 ODO196859 ONK196859 OXG196859 PHC196859 PQY196859 QAU196859 QKQ196859 QUM196859 REI196859 ROE196859 RYA196859 SHW196859 SRS196859 TBO196859 TLK196859 TVG196859 UFC196859 UOY196859 UYU196859 VIQ196859 VSM196859 WCI196859 WME196859 WWA196859 S262395 JO262395 TK262395 ADG262395 ANC262395 AWY262395 BGU262395 BQQ262395 CAM262395 CKI262395 CUE262395 DEA262395 DNW262395 DXS262395 EHO262395 ERK262395 FBG262395 FLC262395 FUY262395 GEU262395 GOQ262395 GYM262395 HII262395 HSE262395 ICA262395 ILW262395 IVS262395 JFO262395 JPK262395 JZG262395 KJC262395 KSY262395 LCU262395 LMQ262395 LWM262395 MGI262395 MQE262395 NAA262395 NJW262395 NTS262395 ODO262395 ONK262395 OXG262395 PHC262395 PQY262395 QAU262395 QKQ262395 QUM262395 REI262395 ROE262395 RYA262395 SHW262395 SRS262395 TBO262395 TLK262395 TVG262395 UFC262395 UOY262395 UYU262395 VIQ262395 VSM262395 WCI262395 WME262395 WWA262395 S327931 JO327931 TK327931 ADG327931 ANC327931 AWY327931 BGU327931 BQQ327931 CAM327931 CKI327931 CUE327931 DEA327931 DNW327931 DXS327931 EHO327931 ERK327931 FBG327931 FLC327931 FUY327931 GEU327931 GOQ327931 GYM327931 HII327931 HSE327931 ICA327931 ILW327931 IVS327931 JFO327931 JPK327931 JZG327931 KJC327931 KSY327931 LCU327931 LMQ327931 LWM327931 MGI327931 MQE327931 NAA327931 NJW327931 NTS327931 ODO327931 ONK327931 OXG327931 PHC327931 PQY327931 QAU327931 QKQ327931 QUM327931 REI327931 ROE327931 RYA327931 SHW327931 SRS327931 TBO327931 TLK327931 TVG327931 UFC327931 UOY327931 UYU327931 VIQ327931 VSM327931 WCI327931 WME327931 WWA327931 S393467 JO393467 TK393467 ADG393467 ANC393467 AWY393467 BGU393467 BQQ393467 CAM393467 CKI393467 CUE393467 DEA393467 DNW393467 DXS393467 EHO393467 ERK393467 FBG393467 FLC393467 FUY393467 GEU393467 GOQ393467 GYM393467 HII393467 HSE393467 ICA393467 ILW393467 IVS393467 JFO393467 JPK393467 JZG393467 KJC393467 KSY393467 LCU393467 LMQ393467 LWM393467 MGI393467 MQE393467 NAA393467 NJW393467 NTS393467 ODO393467 ONK393467 OXG393467 PHC393467 PQY393467 QAU393467 QKQ393467 QUM393467 REI393467 ROE393467 RYA393467 SHW393467 SRS393467 TBO393467 TLK393467 TVG393467 UFC393467 UOY393467 UYU393467 VIQ393467 VSM393467 WCI393467 WME393467 WWA393467 S459003 JO459003 TK459003 ADG459003 ANC459003 AWY459003 BGU459003 BQQ459003 CAM459003 CKI459003 CUE459003 DEA459003 DNW459003 DXS459003 EHO459003 ERK459003 FBG459003 FLC459003 FUY459003 GEU459003 GOQ459003 GYM459003 HII459003 HSE459003 ICA459003 ILW459003 IVS459003 JFO459003 JPK459003 JZG459003 KJC459003 KSY459003 LCU459003 LMQ459003 LWM459003 MGI459003 MQE459003 NAA459003 NJW459003 NTS459003 ODO459003 ONK459003 OXG459003 PHC459003 PQY459003 QAU459003 QKQ459003 QUM459003 REI459003 ROE459003 RYA459003 SHW459003 SRS459003 TBO459003 TLK459003 TVG459003 UFC459003 UOY459003 UYU459003 VIQ459003 VSM459003 WCI459003 WME459003 WWA459003 S524539 JO524539 TK524539 ADG524539 ANC524539 AWY524539 BGU524539 BQQ524539 CAM524539 CKI524539 CUE524539 DEA524539 DNW524539 DXS524539 EHO524539 ERK524539 FBG524539 FLC524539 FUY524539 GEU524539 GOQ524539 GYM524539 HII524539 HSE524539 ICA524539 ILW524539 IVS524539 JFO524539 JPK524539 JZG524539 KJC524539 KSY524539 LCU524539 LMQ524539 LWM524539 MGI524539 MQE524539 NAA524539 NJW524539 NTS524539 ODO524539 ONK524539 OXG524539 PHC524539 PQY524539 QAU524539 QKQ524539 QUM524539 REI524539 ROE524539 RYA524539 SHW524539 SRS524539 TBO524539 TLK524539 TVG524539 UFC524539 UOY524539 UYU524539 VIQ524539 VSM524539 WCI524539 WME524539 WWA524539 S590075 JO590075 TK590075 ADG590075 ANC590075 AWY590075 BGU590075 BQQ590075 CAM590075 CKI590075 CUE590075 DEA590075 DNW590075 DXS590075 EHO590075 ERK590075 FBG590075 FLC590075 FUY590075 GEU590075 GOQ590075 GYM590075 HII590075 HSE590075 ICA590075 ILW590075 IVS590075 JFO590075 JPK590075 JZG590075 KJC590075 KSY590075 LCU590075 LMQ590075 LWM590075 MGI590075 MQE590075 NAA590075 NJW590075 NTS590075 ODO590075 ONK590075 OXG590075 PHC590075 PQY590075 QAU590075 QKQ590075 QUM590075 REI590075 ROE590075 RYA590075 SHW590075 SRS590075 TBO590075 TLK590075 TVG590075 UFC590075 UOY590075 UYU590075 VIQ590075 VSM590075 WCI590075 WME590075 WWA590075 S655611 JO655611 TK655611 ADG655611 ANC655611 AWY655611 BGU655611 BQQ655611 CAM655611 CKI655611 CUE655611 DEA655611 DNW655611 DXS655611 EHO655611 ERK655611 FBG655611 FLC655611 FUY655611 GEU655611 GOQ655611 GYM655611 HII655611 HSE655611 ICA655611 ILW655611 IVS655611 JFO655611 JPK655611 JZG655611 KJC655611 KSY655611 LCU655611 LMQ655611 LWM655611 MGI655611 MQE655611 NAA655611 NJW655611 NTS655611 ODO655611 ONK655611 OXG655611 PHC655611 PQY655611 QAU655611 QKQ655611 QUM655611 REI655611 ROE655611 RYA655611 SHW655611 SRS655611 TBO655611 TLK655611 TVG655611 UFC655611 UOY655611 UYU655611 VIQ655611 VSM655611 WCI655611 WME655611 WWA655611 S721147 JO721147 TK721147 ADG721147 ANC721147 AWY721147 BGU721147 BQQ721147 CAM721147 CKI721147 CUE721147 DEA721147 DNW721147 DXS721147 EHO721147 ERK721147 FBG721147 FLC721147 FUY721147 GEU721147 GOQ721147 GYM721147 HII721147 HSE721147 ICA721147 ILW721147 IVS721147 JFO721147 JPK721147 JZG721147 KJC721147 KSY721147 LCU721147 LMQ721147 LWM721147 MGI721147 MQE721147 NAA721147 NJW721147 NTS721147 ODO721147 ONK721147 OXG721147 PHC721147 PQY721147 QAU721147 QKQ721147 QUM721147 REI721147 ROE721147 RYA721147 SHW721147 SRS721147 TBO721147 TLK721147 TVG721147 UFC721147 UOY721147 UYU721147 VIQ721147 VSM721147 WCI721147 WME721147 WWA721147 S786683 JO786683 TK786683 ADG786683 ANC786683 AWY786683 BGU786683 BQQ786683 CAM786683 CKI786683 CUE786683 DEA786683 DNW786683 DXS786683 EHO786683 ERK786683 FBG786683 FLC786683 FUY786683 GEU786683 GOQ786683 GYM786683 HII786683 HSE786683 ICA786683 ILW786683 IVS786683 JFO786683 JPK786683 JZG786683 KJC786683 KSY786683 LCU786683 LMQ786683 LWM786683 MGI786683 MQE786683 NAA786683 NJW786683 NTS786683 ODO786683 ONK786683 OXG786683 PHC786683 PQY786683 QAU786683 QKQ786683 QUM786683 REI786683 ROE786683 RYA786683 SHW786683 SRS786683 TBO786683 TLK786683 TVG786683 UFC786683 UOY786683 UYU786683 VIQ786683 VSM786683 WCI786683 WME786683 WWA786683 S852219 JO852219 TK852219 ADG852219 ANC852219 AWY852219 BGU852219 BQQ852219 CAM852219 CKI852219 CUE852219 DEA852219 DNW852219 DXS852219 EHO852219 ERK852219 FBG852219 FLC852219 FUY852219 GEU852219 GOQ852219 GYM852219 HII852219 HSE852219 ICA852219 ILW852219 IVS852219 JFO852219 JPK852219 JZG852219 KJC852219 KSY852219 LCU852219 LMQ852219 LWM852219 MGI852219 MQE852219 NAA852219 NJW852219 NTS852219 ODO852219 ONK852219 OXG852219 PHC852219 PQY852219 QAU852219 QKQ852219 QUM852219 REI852219 ROE852219 RYA852219 SHW852219 SRS852219 TBO852219 TLK852219 TVG852219 UFC852219 UOY852219 UYU852219 VIQ852219 VSM852219 WCI852219 WME852219 WWA852219 S917755 JO917755 TK917755 ADG917755 ANC917755 AWY917755 BGU917755 BQQ917755 CAM917755 CKI917755 CUE917755 DEA917755 DNW917755 DXS917755 EHO917755 ERK917755 FBG917755 FLC917755 FUY917755 GEU917755 GOQ917755 GYM917755 HII917755 HSE917755 ICA917755 ILW917755 IVS917755 JFO917755 JPK917755 JZG917755 KJC917755 KSY917755 LCU917755 LMQ917755 LWM917755 MGI917755 MQE917755 NAA917755 NJW917755 NTS917755 ODO917755 ONK917755 OXG917755 PHC917755 PQY917755 QAU917755 QKQ917755 QUM917755 REI917755 ROE917755 RYA917755 SHW917755 SRS917755 TBO917755 TLK917755 TVG917755 UFC917755 UOY917755 UYU917755 VIQ917755 VSM917755 WCI917755 WME917755 WWA917755 S983291 JO983291 TK983291 ADG983291 ANC983291 AWY983291 BGU983291 BQQ983291 CAM983291 CKI983291 CUE983291 DEA983291 DNW983291 DXS983291 EHO983291 ERK983291 FBG983291 FLC983291 FUY983291 GEU983291 GOQ983291 GYM983291 HII983291 HSE983291 ICA983291 ILW983291 IVS983291 JFO983291 JPK983291 JZG983291 KJC983291 KSY983291 LCU983291 LMQ983291 LWM983291 MGI983291 MQE983291 NAA983291 NJW983291 NTS983291 ODO983291 ONK983291 OXG983291 PHC983291 PQY983291 QAU983291 QKQ983291 QUM983291 REI983291 ROE983291 RYA983291 SHW983291 SRS983291 TBO983291 TLK983291 TVG983291 UFC983291 UOY983291 UYU983291 VIQ983291 VSM983291 WCI983291 WME983291 WWA983291 S224 JO224 TK224 ADG224 ANC224 AWY224 BGU224 BQQ224 CAM224 CKI224 CUE224 DEA224 DNW224 DXS224 EHO224 ERK224 FBG224 FLC224 FUY224 GEU224 GOQ224 GYM224 HII224 HSE224 ICA224 ILW224 IVS224 JFO224 JPK224 JZG224 KJC224 KSY224 LCU224 LMQ224 LWM224 MGI224 MQE224 NAA224 NJW224 NTS224 ODO224 ONK224 OXG224 PHC224 PQY224 QAU224 QKQ224 QUM224 REI224 ROE224 RYA224 SHW224 SRS224 TBO224 TLK224 TVG224 UFC224 UOY224 UYU224 VIQ224 VSM224 WCI224 WME224 WWA224 S65789 JO65789 TK65789 ADG65789 ANC65789 AWY65789 BGU65789 BQQ65789 CAM65789 CKI65789 CUE65789 DEA65789 DNW65789 DXS65789 EHO65789 ERK65789 FBG65789 FLC65789 FUY65789 GEU65789 GOQ65789 GYM65789 HII65789 HSE65789 ICA65789 ILW65789 IVS65789 JFO65789 JPK65789 JZG65789 KJC65789 KSY65789 LCU65789 LMQ65789 LWM65789 MGI65789 MQE65789 NAA65789 NJW65789 NTS65789 ODO65789 ONK65789 OXG65789 PHC65789 PQY65789 QAU65789 QKQ65789 QUM65789 REI65789 ROE65789 RYA65789 SHW65789 SRS65789 TBO65789 TLK65789 TVG65789 UFC65789 UOY65789 UYU65789 VIQ65789 VSM65789 WCI65789 WME65789 WWA65789 S131325 JO131325 TK131325 ADG131325 ANC131325 AWY131325 BGU131325 BQQ131325 CAM131325 CKI131325 CUE131325 DEA131325 DNW131325 DXS131325 EHO131325 ERK131325 FBG131325 FLC131325 FUY131325 GEU131325 GOQ131325 GYM131325 HII131325 HSE131325 ICA131325 ILW131325 IVS131325 JFO131325 JPK131325 JZG131325 KJC131325 KSY131325 LCU131325 LMQ131325 LWM131325 MGI131325 MQE131325 NAA131325 NJW131325 NTS131325 ODO131325 ONK131325 OXG131325 PHC131325 PQY131325 QAU131325 QKQ131325 QUM131325 REI131325 ROE131325 RYA131325 SHW131325 SRS131325 TBO131325 TLK131325 TVG131325 UFC131325 UOY131325 UYU131325 VIQ131325 VSM131325 WCI131325 WME131325 WWA131325 S196861 JO196861 TK196861 ADG196861 ANC196861 AWY196861 BGU196861 BQQ196861 CAM196861 CKI196861 CUE196861 DEA196861 DNW196861 DXS196861 EHO196861 ERK196861 FBG196861 FLC196861 FUY196861 GEU196861 GOQ196861 GYM196861 HII196861 HSE196861 ICA196861 ILW196861 IVS196861 JFO196861 JPK196861 JZG196861 KJC196861 KSY196861 LCU196861 LMQ196861 LWM196861 MGI196861 MQE196861 NAA196861 NJW196861 NTS196861 ODO196861 ONK196861 OXG196861 PHC196861 PQY196861 QAU196861 QKQ196861 QUM196861 REI196861 ROE196861 RYA196861 SHW196861 SRS196861 TBO196861 TLK196861 TVG196861 UFC196861 UOY196861 UYU196861 VIQ196861 VSM196861 WCI196861 WME196861 WWA196861 S262397 JO262397 TK262397 ADG262397 ANC262397 AWY262397 BGU262397 BQQ262397 CAM262397 CKI262397 CUE262397 DEA262397 DNW262397 DXS262397 EHO262397 ERK262397 FBG262397 FLC262397 FUY262397 GEU262397 GOQ262397 GYM262397 HII262397 HSE262397 ICA262397 ILW262397 IVS262397 JFO262397 JPK262397 JZG262397 KJC262397 KSY262397 LCU262397 LMQ262397 LWM262397 MGI262397 MQE262397 NAA262397 NJW262397 NTS262397 ODO262397 ONK262397 OXG262397 PHC262397 PQY262397 QAU262397 QKQ262397 QUM262397 REI262397 ROE262397 RYA262397 SHW262397 SRS262397 TBO262397 TLK262397 TVG262397 UFC262397 UOY262397 UYU262397 VIQ262397 VSM262397 WCI262397 WME262397 WWA262397 S327933 JO327933 TK327933 ADG327933 ANC327933 AWY327933 BGU327933 BQQ327933 CAM327933 CKI327933 CUE327933 DEA327933 DNW327933 DXS327933 EHO327933 ERK327933 FBG327933 FLC327933 FUY327933 GEU327933 GOQ327933 GYM327933 HII327933 HSE327933 ICA327933 ILW327933 IVS327933 JFO327933 JPK327933 JZG327933 KJC327933 KSY327933 LCU327933 LMQ327933 LWM327933 MGI327933 MQE327933 NAA327933 NJW327933 NTS327933 ODO327933 ONK327933 OXG327933 PHC327933 PQY327933 QAU327933 QKQ327933 QUM327933 REI327933 ROE327933 RYA327933 SHW327933 SRS327933 TBO327933 TLK327933 TVG327933 UFC327933 UOY327933 UYU327933 VIQ327933 VSM327933 WCI327933 WME327933 WWA327933 S393469 JO393469 TK393469 ADG393469 ANC393469 AWY393469 BGU393469 BQQ393469 CAM393469 CKI393469 CUE393469 DEA393469 DNW393469 DXS393469 EHO393469 ERK393469 FBG393469 FLC393469 FUY393469 GEU393469 GOQ393469 GYM393469 HII393469 HSE393469 ICA393469 ILW393469 IVS393469 JFO393469 JPK393469 JZG393469 KJC393469 KSY393469 LCU393469 LMQ393469 LWM393469 MGI393469 MQE393469 NAA393469 NJW393469 NTS393469 ODO393469 ONK393469 OXG393469 PHC393469 PQY393469 QAU393469 QKQ393469 QUM393469 REI393469 ROE393469 RYA393469 SHW393469 SRS393469 TBO393469 TLK393469 TVG393469 UFC393469 UOY393469 UYU393469 VIQ393469 VSM393469 WCI393469 WME393469 WWA393469 S459005 JO459005 TK459005 ADG459005 ANC459005 AWY459005 BGU459005 BQQ459005 CAM459005 CKI459005 CUE459005 DEA459005 DNW459005 DXS459005 EHO459005 ERK459005 FBG459005 FLC459005 FUY459005 GEU459005 GOQ459005 GYM459005 HII459005 HSE459005 ICA459005 ILW459005 IVS459005 JFO459005 JPK459005 JZG459005 KJC459005 KSY459005 LCU459005 LMQ459005 LWM459005 MGI459005 MQE459005 NAA459005 NJW459005 NTS459005 ODO459005 ONK459005 OXG459005 PHC459005 PQY459005 QAU459005 QKQ459005 QUM459005 REI459005 ROE459005 RYA459005 SHW459005 SRS459005 TBO459005 TLK459005 TVG459005 UFC459005 UOY459005 UYU459005 VIQ459005 VSM459005 WCI459005 WME459005 WWA459005 S524541 JO524541 TK524541 ADG524541 ANC524541 AWY524541 BGU524541 BQQ524541 CAM524541 CKI524541 CUE524541 DEA524541 DNW524541 DXS524541 EHO524541 ERK524541 FBG524541 FLC524541 FUY524541 GEU524541 GOQ524541 GYM524541 HII524541 HSE524541 ICA524541 ILW524541 IVS524541 JFO524541 JPK524541 JZG524541 KJC524541 KSY524541 LCU524541 LMQ524541 LWM524541 MGI524541 MQE524541 NAA524541 NJW524541 NTS524541 ODO524541 ONK524541 OXG524541 PHC524541 PQY524541 QAU524541 QKQ524541 QUM524541 REI524541 ROE524541 RYA524541 SHW524541 SRS524541 TBO524541 TLK524541 TVG524541 UFC524541 UOY524541 UYU524541 VIQ524541 VSM524541 WCI524541 WME524541 WWA524541 S590077 JO590077 TK590077 ADG590077 ANC590077 AWY590077 BGU590077 BQQ590077 CAM590077 CKI590077 CUE590077 DEA590077 DNW590077 DXS590077 EHO590077 ERK590077 FBG590077 FLC590077 FUY590077 GEU590077 GOQ590077 GYM590077 HII590077 HSE590077 ICA590077 ILW590077 IVS590077 JFO590077 JPK590077 JZG590077 KJC590077 KSY590077 LCU590077 LMQ590077 LWM590077 MGI590077 MQE590077 NAA590077 NJW590077 NTS590077 ODO590077 ONK590077 OXG590077 PHC590077 PQY590077 QAU590077 QKQ590077 QUM590077 REI590077 ROE590077 RYA590077 SHW590077 SRS590077 TBO590077 TLK590077 TVG590077 UFC590077 UOY590077 UYU590077 VIQ590077 VSM590077 WCI590077 WME590077 WWA590077 S655613 JO655613 TK655613 ADG655613 ANC655613 AWY655613 BGU655613 BQQ655613 CAM655613 CKI655613 CUE655613 DEA655613 DNW655613 DXS655613 EHO655613 ERK655613 FBG655613 FLC655613 FUY655613 GEU655613 GOQ655613 GYM655613 HII655613 HSE655613 ICA655613 ILW655613 IVS655613 JFO655613 JPK655613 JZG655613 KJC655613 KSY655613 LCU655613 LMQ655613 LWM655613 MGI655613 MQE655613 NAA655613 NJW655613 NTS655613 ODO655613 ONK655613 OXG655613 PHC655613 PQY655613 QAU655613 QKQ655613 QUM655613 REI655613 ROE655613 RYA655613 SHW655613 SRS655613 TBO655613 TLK655613 TVG655613 UFC655613 UOY655613 UYU655613 VIQ655613 VSM655613 WCI655613 WME655613 WWA655613 S721149 JO721149 TK721149 ADG721149 ANC721149 AWY721149 BGU721149 BQQ721149 CAM721149 CKI721149 CUE721149 DEA721149 DNW721149 DXS721149 EHO721149 ERK721149 FBG721149 FLC721149 FUY721149 GEU721149 GOQ721149 GYM721149 HII721149 HSE721149 ICA721149 ILW721149 IVS721149 JFO721149 JPK721149 JZG721149 KJC721149 KSY721149 LCU721149 LMQ721149 LWM721149 MGI721149 MQE721149 NAA721149 NJW721149 NTS721149 ODO721149 ONK721149 OXG721149 PHC721149 PQY721149 QAU721149 QKQ721149 QUM721149 REI721149 ROE721149 RYA721149 SHW721149 SRS721149 TBO721149 TLK721149 TVG721149 UFC721149 UOY721149 UYU721149 VIQ721149 VSM721149 WCI721149 WME721149 WWA721149 S786685 JO786685 TK786685 ADG786685 ANC786685 AWY786685 BGU786685 BQQ786685 CAM786685 CKI786685 CUE786685 DEA786685 DNW786685 DXS786685 EHO786685 ERK786685 FBG786685 FLC786685 FUY786685 GEU786685 GOQ786685 GYM786685 HII786685 HSE786685 ICA786685 ILW786685 IVS786685 JFO786685 JPK786685 JZG786685 KJC786685 KSY786685 LCU786685 LMQ786685 LWM786685 MGI786685 MQE786685 NAA786685 NJW786685 NTS786685 ODO786685 ONK786685 OXG786685 PHC786685 PQY786685 QAU786685 QKQ786685 QUM786685 REI786685 ROE786685 RYA786685 SHW786685 SRS786685 TBO786685 TLK786685 TVG786685 UFC786685 UOY786685 UYU786685 VIQ786685 VSM786685 WCI786685 WME786685 WWA786685 S852221 JO852221 TK852221 ADG852221 ANC852221 AWY852221 BGU852221 BQQ852221 CAM852221 CKI852221 CUE852221 DEA852221 DNW852221 DXS852221 EHO852221 ERK852221 FBG852221 FLC852221 FUY852221 GEU852221 GOQ852221 GYM852221 HII852221 HSE852221 ICA852221 ILW852221 IVS852221 JFO852221 JPK852221 JZG852221 KJC852221 KSY852221 LCU852221 LMQ852221 LWM852221 MGI852221 MQE852221 NAA852221 NJW852221 NTS852221 ODO852221 ONK852221 OXG852221 PHC852221 PQY852221 QAU852221 QKQ852221 QUM852221 REI852221 ROE852221 RYA852221 SHW852221 SRS852221 TBO852221 TLK852221 TVG852221 UFC852221 UOY852221 UYU852221 VIQ852221 VSM852221 WCI852221 WME852221 WWA852221 S917757 JO917757 TK917757 ADG917757 ANC917757 AWY917757 BGU917757 BQQ917757 CAM917757 CKI917757 CUE917757 DEA917757 DNW917757 DXS917757 EHO917757 ERK917757 FBG917757 FLC917757 FUY917757 GEU917757 GOQ917757 GYM917757 HII917757 HSE917757 ICA917757 ILW917757 IVS917757 JFO917757 JPK917757 JZG917757 KJC917757 KSY917757 LCU917757 LMQ917757 LWM917757 MGI917757 MQE917757 NAA917757 NJW917757 NTS917757 ODO917757 ONK917757 OXG917757 PHC917757 PQY917757 QAU917757 QKQ917757 QUM917757 REI917757 ROE917757 RYA917757 SHW917757 SRS917757 TBO917757 TLK917757 TVG917757 UFC917757 UOY917757 UYU917757 VIQ917757 VSM917757 WCI917757 WME917757 WWA917757 S983293 JO983293 TK983293 ADG983293 ANC983293 AWY983293 BGU983293 BQQ983293 CAM983293 CKI983293 CUE983293 DEA983293 DNW983293 DXS983293 EHO983293 ERK983293 FBG983293 FLC983293 FUY983293 GEU983293 GOQ983293 GYM983293 HII983293 HSE983293 ICA983293 ILW983293 IVS983293 JFO983293 JPK983293 JZG983293 KJC983293 KSY983293 LCU983293 LMQ983293 LWM983293 MGI983293 MQE983293 NAA983293 NJW983293 NTS983293 ODO983293 ONK983293 OXG983293 PHC983293 PQY983293 QAU983293 QKQ983293 QUM983293 REI983293 ROE983293 RYA983293 SHW983293 SRS983293 TBO983293 TLK983293 TVG983293 UFC983293 UOY983293 UYU983293 VIQ983293 VSM983293 WCI983293 WME983293 WWA983293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S65791 JO65791 TK65791 ADG65791 ANC65791 AWY65791 BGU65791 BQQ65791 CAM65791 CKI65791 CUE65791 DEA65791 DNW65791 DXS65791 EHO65791 ERK65791 FBG65791 FLC65791 FUY65791 GEU65791 GOQ65791 GYM65791 HII65791 HSE65791 ICA65791 ILW65791 IVS65791 JFO65791 JPK65791 JZG65791 KJC65791 KSY65791 LCU65791 LMQ65791 LWM65791 MGI65791 MQE65791 NAA65791 NJW65791 NTS65791 ODO65791 ONK65791 OXG65791 PHC65791 PQY65791 QAU65791 QKQ65791 QUM65791 REI65791 ROE65791 RYA65791 SHW65791 SRS65791 TBO65791 TLK65791 TVG65791 UFC65791 UOY65791 UYU65791 VIQ65791 VSM65791 WCI65791 WME65791 WWA65791 S131327 JO131327 TK131327 ADG131327 ANC131327 AWY131327 BGU131327 BQQ131327 CAM131327 CKI131327 CUE131327 DEA131327 DNW131327 DXS131327 EHO131327 ERK131327 FBG131327 FLC131327 FUY131327 GEU131327 GOQ131327 GYM131327 HII131327 HSE131327 ICA131327 ILW131327 IVS131327 JFO131327 JPK131327 JZG131327 KJC131327 KSY131327 LCU131327 LMQ131327 LWM131327 MGI131327 MQE131327 NAA131327 NJW131327 NTS131327 ODO131327 ONK131327 OXG131327 PHC131327 PQY131327 QAU131327 QKQ131327 QUM131327 REI131327 ROE131327 RYA131327 SHW131327 SRS131327 TBO131327 TLK131327 TVG131327 UFC131327 UOY131327 UYU131327 VIQ131327 VSM131327 WCI131327 WME131327 WWA131327 S196863 JO196863 TK196863 ADG196863 ANC196863 AWY196863 BGU196863 BQQ196863 CAM196863 CKI196863 CUE196863 DEA196863 DNW196863 DXS196863 EHO196863 ERK196863 FBG196863 FLC196863 FUY196863 GEU196863 GOQ196863 GYM196863 HII196863 HSE196863 ICA196863 ILW196863 IVS196863 JFO196863 JPK196863 JZG196863 KJC196863 KSY196863 LCU196863 LMQ196863 LWM196863 MGI196863 MQE196863 NAA196863 NJW196863 NTS196863 ODO196863 ONK196863 OXG196863 PHC196863 PQY196863 QAU196863 QKQ196863 QUM196863 REI196863 ROE196863 RYA196863 SHW196863 SRS196863 TBO196863 TLK196863 TVG196863 UFC196863 UOY196863 UYU196863 VIQ196863 VSM196863 WCI196863 WME196863 WWA196863 S262399 JO262399 TK262399 ADG262399 ANC262399 AWY262399 BGU262399 BQQ262399 CAM262399 CKI262399 CUE262399 DEA262399 DNW262399 DXS262399 EHO262399 ERK262399 FBG262399 FLC262399 FUY262399 GEU262399 GOQ262399 GYM262399 HII262399 HSE262399 ICA262399 ILW262399 IVS262399 JFO262399 JPK262399 JZG262399 KJC262399 KSY262399 LCU262399 LMQ262399 LWM262399 MGI262399 MQE262399 NAA262399 NJW262399 NTS262399 ODO262399 ONK262399 OXG262399 PHC262399 PQY262399 QAU262399 QKQ262399 QUM262399 REI262399 ROE262399 RYA262399 SHW262399 SRS262399 TBO262399 TLK262399 TVG262399 UFC262399 UOY262399 UYU262399 VIQ262399 VSM262399 WCI262399 WME262399 WWA262399 S327935 JO327935 TK327935 ADG327935 ANC327935 AWY327935 BGU327935 BQQ327935 CAM327935 CKI327935 CUE327935 DEA327935 DNW327935 DXS327935 EHO327935 ERK327935 FBG327935 FLC327935 FUY327935 GEU327935 GOQ327935 GYM327935 HII327935 HSE327935 ICA327935 ILW327935 IVS327935 JFO327935 JPK327935 JZG327935 KJC327935 KSY327935 LCU327935 LMQ327935 LWM327935 MGI327935 MQE327935 NAA327935 NJW327935 NTS327935 ODO327935 ONK327935 OXG327935 PHC327935 PQY327935 QAU327935 QKQ327935 QUM327935 REI327935 ROE327935 RYA327935 SHW327935 SRS327935 TBO327935 TLK327935 TVG327935 UFC327935 UOY327935 UYU327935 VIQ327935 VSM327935 WCI327935 WME327935 WWA327935 S393471 JO393471 TK393471 ADG393471 ANC393471 AWY393471 BGU393471 BQQ393471 CAM393471 CKI393471 CUE393471 DEA393471 DNW393471 DXS393471 EHO393471 ERK393471 FBG393471 FLC393471 FUY393471 GEU393471 GOQ393471 GYM393471 HII393471 HSE393471 ICA393471 ILW393471 IVS393471 JFO393471 JPK393471 JZG393471 KJC393471 KSY393471 LCU393471 LMQ393471 LWM393471 MGI393471 MQE393471 NAA393471 NJW393471 NTS393471 ODO393471 ONK393471 OXG393471 PHC393471 PQY393471 QAU393471 QKQ393471 QUM393471 REI393471 ROE393471 RYA393471 SHW393471 SRS393471 TBO393471 TLK393471 TVG393471 UFC393471 UOY393471 UYU393471 VIQ393471 VSM393471 WCI393471 WME393471 WWA393471 S459007 JO459007 TK459007 ADG459007 ANC459007 AWY459007 BGU459007 BQQ459007 CAM459007 CKI459007 CUE459007 DEA459007 DNW459007 DXS459007 EHO459007 ERK459007 FBG459007 FLC459007 FUY459007 GEU459007 GOQ459007 GYM459007 HII459007 HSE459007 ICA459007 ILW459007 IVS459007 JFO459007 JPK459007 JZG459007 KJC459007 KSY459007 LCU459007 LMQ459007 LWM459007 MGI459007 MQE459007 NAA459007 NJW459007 NTS459007 ODO459007 ONK459007 OXG459007 PHC459007 PQY459007 QAU459007 QKQ459007 QUM459007 REI459007 ROE459007 RYA459007 SHW459007 SRS459007 TBO459007 TLK459007 TVG459007 UFC459007 UOY459007 UYU459007 VIQ459007 VSM459007 WCI459007 WME459007 WWA459007 S524543 JO524543 TK524543 ADG524543 ANC524543 AWY524543 BGU524543 BQQ524543 CAM524543 CKI524543 CUE524543 DEA524543 DNW524543 DXS524543 EHO524543 ERK524543 FBG524543 FLC524543 FUY524543 GEU524543 GOQ524543 GYM524543 HII524543 HSE524543 ICA524543 ILW524543 IVS524543 JFO524543 JPK524543 JZG524543 KJC524543 KSY524543 LCU524543 LMQ524543 LWM524543 MGI524543 MQE524543 NAA524543 NJW524543 NTS524543 ODO524543 ONK524543 OXG524543 PHC524543 PQY524543 QAU524543 QKQ524543 QUM524543 REI524543 ROE524543 RYA524543 SHW524543 SRS524543 TBO524543 TLK524543 TVG524543 UFC524543 UOY524543 UYU524543 VIQ524543 VSM524543 WCI524543 WME524543 WWA524543 S590079 JO590079 TK590079 ADG590079 ANC590079 AWY590079 BGU590079 BQQ590079 CAM590079 CKI590079 CUE590079 DEA590079 DNW590079 DXS590079 EHO590079 ERK590079 FBG590079 FLC590079 FUY590079 GEU590079 GOQ590079 GYM590079 HII590079 HSE590079 ICA590079 ILW590079 IVS590079 JFO590079 JPK590079 JZG590079 KJC590079 KSY590079 LCU590079 LMQ590079 LWM590079 MGI590079 MQE590079 NAA590079 NJW590079 NTS590079 ODO590079 ONK590079 OXG590079 PHC590079 PQY590079 QAU590079 QKQ590079 QUM590079 REI590079 ROE590079 RYA590079 SHW590079 SRS590079 TBO590079 TLK590079 TVG590079 UFC590079 UOY590079 UYU590079 VIQ590079 VSM590079 WCI590079 WME590079 WWA590079 S655615 JO655615 TK655615 ADG655615 ANC655615 AWY655615 BGU655615 BQQ655615 CAM655615 CKI655615 CUE655615 DEA655615 DNW655615 DXS655615 EHO655615 ERK655615 FBG655615 FLC655615 FUY655615 GEU655615 GOQ655615 GYM655615 HII655615 HSE655615 ICA655615 ILW655615 IVS655615 JFO655615 JPK655615 JZG655615 KJC655615 KSY655615 LCU655615 LMQ655615 LWM655615 MGI655615 MQE655615 NAA655615 NJW655615 NTS655615 ODO655615 ONK655615 OXG655615 PHC655615 PQY655615 QAU655615 QKQ655615 QUM655615 REI655615 ROE655615 RYA655615 SHW655615 SRS655615 TBO655615 TLK655615 TVG655615 UFC655615 UOY655615 UYU655615 VIQ655615 VSM655615 WCI655615 WME655615 WWA655615 S721151 JO721151 TK721151 ADG721151 ANC721151 AWY721151 BGU721151 BQQ721151 CAM721151 CKI721151 CUE721151 DEA721151 DNW721151 DXS721151 EHO721151 ERK721151 FBG721151 FLC721151 FUY721151 GEU721151 GOQ721151 GYM721151 HII721151 HSE721151 ICA721151 ILW721151 IVS721151 JFO721151 JPK721151 JZG721151 KJC721151 KSY721151 LCU721151 LMQ721151 LWM721151 MGI721151 MQE721151 NAA721151 NJW721151 NTS721151 ODO721151 ONK721151 OXG721151 PHC721151 PQY721151 QAU721151 QKQ721151 QUM721151 REI721151 ROE721151 RYA721151 SHW721151 SRS721151 TBO721151 TLK721151 TVG721151 UFC721151 UOY721151 UYU721151 VIQ721151 VSM721151 WCI721151 WME721151 WWA721151 S786687 JO786687 TK786687 ADG786687 ANC786687 AWY786687 BGU786687 BQQ786687 CAM786687 CKI786687 CUE786687 DEA786687 DNW786687 DXS786687 EHO786687 ERK786687 FBG786687 FLC786687 FUY786687 GEU786687 GOQ786687 GYM786687 HII786687 HSE786687 ICA786687 ILW786687 IVS786687 JFO786687 JPK786687 JZG786687 KJC786687 KSY786687 LCU786687 LMQ786687 LWM786687 MGI786687 MQE786687 NAA786687 NJW786687 NTS786687 ODO786687 ONK786687 OXG786687 PHC786687 PQY786687 QAU786687 QKQ786687 QUM786687 REI786687 ROE786687 RYA786687 SHW786687 SRS786687 TBO786687 TLK786687 TVG786687 UFC786687 UOY786687 UYU786687 VIQ786687 VSM786687 WCI786687 WME786687 WWA786687 S852223 JO852223 TK852223 ADG852223 ANC852223 AWY852223 BGU852223 BQQ852223 CAM852223 CKI852223 CUE852223 DEA852223 DNW852223 DXS852223 EHO852223 ERK852223 FBG852223 FLC852223 FUY852223 GEU852223 GOQ852223 GYM852223 HII852223 HSE852223 ICA852223 ILW852223 IVS852223 JFO852223 JPK852223 JZG852223 KJC852223 KSY852223 LCU852223 LMQ852223 LWM852223 MGI852223 MQE852223 NAA852223 NJW852223 NTS852223 ODO852223 ONK852223 OXG852223 PHC852223 PQY852223 QAU852223 QKQ852223 QUM852223 REI852223 ROE852223 RYA852223 SHW852223 SRS852223 TBO852223 TLK852223 TVG852223 UFC852223 UOY852223 UYU852223 VIQ852223 VSM852223 WCI852223 WME852223 WWA852223 S917759 JO917759 TK917759 ADG917759 ANC917759 AWY917759 BGU917759 BQQ917759 CAM917759 CKI917759 CUE917759 DEA917759 DNW917759 DXS917759 EHO917759 ERK917759 FBG917759 FLC917759 FUY917759 GEU917759 GOQ917759 GYM917759 HII917759 HSE917759 ICA917759 ILW917759 IVS917759 JFO917759 JPK917759 JZG917759 KJC917759 KSY917759 LCU917759 LMQ917759 LWM917759 MGI917759 MQE917759 NAA917759 NJW917759 NTS917759 ODO917759 ONK917759 OXG917759 PHC917759 PQY917759 QAU917759 QKQ917759 QUM917759 REI917759 ROE917759 RYA917759 SHW917759 SRS917759 TBO917759 TLK917759 TVG917759 UFC917759 UOY917759 UYU917759 VIQ917759 VSM917759 WCI917759 WME917759 WWA917759 S983295 JO983295 TK983295 ADG983295 ANC983295 AWY983295 BGU983295 BQQ983295 CAM983295 CKI983295 CUE983295 DEA983295 DNW983295 DXS983295 EHO983295 ERK983295 FBG983295 FLC983295 FUY983295 GEU983295 GOQ983295 GYM983295 HII983295 HSE983295 ICA983295 ILW983295 IVS983295 JFO983295 JPK983295 JZG983295 KJC983295 KSY983295 LCU983295 LMQ983295 LWM983295 MGI983295 MQE983295 NAA983295 NJW983295 NTS983295 ODO983295 ONK983295 OXG983295 PHC983295 PQY983295 QAU983295 QKQ983295 QUM983295 REI983295 ROE983295 RYA983295 SHW983295 SRS983295 TBO983295 TLK983295 TVG983295 UFC983295 UOY983295 UYU983295 VIQ983295 VSM983295 WCI983295 WME983295 WWA983295 S228 JO228 TK228 ADG228 ANC228 AWY228 BGU228 BQQ228 CAM228 CKI228 CUE228 DEA228 DNW228 DXS228 EHO228 ERK228 FBG228 FLC228 FUY228 GEU228 GOQ228 GYM228 HII228 HSE228 ICA228 ILW228 IVS228 JFO228 JPK228 JZG228 KJC228 KSY228 LCU228 LMQ228 LWM228 MGI228 MQE228 NAA228 NJW228 NTS228 ODO228 ONK228 OXG228 PHC228 PQY228 QAU228 QKQ228 QUM228 REI228 ROE228 RYA228 SHW228 SRS228 TBO228 TLK228 TVG228 UFC228 UOY228 UYU228 VIQ228 VSM228 WCI228 WME228 WWA228 S65793 JO65793 TK65793 ADG65793 ANC65793 AWY65793 BGU65793 BQQ65793 CAM65793 CKI65793 CUE65793 DEA65793 DNW65793 DXS65793 EHO65793 ERK65793 FBG65793 FLC65793 FUY65793 GEU65793 GOQ65793 GYM65793 HII65793 HSE65793 ICA65793 ILW65793 IVS65793 JFO65793 JPK65793 JZG65793 KJC65793 KSY65793 LCU65793 LMQ65793 LWM65793 MGI65793 MQE65793 NAA65793 NJW65793 NTS65793 ODO65793 ONK65793 OXG65793 PHC65793 PQY65793 QAU65793 QKQ65793 QUM65793 REI65793 ROE65793 RYA65793 SHW65793 SRS65793 TBO65793 TLK65793 TVG65793 UFC65793 UOY65793 UYU65793 VIQ65793 VSM65793 WCI65793 WME65793 WWA65793 S131329 JO131329 TK131329 ADG131329 ANC131329 AWY131329 BGU131329 BQQ131329 CAM131329 CKI131329 CUE131329 DEA131329 DNW131329 DXS131329 EHO131329 ERK131329 FBG131329 FLC131329 FUY131329 GEU131329 GOQ131329 GYM131329 HII131329 HSE131329 ICA131329 ILW131329 IVS131329 JFO131329 JPK131329 JZG131329 KJC131329 KSY131329 LCU131329 LMQ131329 LWM131329 MGI131329 MQE131329 NAA131329 NJW131329 NTS131329 ODO131329 ONK131329 OXG131329 PHC131329 PQY131329 QAU131329 QKQ131329 QUM131329 REI131329 ROE131329 RYA131329 SHW131329 SRS131329 TBO131329 TLK131329 TVG131329 UFC131329 UOY131329 UYU131329 VIQ131329 VSM131329 WCI131329 WME131329 WWA131329 S196865 JO196865 TK196865 ADG196865 ANC196865 AWY196865 BGU196865 BQQ196865 CAM196865 CKI196865 CUE196865 DEA196865 DNW196865 DXS196865 EHO196865 ERK196865 FBG196865 FLC196865 FUY196865 GEU196865 GOQ196865 GYM196865 HII196865 HSE196865 ICA196865 ILW196865 IVS196865 JFO196865 JPK196865 JZG196865 KJC196865 KSY196865 LCU196865 LMQ196865 LWM196865 MGI196865 MQE196865 NAA196865 NJW196865 NTS196865 ODO196865 ONK196865 OXG196865 PHC196865 PQY196865 QAU196865 QKQ196865 QUM196865 REI196865 ROE196865 RYA196865 SHW196865 SRS196865 TBO196865 TLK196865 TVG196865 UFC196865 UOY196865 UYU196865 VIQ196865 VSM196865 WCI196865 WME196865 WWA196865 S262401 JO262401 TK262401 ADG262401 ANC262401 AWY262401 BGU262401 BQQ262401 CAM262401 CKI262401 CUE262401 DEA262401 DNW262401 DXS262401 EHO262401 ERK262401 FBG262401 FLC262401 FUY262401 GEU262401 GOQ262401 GYM262401 HII262401 HSE262401 ICA262401 ILW262401 IVS262401 JFO262401 JPK262401 JZG262401 KJC262401 KSY262401 LCU262401 LMQ262401 LWM262401 MGI262401 MQE262401 NAA262401 NJW262401 NTS262401 ODO262401 ONK262401 OXG262401 PHC262401 PQY262401 QAU262401 QKQ262401 QUM262401 REI262401 ROE262401 RYA262401 SHW262401 SRS262401 TBO262401 TLK262401 TVG262401 UFC262401 UOY262401 UYU262401 VIQ262401 VSM262401 WCI262401 WME262401 WWA262401 S327937 JO327937 TK327937 ADG327937 ANC327937 AWY327937 BGU327937 BQQ327937 CAM327937 CKI327937 CUE327937 DEA327937 DNW327937 DXS327937 EHO327937 ERK327937 FBG327937 FLC327937 FUY327937 GEU327937 GOQ327937 GYM327937 HII327937 HSE327937 ICA327937 ILW327937 IVS327937 JFO327937 JPK327937 JZG327937 KJC327937 KSY327937 LCU327937 LMQ327937 LWM327937 MGI327937 MQE327937 NAA327937 NJW327937 NTS327937 ODO327937 ONK327937 OXG327937 PHC327937 PQY327937 QAU327937 QKQ327937 QUM327937 REI327937 ROE327937 RYA327937 SHW327937 SRS327937 TBO327937 TLK327937 TVG327937 UFC327937 UOY327937 UYU327937 VIQ327937 VSM327937 WCI327937 WME327937 WWA327937 S393473 JO393473 TK393473 ADG393473 ANC393473 AWY393473 BGU393473 BQQ393473 CAM393473 CKI393473 CUE393473 DEA393473 DNW393473 DXS393473 EHO393473 ERK393473 FBG393473 FLC393473 FUY393473 GEU393473 GOQ393473 GYM393473 HII393473 HSE393473 ICA393473 ILW393473 IVS393473 JFO393473 JPK393473 JZG393473 KJC393473 KSY393473 LCU393473 LMQ393473 LWM393473 MGI393473 MQE393473 NAA393473 NJW393473 NTS393473 ODO393473 ONK393473 OXG393473 PHC393473 PQY393473 QAU393473 QKQ393473 QUM393473 REI393473 ROE393473 RYA393473 SHW393473 SRS393473 TBO393473 TLK393473 TVG393473 UFC393473 UOY393473 UYU393473 VIQ393473 VSM393473 WCI393473 WME393473 WWA393473 S459009 JO459009 TK459009 ADG459009 ANC459009 AWY459009 BGU459009 BQQ459009 CAM459009 CKI459009 CUE459009 DEA459009 DNW459009 DXS459009 EHO459009 ERK459009 FBG459009 FLC459009 FUY459009 GEU459009 GOQ459009 GYM459009 HII459009 HSE459009 ICA459009 ILW459009 IVS459009 JFO459009 JPK459009 JZG459009 KJC459009 KSY459009 LCU459009 LMQ459009 LWM459009 MGI459009 MQE459009 NAA459009 NJW459009 NTS459009 ODO459009 ONK459009 OXG459009 PHC459009 PQY459009 QAU459009 QKQ459009 QUM459009 REI459009 ROE459009 RYA459009 SHW459009 SRS459009 TBO459009 TLK459009 TVG459009 UFC459009 UOY459009 UYU459009 VIQ459009 VSM459009 WCI459009 WME459009 WWA459009 S524545 JO524545 TK524545 ADG524545 ANC524545 AWY524545 BGU524545 BQQ524545 CAM524545 CKI524545 CUE524545 DEA524545 DNW524545 DXS524545 EHO524545 ERK524545 FBG524545 FLC524545 FUY524545 GEU524545 GOQ524545 GYM524545 HII524545 HSE524545 ICA524545 ILW524545 IVS524545 JFO524545 JPK524545 JZG524545 KJC524545 KSY524545 LCU524545 LMQ524545 LWM524545 MGI524545 MQE524545 NAA524545 NJW524545 NTS524545 ODO524545 ONK524545 OXG524545 PHC524545 PQY524545 QAU524545 QKQ524545 QUM524545 REI524545 ROE524545 RYA524545 SHW524545 SRS524545 TBO524545 TLK524545 TVG524545 UFC524545 UOY524545 UYU524545 VIQ524545 VSM524545 WCI524545 WME524545 WWA524545 S590081 JO590081 TK590081 ADG590081 ANC590081 AWY590081 BGU590081 BQQ590081 CAM590081 CKI590081 CUE590081 DEA590081 DNW590081 DXS590081 EHO590081 ERK590081 FBG590081 FLC590081 FUY590081 GEU590081 GOQ590081 GYM590081 HII590081 HSE590081 ICA590081 ILW590081 IVS590081 JFO590081 JPK590081 JZG590081 KJC590081 KSY590081 LCU590081 LMQ590081 LWM590081 MGI590081 MQE590081 NAA590081 NJW590081 NTS590081 ODO590081 ONK590081 OXG590081 PHC590081 PQY590081 QAU590081 QKQ590081 QUM590081 REI590081 ROE590081 RYA590081 SHW590081 SRS590081 TBO590081 TLK590081 TVG590081 UFC590081 UOY590081 UYU590081 VIQ590081 VSM590081 WCI590081 WME590081 WWA590081 S655617 JO655617 TK655617 ADG655617 ANC655617 AWY655617 BGU655617 BQQ655617 CAM655617 CKI655617 CUE655617 DEA655617 DNW655617 DXS655617 EHO655617 ERK655617 FBG655617 FLC655617 FUY655617 GEU655617 GOQ655617 GYM655617 HII655617 HSE655617 ICA655617 ILW655617 IVS655617 JFO655617 JPK655617 JZG655617 KJC655617 KSY655617 LCU655617 LMQ655617 LWM655617 MGI655617 MQE655617 NAA655617 NJW655617 NTS655617 ODO655617 ONK655617 OXG655617 PHC655617 PQY655617 QAU655617 QKQ655617 QUM655617 REI655617 ROE655617 RYA655617 SHW655617 SRS655617 TBO655617 TLK655617 TVG655617 UFC655617 UOY655617 UYU655617 VIQ655617 VSM655617 WCI655617 WME655617 WWA655617 S721153 JO721153 TK721153 ADG721153 ANC721153 AWY721153 BGU721153 BQQ721153 CAM721153 CKI721153 CUE721153 DEA721153 DNW721153 DXS721153 EHO721153 ERK721153 FBG721153 FLC721153 FUY721153 GEU721153 GOQ721153 GYM721153 HII721153 HSE721153 ICA721153 ILW721153 IVS721153 JFO721153 JPK721153 JZG721153 KJC721153 KSY721153 LCU721153 LMQ721153 LWM721153 MGI721153 MQE721153 NAA721153 NJW721153 NTS721153 ODO721153 ONK721153 OXG721153 PHC721153 PQY721153 QAU721153 QKQ721153 QUM721153 REI721153 ROE721153 RYA721153 SHW721153 SRS721153 TBO721153 TLK721153 TVG721153 UFC721153 UOY721153 UYU721153 VIQ721153 VSM721153 WCI721153 WME721153 WWA721153 S786689 JO786689 TK786689 ADG786689 ANC786689 AWY786689 BGU786689 BQQ786689 CAM786689 CKI786689 CUE786689 DEA786689 DNW786689 DXS786689 EHO786689 ERK786689 FBG786689 FLC786689 FUY786689 GEU786689 GOQ786689 GYM786689 HII786689 HSE786689 ICA786689 ILW786689 IVS786689 JFO786689 JPK786689 JZG786689 KJC786689 KSY786689 LCU786689 LMQ786689 LWM786689 MGI786689 MQE786689 NAA786689 NJW786689 NTS786689 ODO786689 ONK786689 OXG786689 PHC786689 PQY786689 QAU786689 QKQ786689 QUM786689 REI786689 ROE786689 RYA786689 SHW786689 SRS786689 TBO786689 TLK786689 TVG786689 UFC786689 UOY786689 UYU786689 VIQ786689 VSM786689 WCI786689 WME786689 WWA786689 S852225 JO852225 TK852225 ADG852225 ANC852225 AWY852225 BGU852225 BQQ852225 CAM852225 CKI852225 CUE852225 DEA852225 DNW852225 DXS852225 EHO852225 ERK852225 FBG852225 FLC852225 FUY852225 GEU852225 GOQ852225 GYM852225 HII852225 HSE852225 ICA852225 ILW852225 IVS852225 JFO852225 JPK852225 JZG852225 KJC852225 KSY852225 LCU852225 LMQ852225 LWM852225 MGI852225 MQE852225 NAA852225 NJW852225 NTS852225 ODO852225 ONK852225 OXG852225 PHC852225 PQY852225 QAU852225 QKQ852225 QUM852225 REI852225 ROE852225 RYA852225 SHW852225 SRS852225 TBO852225 TLK852225 TVG852225 UFC852225 UOY852225 UYU852225 VIQ852225 VSM852225 WCI852225 WME852225 WWA852225 S917761 JO917761 TK917761 ADG917761 ANC917761 AWY917761 BGU917761 BQQ917761 CAM917761 CKI917761 CUE917761 DEA917761 DNW917761 DXS917761 EHO917761 ERK917761 FBG917761 FLC917761 FUY917761 GEU917761 GOQ917761 GYM917761 HII917761 HSE917761 ICA917761 ILW917761 IVS917761 JFO917761 JPK917761 JZG917761 KJC917761 KSY917761 LCU917761 LMQ917761 LWM917761 MGI917761 MQE917761 NAA917761 NJW917761 NTS917761 ODO917761 ONK917761 OXG917761 PHC917761 PQY917761 QAU917761 QKQ917761 QUM917761 REI917761 ROE917761 RYA917761 SHW917761 SRS917761 TBO917761 TLK917761 TVG917761 UFC917761 UOY917761 UYU917761 VIQ917761 VSM917761 WCI917761 WME917761 WWA917761 S983297 JO983297 TK983297 ADG983297 ANC983297 AWY983297 BGU983297 BQQ983297 CAM983297 CKI983297 CUE983297 DEA983297 DNW983297 DXS983297 EHO983297 ERK983297 FBG983297 FLC983297 FUY983297 GEU983297 GOQ983297 GYM983297 HII983297 HSE983297 ICA983297 ILW983297 IVS983297 JFO983297 JPK983297 JZG983297 KJC983297 KSY983297 LCU983297 LMQ983297 LWM983297 MGI983297 MQE983297 NAA983297 NJW983297 NTS983297 ODO983297 ONK983297 OXG983297 PHC983297 PQY983297 QAU983297 QKQ983297 QUM983297 REI983297 ROE983297 RYA983297 SHW983297 SRS983297 TBO983297 TLK983297 TVG983297 UFC983297 UOY983297 UYU983297 VIQ983297 VSM983297 WCI983297 WME983297 WWA983297 S230 JO230 TK230 ADG230 ANC230 AWY230 BGU230 BQQ230 CAM230 CKI230 CUE230 DEA230 DNW230 DXS230 EHO230 ERK230 FBG230 FLC230 FUY230 GEU230 GOQ230 GYM230 HII230 HSE230 ICA230 ILW230 IVS230 JFO230 JPK230 JZG230 KJC230 KSY230 LCU230 LMQ230 LWM230 MGI230 MQE230 NAA230 NJW230 NTS230 ODO230 ONK230 OXG230 PHC230 PQY230 QAU230 QKQ230 QUM230 REI230 ROE230 RYA230 SHW230 SRS230 TBO230 TLK230 TVG230 UFC230 UOY230 UYU230 VIQ230 VSM230 WCI230 WME230 WWA230 S65795 JO65795 TK65795 ADG65795 ANC65795 AWY65795 BGU65795 BQQ65795 CAM65795 CKI65795 CUE65795 DEA65795 DNW65795 DXS65795 EHO65795 ERK65795 FBG65795 FLC65795 FUY65795 GEU65795 GOQ65795 GYM65795 HII65795 HSE65795 ICA65795 ILW65795 IVS65795 JFO65795 JPK65795 JZG65795 KJC65795 KSY65795 LCU65795 LMQ65795 LWM65795 MGI65795 MQE65795 NAA65795 NJW65795 NTS65795 ODO65795 ONK65795 OXG65795 PHC65795 PQY65795 QAU65795 QKQ65795 QUM65795 REI65795 ROE65795 RYA65795 SHW65795 SRS65795 TBO65795 TLK65795 TVG65795 UFC65795 UOY65795 UYU65795 VIQ65795 VSM65795 WCI65795 WME65795 WWA65795 S131331 JO131331 TK131331 ADG131331 ANC131331 AWY131331 BGU131331 BQQ131331 CAM131331 CKI131331 CUE131331 DEA131331 DNW131331 DXS131331 EHO131331 ERK131331 FBG131331 FLC131331 FUY131331 GEU131331 GOQ131331 GYM131331 HII131331 HSE131331 ICA131331 ILW131331 IVS131331 JFO131331 JPK131331 JZG131331 KJC131331 KSY131331 LCU131331 LMQ131331 LWM131331 MGI131331 MQE131331 NAA131331 NJW131331 NTS131331 ODO131331 ONK131331 OXG131331 PHC131331 PQY131331 QAU131331 QKQ131331 QUM131331 REI131331 ROE131331 RYA131331 SHW131331 SRS131331 TBO131331 TLK131331 TVG131331 UFC131331 UOY131331 UYU131331 VIQ131331 VSM131331 WCI131331 WME131331 WWA131331 S196867 JO196867 TK196867 ADG196867 ANC196867 AWY196867 BGU196867 BQQ196867 CAM196867 CKI196867 CUE196867 DEA196867 DNW196867 DXS196867 EHO196867 ERK196867 FBG196867 FLC196867 FUY196867 GEU196867 GOQ196867 GYM196867 HII196867 HSE196867 ICA196867 ILW196867 IVS196867 JFO196867 JPK196867 JZG196867 KJC196867 KSY196867 LCU196867 LMQ196867 LWM196867 MGI196867 MQE196867 NAA196867 NJW196867 NTS196867 ODO196867 ONK196867 OXG196867 PHC196867 PQY196867 QAU196867 QKQ196867 QUM196867 REI196867 ROE196867 RYA196867 SHW196867 SRS196867 TBO196867 TLK196867 TVG196867 UFC196867 UOY196867 UYU196867 VIQ196867 VSM196867 WCI196867 WME196867 WWA196867 S262403 JO262403 TK262403 ADG262403 ANC262403 AWY262403 BGU262403 BQQ262403 CAM262403 CKI262403 CUE262403 DEA262403 DNW262403 DXS262403 EHO262403 ERK262403 FBG262403 FLC262403 FUY262403 GEU262403 GOQ262403 GYM262403 HII262403 HSE262403 ICA262403 ILW262403 IVS262403 JFO262403 JPK262403 JZG262403 KJC262403 KSY262403 LCU262403 LMQ262403 LWM262403 MGI262403 MQE262403 NAA262403 NJW262403 NTS262403 ODO262403 ONK262403 OXG262403 PHC262403 PQY262403 QAU262403 QKQ262403 QUM262403 REI262403 ROE262403 RYA262403 SHW262403 SRS262403 TBO262403 TLK262403 TVG262403 UFC262403 UOY262403 UYU262403 VIQ262403 VSM262403 WCI262403 WME262403 WWA262403 S327939 JO327939 TK327939 ADG327939 ANC327939 AWY327939 BGU327939 BQQ327939 CAM327939 CKI327939 CUE327939 DEA327939 DNW327939 DXS327939 EHO327939 ERK327939 FBG327939 FLC327939 FUY327939 GEU327939 GOQ327939 GYM327939 HII327939 HSE327939 ICA327939 ILW327939 IVS327939 JFO327939 JPK327939 JZG327939 KJC327939 KSY327939 LCU327939 LMQ327939 LWM327939 MGI327939 MQE327939 NAA327939 NJW327939 NTS327939 ODO327939 ONK327939 OXG327939 PHC327939 PQY327939 QAU327939 QKQ327939 QUM327939 REI327939 ROE327939 RYA327939 SHW327939 SRS327939 TBO327939 TLK327939 TVG327939 UFC327939 UOY327939 UYU327939 VIQ327939 VSM327939 WCI327939 WME327939 WWA327939 S393475 JO393475 TK393475 ADG393475 ANC393475 AWY393475 BGU393475 BQQ393475 CAM393475 CKI393475 CUE393475 DEA393475 DNW393475 DXS393475 EHO393475 ERK393475 FBG393475 FLC393475 FUY393475 GEU393475 GOQ393475 GYM393475 HII393475 HSE393475 ICA393475 ILW393475 IVS393475 JFO393475 JPK393475 JZG393475 KJC393475 KSY393475 LCU393475 LMQ393475 LWM393475 MGI393475 MQE393475 NAA393475 NJW393475 NTS393475 ODO393475 ONK393475 OXG393475 PHC393475 PQY393475 QAU393475 QKQ393475 QUM393475 REI393475 ROE393475 RYA393475 SHW393475 SRS393475 TBO393475 TLK393475 TVG393475 UFC393475 UOY393475 UYU393475 VIQ393475 VSM393475 WCI393475 WME393475 WWA393475 S459011 JO459011 TK459011 ADG459011 ANC459011 AWY459011 BGU459011 BQQ459011 CAM459011 CKI459011 CUE459011 DEA459011 DNW459011 DXS459011 EHO459011 ERK459011 FBG459011 FLC459011 FUY459011 GEU459011 GOQ459011 GYM459011 HII459011 HSE459011 ICA459011 ILW459011 IVS459011 JFO459011 JPK459011 JZG459011 KJC459011 KSY459011 LCU459011 LMQ459011 LWM459011 MGI459011 MQE459011 NAA459011 NJW459011 NTS459011 ODO459011 ONK459011 OXG459011 PHC459011 PQY459011 QAU459011 QKQ459011 QUM459011 REI459011 ROE459011 RYA459011 SHW459011 SRS459011 TBO459011 TLK459011 TVG459011 UFC459011 UOY459011 UYU459011 VIQ459011 VSM459011 WCI459011 WME459011 WWA459011 S524547 JO524547 TK524547 ADG524547 ANC524547 AWY524547 BGU524547 BQQ524547 CAM524547 CKI524547 CUE524547 DEA524547 DNW524547 DXS524547 EHO524547 ERK524547 FBG524547 FLC524547 FUY524547 GEU524547 GOQ524547 GYM524547 HII524547 HSE524547 ICA524547 ILW524547 IVS524547 JFO524547 JPK524547 JZG524547 KJC524547 KSY524547 LCU524547 LMQ524547 LWM524547 MGI524547 MQE524547 NAA524547 NJW524547 NTS524547 ODO524547 ONK524547 OXG524547 PHC524547 PQY524547 QAU524547 QKQ524547 QUM524547 REI524547 ROE524547 RYA524547 SHW524547 SRS524547 TBO524547 TLK524547 TVG524547 UFC524547 UOY524547 UYU524547 VIQ524547 VSM524547 WCI524547 WME524547 WWA524547 S590083 JO590083 TK590083 ADG590083 ANC590083 AWY590083 BGU590083 BQQ590083 CAM590083 CKI590083 CUE590083 DEA590083 DNW590083 DXS590083 EHO590083 ERK590083 FBG590083 FLC590083 FUY590083 GEU590083 GOQ590083 GYM590083 HII590083 HSE590083 ICA590083 ILW590083 IVS590083 JFO590083 JPK590083 JZG590083 KJC590083 KSY590083 LCU590083 LMQ590083 LWM590083 MGI590083 MQE590083 NAA590083 NJW590083 NTS590083 ODO590083 ONK590083 OXG590083 PHC590083 PQY590083 QAU590083 QKQ590083 QUM590083 REI590083 ROE590083 RYA590083 SHW590083 SRS590083 TBO590083 TLK590083 TVG590083 UFC590083 UOY590083 UYU590083 VIQ590083 VSM590083 WCI590083 WME590083 WWA590083 S655619 JO655619 TK655619 ADG655619 ANC655619 AWY655619 BGU655619 BQQ655619 CAM655619 CKI655619 CUE655619 DEA655619 DNW655619 DXS655619 EHO655619 ERK655619 FBG655619 FLC655619 FUY655619 GEU655619 GOQ655619 GYM655619 HII655619 HSE655619 ICA655619 ILW655619 IVS655619 JFO655619 JPK655619 JZG655619 KJC655619 KSY655619 LCU655619 LMQ655619 LWM655619 MGI655619 MQE655619 NAA655619 NJW655619 NTS655619 ODO655619 ONK655619 OXG655619 PHC655619 PQY655619 QAU655619 QKQ655619 QUM655619 REI655619 ROE655619 RYA655619 SHW655619 SRS655619 TBO655619 TLK655619 TVG655619 UFC655619 UOY655619 UYU655619 VIQ655619 VSM655619 WCI655619 WME655619 WWA655619 S721155 JO721155 TK721155 ADG721155 ANC721155 AWY721155 BGU721155 BQQ721155 CAM721155 CKI721155 CUE721155 DEA721155 DNW721155 DXS721155 EHO721155 ERK721155 FBG721155 FLC721155 FUY721155 GEU721155 GOQ721155 GYM721155 HII721155 HSE721155 ICA721155 ILW721155 IVS721155 JFO721155 JPK721155 JZG721155 KJC721155 KSY721155 LCU721155 LMQ721155 LWM721155 MGI721155 MQE721155 NAA721155 NJW721155 NTS721155 ODO721155 ONK721155 OXG721155 PHC721155 PQY721155 QAU721155 QKQ721155 QUM721155 REI721155 ROE721155 RYA721155 SHW721155 SRS721155 TBO721155 TLK721155 TVG721155 UFC721155 UOY721155 UYU721155 VIQ721155 VSM721155 WCI721155 WME721155 WWA721155 S786691 JO786691 TK786691 ADG786691 ANC786691 AWY786691 BGU786691 BQQ786691 CAM786691 CKI786691 CUE786691 DEA786691 DNW786691 DXS786691 EHO786691 ERK786691 FBG786691 FLC786691 FUY786691 GEU786691 GOQ786691 GYM786691 HII786691 HSE786691 ICA786691 ILW786691 IVS786691 JFO786691 JPK786691 JZG786691 KJC786691 KSY786691 LCU786691 LMQ786691 LWM786691 MGI786691 MQE786691 NAA786691 NJW786691 NTS786691 ODO786691 ONK786691 OXG786691 PHC786691 PQY786691 QAU786691 QKQ786691 QUM786691 REI786691 ROE786691 RYA786691 SHW786691 SRS786691 TBO786691 TLK786691 TVG786691 UFC786691 UOY786691 UYU786691 VIQ786691 VSM786691 WCI786691 WME786691 WWA786691 S852227 JO852227 TK852227 ADG852227 ANC852227 AWY852227 BGU852227 BQQ852227 CAM852227 CKI852227 CUE852227 DEA852227 DNW852227 DXS852227 EHO852227 ERK852227 FBG852227 FLC852227 FUY852227 GEU852227 GOQ852227 GYM852227 HII852227 HSE852227 ICA852227 ILW852227 IVS852227 JFO852227 JPK852227 JZG852227 KJC852227 KSY852227 LCU852227 LMQ852227 LWM852227 MGI852227 MQE852227 NAA852227 NJW852227 NTS852227 ODO852227 ONK852227 OXG852227 PHC852227 PQY852227 QAU852227 QKQ852227 QUM852227 REI852227 ROE852227 RYA852227 SHW852227 SRS852227 TBO852227 TLK852227 TVG852227 UFC852227 UOY852227 UYU852227 VIQ852227 VSM852227 WCI852227 WME852227 WWA852227 S917763 JO917763 TK917763 ADG917763 ANC917763 AWY917763 BGU917763 BQQ917763 CAM917763 CKI917763 CUE917763 DEA917763 DNW917763 DXS917763 EHO917763 ERK917763 FBG917763 FLC917763 FUY917763 GEU917763 GOQ917763 GYM917763 HII917763 HSE917763 ICA917763 ILW917763 IVS917763 JFO917763 JPK917763 JZG917763 KJC917763 KSY917763 LCU917763 LMQ917763 LWM917763 MGI917763 MQE917763 NAA917763 NJW917763 NTS917763 ODO917763 ONK917763 OXG917763 PHC917763 PQY917763 QAU917763 QKQ917763 QUM917763 REI917763 ROE917763 RYA917763 SHW917763 SRS917763 TBO917763 TLK917763 TVG917763 UFC917763 UOY917763 UYU917763 VIQ917763 VSM917763 WCI917763 WME917763 WWA917763 S983299 JO983299 TK983299 ADG983299 ANC983299 AWY983299 BGU983299 BQQ983299 CAM983299 CKI983299 CUE983299 DEA983299 DNW983299 DXS983299 EHO983299 ERK983299 FBG983299 FLC983299 FUY983299 GEU983299 GOQ983299 GYM983299 HII983299 HSE983299 ICA983299 ILW983299 IVS983299 JFO983299 JPK983299 JZG983299 KJC983299 KSY983299 LCU983299 LMQ983299 LWM983299 MGI983299 MQE983299 NAA983299 NJW983299 NTS983299 ODO983299 ONK983299 OXG983299 PHC983299 PQY983299 QAU983299 QKQ983299 QUM983299 REI983299 ROE983299 RYA983299 SHW983299 SRS983299 TBO983299 TLK983299 TVG983299 UFC983299 UOY983299 UYU983299 VIQ983299 VSM983299 WCI983299 WME983299 WWA983299 S232 JO232 TK232 ADG232 ANC232 AWY232 BGU232 BQQ232 CAM232 CKI232 CUE232 DEA232 DNW232 DXS232 EHO232 ERK232 FBG232 FLC232 FUY232 GEU232 GOQ232 GYM232 HII232 HSE232 ICA232 ILW232 IVS232 JFO232 JPK232 JZG232 KJC232 KSY232 LCU232 LMQ232 LWM232 MGI232 MQE232 NAA232 NJW232 NTS232 ODO232 ONK232 OXG232 PHC232 PQY232 QAU232 QKQ232 QUM232 REI232 ROE232 RYA232 SHW232 SRS232 TBO232 TLK232 TVG232 UFC232 UOY232 UYU232 VIQ232 VSM232 WCI232 WME232 WWA232 S65797 JO65797 TK65797 ADG65797 ANC65797 AWY65797 BGU65797 BQQ65797 CAM65797 CKI65797 CUE65797 DEA65797 DNW65797 DXS65797 EHO65797 ERK65797 FBG65797 FLC65797 FUY65797 GEU65797 GOQ65797 GYM65797 HII65797 HSE65797 ICA65797 ILW65797 IVS65797 JFO65797 JPK65797 JZG65797 KJC65797 KSY65797 LCU65797 LMQ65797 LWM65797 MGI65797 MQE65797 NAA65797 NJW65797 NTS65797 ODO65797 ONK65797 OXG65797 PHC65797 PQY65797 QAU65797 QKQ65797 QUM65797 REI65797 ROE65797 RYA65797 SHW65797 SRS65797 TBO65797 TLK65797 TVG65797 UFC65797 UOY65797 UYU65797 VIQ65797 VSM65797 WCI65797 WME65797 WWA65797 S131333 JO131333 TK131333 ADG131333 ANC131333 AWY131333 BGU131333 BQQ131333 CAM131333 CKI131333 CUE131333 DEA131333 DNW131333 DXS131333 EHO131333 ERK131333 FBG131333 FLC131333 FUY131333 GEU131333 GOQ131333 GYM131333 HII131333 HSE131333 ICA131333 ILW131333 IVS131333 JFO131333 JPK131333 JZG131333 KJC131333 KSY131333 LCU131333 LMQ131333 LWM131333 MGI131333 MQE131333 NAA131333 NJW131333 NTS131333 ODO131333 ONK131333 OXG131333 PHC131333 PQY131333 QAU131333 QKQ131333 QUM131333 REI131333 ROE131333 RYA131333 SHW131333 SRS131333 TBO131333 TLK131333 TVG131333 UFC131333 UOY131333 UYU131333 VIQ131333 VSM131333 WCI131333 WME131333 WWA131333 S196869 JO196869 TK196869 ADG196869 ANC196869 AWY196869 BGU196869 BQQ196869 CAM196869 CKI196869 CUE196869 DEA196869 DNW196869 DXS196869 EHO196869 ERK196869 FBG196869 FLC196869 FUY196869 GEU196869 GOQ196869 GYM196869 HII196869 HSE196869 ICA196869 ILW196869 IVS196869 JFO196869 JPK196869 JZG196869 KJC196869 KSY196869 LCU196869 LMQ196869 LWM196869 MGI196869 MQE196869 NAA196869 NJW196869 NTS196869 ODO196869 ONK196869 OXG196869 PHC196869 PQY196869 QAU196869 QKQ196869 QUM196869 REI196869 ROE196869 RYA196869 SHW196869 SRS196869 TBO196869 TLK196869 TVG196869 UFC196869 UOY196869 UYU196869 VIQ196869 VSM196869 WCI196869 WME196869 WWA196869 S262405 JO262405 TK262405 ADG262405 ANC262405 AWY262405 BGU262405 BQQ262405 CAM262405 CKI262405 CUE262405 DEA262405 DNW262405 DXS262405 EHO262405 ERK262405 FBG262405 FLC262405 FUY262405 GEU262405 GOQ262405 GYM262405 HII262405 HSE262405 ICA262405 ILW262405 IVS262405 JFO262405 JPK262405 JZG262405 KJC262405 KSY262405 LCU262405 LMQ262405 LWM262405 MGI262405 MQE262405 NAA262405 NJW262405 NTS262405 ODO262405 ONK262405 OXG262405 PHC262405 PQY262405 QAU262405 QKQ262405 QUM262405 REI262405 ROE262405 RYA262405 SHW262405 SRS262405 TBO262405 TLK262405 TVG262405 UFC262405 UOY262405 UYU262405 VIQ262405 VSM262405 WCI262405 WME262405 WWA262405 S327941 JO327941 TK327941 ADG327941 ANC327941 AWY327941 BGU327941 BQQ327941 CAM327941 CKI327941 CUE327941 DEA327941 DNW327941 DXS327941 EHO327941 ERK327941 FBG327941 FLC327941 FUY327941 GEU327941 GOQ327941 GYM327941 HII327941 HSE327941 ICA327941 ILW327941 IVS327941 JFO327941 JPK327941 JZG327941 KJC327941 KSY327941 LCU327941 LMQ327941 LWM327941 MGI327941 MQE327941 NAA327941 NJW327941 NTS327941 ODO327941 ONK327941 OXG327941 PHC327941 PQY327941 QAU327941 QKQ327941 QUM327941 REI327941 ROE327941 RYA327941 SHW327941 SRS327941 TBO327941 TLK327941 TVG327941 UFC327941 UOY327941 UYU327941 VIQ327941 VSM327941 WCI327941 WME327941 WWA327941 S393477 JO393477 TK393477 ADG393477 ANC393477 AWY393477 BGU393477 BQQ393477 CAM393477 CKI393477 CUE393477 DEA393477 DNW393477 DXS393477 EHO393477 ERK393477 FBG393477 FLC393477 FUY393477 GEU393477 GOQ393477 GYM393477 HII393477 HSE393477 ICA393477 ILW393477 IVS393477 JFO393477 JPK393477 JZG393477 KJC393477 KSY393477 LCU393477 LMQ393477 LWM393477 MGI393477 MQE393477 NAA393477 NJW393477 NTS393477 ODO393477 ONK393477 OXG393477 PHC393477 PQY393477 QAU393477 QKQ393477 QUM393477 REI393477 ROE393477 RYA393477 SHW393477 SRS393477 TBO393477 TLK393477 TVG393477 UFC393477 UOY393477 UYU393477 VIQ393477 VSM393477 WCI393477 WME393477 WWA393477 S459013 JO459013 TK459013 ADG459013 ANC459013 AWY459013 BGU459013 BQQ459013 CAM459013 CKI459013 CUE459013 DEA459013 DNW459013 DXS459013 EHO459013 ERK459013 FBG459013 FLC459013 FUY459013 GEU459013 GOQ459013 GYM459013 HII459013 HSE459013 ICA459013 ILW459013 IVS459013 JFO459013 JPK459013 JZG459013 KJC459013 KSY459013 LCU459013 LMQ459013 LWM459013 MGI459013 MQE459013 NAA459013 NJW459013 NTS459013 ODO459013 ONK459013 OXG459013 PHC459013 PQY459013 QAU459013 QKQ459013 QUM459013 REI459013 ROE459013 RYA459013 SHW459013 SRS459013 TBO459013 TLK459013 TVG459013 UFC459013 UOY459013 UYU459013 VIQ459013 VSM459013 WCI459013 WME459013 WWA459013 S524549 JO524549 TK524549 ADG524549 ANC524549 AWY524549 BGU524549 BQQ524549 CAM524549 CKI524549 CUE524549 DEA524549 DNW524549 DXS524549 EHO524549 ERK524549 FBG524549 FLC524549 FUY524549 GEU524549 GOQ524549 GYM524549 HII524549 HSE524549 ICA524549 ILW524549 IVS524549 JFO524549 JPK524549 JZG524549 KJC524549 KSY524549 LCU524549 LMQ524549 LWM524549 MGI524549 MQE524549 NAA524549 NJW524549 NTS524549 ODO524549 ONK524549 OXG524549 PHC524549 PQY524549 QAU524549 QKQ524549 QUM524549 REI524549 ROE524549 RYA524549 SHW524549 SRS524549 TBO524549 TLK524549 TVG524549 UFC524549 UOY524549 UYU524549 VIQ524549 VSM524549 WCI524549 WME524549 WWA524549 S590085 JO590085 TK590085 ADG590085 ANC590085 AWY590085 BGU590085 BQQ590085 CAM590085 CKI590085 CUE590085 DEA590085 DNW590085 DXS590085 EHO590085 ERK590085 FBG590085 FLC590085 FUY590085 GEU590085 GOQ590085 GYM590085 HII590085 HSE590085 ICA590085 ILW590085 IVS590085 JFO590085 JPK590085 JZG590085 KJC590085 KSY590085 LCU590085 LMQ590085 LWM590085 MGI590085 MQE590085 NAA590085 NJW590085 NTS590085 ODO590085 ONK590085 OXG590085 PHC590085 PQY590085 QAU590085 QKQ590085 QUM590085 REI590085 ROE590085 RYA590085 SHW590085 SRS590085 TBO590085 TLK590085 TVG590085 UFC590085 UOY590085 UYU590085 VIQ590085 VSM590085 WCI590085 WME590085 WWA590085 S655621 JO655621 TK655621 ADG655621 ANC655621 AWY655621 BGU655621 BQQ655621 CAM655621 CKI655621 CUE655621 DEA655621 DNW655621 DXS655621 EHO655621 ERK655621 FBG655621 FLC655621 FUY655621 GEU655621 GOQ655621 GYM655621 HII655621 HSE655621 ICA655621 ILW655621 IVS655621 JFO655621 JPK655621 JZG655621 KJC655621 KSY655621 LCU655621 LMQ655621 LWM655621 MGI655621 MQE655621 NAA655621 NJW655621 NTS655621 ODO655621 ONK655621 OXG655621 PHC655621 PQY655621 QAU655621 QKQ655621 QUM655621 REI655621 ROE655621 RYA655621 SHW655621 SRS655621 TBO655621 TLK655621 TVG655621 UFC655621 UOY655621 UYU655621 VIQ655621 VSM655621 WCI655621 WME655621 WWA655621 S721157 JO721157 TK721157 ADG721157 ANC721157 AWY721157 BGU721157 BQQ721157 CAM721157 CKI721157 CUE721157 DEA721157 DNW721157 DXS721157 EHO721157 ERK721157 FBG721157 FLC721157 FUY721157 GEU721157 GOQ721157 GYM721157 HII721157 HSE721157 ICA721157 ILW721157 IVS721157 JFO721157 JPK721157 JZG721157 KJC721157 KSY721157 LCU721157 LMQ721157 LWM721157 MGI721157 MQE721157 NAA721157 NJW721157 NTS721157 ODO721157 ONK721157 OXG721157 PHC721157 PQY721157 QAU721157 QKQ721157 QUM721157 REI721157 ROE721157 RYA721157 SHW721157 SRS721157 TBO721157 TLK721157 TVG721157 UFC721157 UOY721157 UYU721157 VIQ721157 VSM721157 WCI721157 WME721157 WWA721157 S786693 JO786693 TK786693 ADG786693 ANC786693 AWY786693 BGU786693 BQQ786693 CAM786693 CKI786693 CUE786693 DEA786693 DNW786693 DXS786693 EHO786693 ERK786693 FBG786693 FLC786693 FUY786693 GEU786693 GOQ786693 GYM786693 HII786693 HSE786693 ICA786693 ILW786693 IVS786693 JFO786693 JPK786693 JZG786693 KJC786693 KSY786693 LCU786693 LMQ786693 LWM786693 MGI786693 MQE786693 NAA786693 NJW786693 NTS786693 ODO786693 ONK786693 OXG786693 PHC786693 PQY786693 QAU786693 QKQ786693 QUM786693 REI786693 ROE786693 RYA786693 SHW786693 SRS786693 TBO786693 TLK786693 TVG786693 UFC786693 UOY786693 UYU786693 VIQ786693 VSM786693 WCI786693 WME786693 WWA786693 S852229 JO852229 TK852229 ADG852229 ANC852229 AWY852229 BGU852229 BQQ852229 CAM852229 CKI852229 CUE852229 DEA852229 DNW852229 DXS852229 EHO852229 ERK852229 FBG852229 FLC852229 FUY852229 GEU852229 GOQ852229 GYM852229 HII852229 HSE852229 ICA852229 ILW852229 IVS852229 JFO852229 JPK852229 JZG852229 KJC852229 KSY852229 LCU852229 LMQ852229 LWM852229 MGI852229 MQE852229 NAA852229 NJW852229 NTS852229 ODO852229 ONK852229 OXG852229 PHC852229 PQY852229 QAU852229 QKQ852229 QUM852229 REI852229 ROE852229 RYA852229 SHW852229 SRS852229 TBO852229 TLK852229 TVG852229 UFC852229 UOY852229 UYU852229 VIQ852229 VSM852229 WCI852229 WME852229 WWA852229 S917765 JO917765 TK917765 ADG917765 ANC917765 AWY917765 BGU917765 BQQ917765 CAM917765 CKI917765 CUE917765 DEA917765 DNW917765 DXS917765 EHO917765 ERK917765 FBG917765 FLC917765 FUY917765 GEU917765 GOQ917765 GYM917765 HII917765 HSE917765 ICA917765 ILW917765 IVS917765 JFO917765 JPK917765 JZG917765 KJC917765 KSY917765 LCU917765 LMQ917765 LWM917765 MGI917765 MQE917765 NAA917765 NJW917765 NTS917765 ODO917765 ONK917765 OXG917765 PHC917765 PQY917765 QAU917765 QKQ917765 QUM917765 REI917765 ROE917765 RYA917765 SHW917765 SRS917765 TBO917765 TLK917765 TVG917765 UFC917765 UOY917765 UYU917765 VIQ917765 VSM917765 WCI917765 WME917765 WWA917765 S983301 JO983301 TK983301 ADG983301 ANC983301 AWY983301 BGU983301 BQQ983301 CAM983301 CKI983301 CUE983301 DEA983301 DNW983301 DXS983301 EHO983301 ERK983301 FBG983301 FLC983301 FUY983301 GEU983301 GOQ983301 GYM983301 HII983301 HSE983301 ICA983301 ILW983301 IVS983301 JFO983301 JPK983301 JZG983301 KJC983301 KSY983301 LCU983301 LMQ983301 LWM983301 MGI983301 MQE983301 NAA983301 NJW983301 NTS983301 ODO983301 ONK983301 OXG983301 PHC983301 PQY983301 QAU983301 QKQ983301 QUM983301 REI983301 ROE983301 RYA983301 SHW983301 SRS983301 TBO983301 TLK983301 TVG983301 UFC983301 UOY983301 UYU983301 VIQ983301 VSM983301 WCI983301 WME983301 WWA983301 S234 JO234 TK234 ADG234 ANC234 AWY234 BGU234 BQQ234 CAM234 CKI234 CUE234 DEA234 DNW234 DXS234 EHO234 ERK234 FBG234 FLC234 FUY234 GEU234 GOQ234 GYM234 HII234 HSE234 ICA234 ILW234 IVS234 JFO234 JPK234 JZG234 KJC234 KSY234 LCU234 LMQ234 LWM234 MGI234 MQE234 NAA234 NJW234 NTS234 ODO234 ONK234 OXG234 PHC234 PQY234 QAU234 QKQ234 QUM234 REI234 ROE234 RYA234 SHW234 SRS234 TBO234 TLK234 TVG234 UFC234 UOY234 UYU234 VIQ234 VSM234 WCI234 WME234 WWA234 S65799 JO65799 TK65799 ADG65799 ANC65799 AWY65799 BGU65799 BQQ65799 CAM65799 CKI65799 CUE65799 DEA65799 DNW65799 DXS65799 EHO65799 ERK65799 FBG65799 FLC65799 FUY65799 GEU65799 GOQ65799 GYM65799 HII65799 HSE65799 ICA65799 ILW65799 IVS65799 JFO65799 JPK65799 JZG65799 KJC65799 KSY65799 LCU65799 LMQ65799 LWM65799 MGI65799 MQE65799 NAA65799 NJW65799 NTS65799 ODO65799 ONK65799 OXG65799 PHC65799 PQY65799 QAU65799 QKQ65799 QUM65799 REI65799 ROE65799 RYA65799 SHW65799 SRS65799 TBO65799 TLK65799 TVG65799 UFC65799 UOY65799 UYU65799 VIQ65799 VSM65799 WCI65799 WME65799 WWA65799 S131335 JO131335 TK131335 ADG131335 ANC131335 AWY131335 BGU131335 BQQ131335 CAM131335 CKI131335 CUE131335 DEA131335 DNW131335 DXS131335 EHO131335 ERK131335 FBG131335 FLC131335 FUY131335 GEU131335 GOQ131335 GYM131335 HII131335 HSE131335 ICA131335 ILW131335 IVS131335 JFO131335 JPK131335 JZG131335 KJC131335 KSY131335 LCU131335 LMQ131335 LWM131335 MGI131335 MQE131335 NAA131335 NJW131335 NTS131335 ODO131335 ONK131335 OXG131335 PHC131335 PQY131335 QAU131335 QKQ131335 QUM131335 REI131335 ROE131335 RYA131335 SHW131335 SRS131335 TBO131335 TLK131335 TVG131335 UFC131335 UOY131335 UYU131335 VIQ131335 VSM131335 WCI131335 WME131335 WWA131335 S196871 JO196871 TK196871 ADG196871 ANC196871 AWY196871 BGU196871 BQQ196871 CAM196871 CKI196871 CUE196871 DEA196871 DNW196871 DXS196871 EHO196871 ERK196871 FBG196871 FLC196871 FUY196871 GEU196871 GOQ196871 GYM196871 HII196871 HSE196871 ICA196871 ILW196871 IVS196871 JFO196871 JPK196871 JZG196871 KJC196871 KSY196871 LCU196871 LMQ196871 LWM196871 MGI196871 MQE196871 NAA196871 NJW196871 NTS196871 ODO196871 ONK196871 OXG196871 PHC196871 PQY196871 QAU196871 QKQ196871 QUM196871 REI196871 ROE196871 RYA196871 SHW196871 SRS196871 TBO196871 TLK196871 TVG196871 UFC196871 UOY196871 UYU196871 VIQ196871 VSM196871 WCI196871 WME196871 WWA196871 S262407 JO262407 TK262407 ADG262407 ANC262407 AWY262407 BGU262407 BQQ262407 CAM262407 CKI262407 CUE262407 DEA262407 DNW262407 DXS262407 EHO262407 ERK262407 FBG262407 FLC262407 FUY262407 GEU262407 GOQ262407 GYM262407 HII262407 HSE262407 ICA262407 ILW262407 IVS262407 JFO262407 JPK262407 JZG262407 KJC262407 KSY262407 LCU262407 LMQ262407 LWM262407 MGI262407 MQE262407 NAA262407 NJW262407 NTS262407 ODO262407 ONK262407 OXG262407 PHC262407 PQY262407 QAU262407 QKQ262407 QUM262407 REI262407 ROE262407 RYA262407 SHW262407 SRS262407 TBO262407 TLK262407 TVG262407 UFC262407 UOY262407 UYU262407 VIQ262407 VSM262407 WCI262407 WME262407 WWA262407 S327943 JO327943 TK327943 ADG327943 ANC327943 AWY327943 BGU327943 BQQ327943 CAM327943 CKI327943 CUE327943 DEA327943 DNW327943 DXS327943 EHO327943 ERK327943 FBG327943 FLC327943 FUY327943 GEU327943 GOQ327943 GYM327943 HII327943 HSE327943 ICA327943 ILW327943 IVS327943 JFO327943 JPK327943 JZG327943 KJC327943 KSY327943 LCU327943 LMQ327943 LWM327943 MGI327943 MQE327943 NAA327943 NJW327943 NTS327943 ODO327943 ONK327943 OXG327943 PHC327943 PQY327943 QAU327943 QKQ327943 QUM327943 REI327943 ROE327943 RYA327943 SHW327943 SRS327943 TBO327943 TLK327943 TVG327943 UFC327943 UOY327943 UYU327943 VIQ327943 VSM327943 WCI327943 WME327943 WWA327943 S393479 JO393479 TK393479 ADG393479 ANC393479 AWY393479 BGU393479 BQQ393479 CAM393479 CKI393479 CUE393479 DEA393479 DNW393479 DXS393479 EHO393479 ERK393479 FBG393479 FLC393479 FUY393479 GEU393479 GOQ393479 GYM393479 HII393479 HSE393479 ICA393479 ILW393479 IVS393479 JFO393479 JPK393479 JZG393479 KJC393479 KSY393479 LCU393479 LMQ393479 LWM393479 MGI393479 MQE393479 NAA393479 NJW393479 NTS393479 ODO393479 ONK393479 OXG393479 PHC393479 PQY393479 QAU393479 QKQ393479 QUM393479 REI393479 ROE393479 RYA393479 SHW393479 SRS393479 TBO393479 TLK393479 TVG393479 UFC393479 UOY393479 UYU393479 VIQ393479 VSM393479 WCI393479 WME393479 WWA393479 S459015 JO459015 TK459015 ADG459015 ANC459015 AWY459015 BGU459015 BQQ459015 CAM459015 CKI459015 CUE459015 DEA459015 DNW459015 DXS459015 EHO459015 ERK459015 FBG459015 FLC459015 FUY459015 GEU459015 GOQ459015 GYM459015 HII459015 HSE459015 ICA459015 ILW459015 IVS459015 JFO459015 JPK459015 JZG459015 KJC459015 KSY459015 LCU459015 LMQ459015 LWM459015 MGI459015 MQE459015 NAA459015 NJW459015 NTS459015 ODO459015 ONK459015 OXG459015 PHC459015 PQY459015 QAU459015 QKQ459015 QUM459015 REI459015 ROE459015 RYA459015 SHW459015 SRS459015 TBO459015 TLK459015 TVG459015 UFC459015 UOY459015 UYU459015 VIQ459015 VSM459015 WCI459015 WME459015 WWA459015 S524551 JO524551 TK524551 ADG524551 ANC524551 AWY524551 BGU524551 BQQ524551 CAM524551 CKI524551 CUE524551 DEA524551 DNW524551 DXS524551 EHO524551 ERK524551 FBG524551 FLC524551 FUY524551 GEU524551 GOQ524551 GYM524551 HII524551 HSE524551 ICA524551 ILW524551 IVS524551 JFO524551 JPK524551 JZG524551 KJC524551 KSY524551 LCU524551 LMQ524551 LWM524551 MGI524551 MQE524551 NAA524551 NJW524551 NTS524551 ODO524551 ONK524551 OXG524551 PHC524551 PQY524551 QAU524551 QKQ524551 QUM524551 REI524551 ROE524551 RYA524551 SHW524551 SRS524551 TBO524551 TLK524551 TVG524551 UFC524551 UOY524551 UYU524551 VIQ524551 VSM524551 WCI524551 WME524551 WWA524551 S590087 JO590087 TK590087 ADG590087 ANC590087 AWY590087 BGU590087 BQQ590087 CAM590087 CKI590087 CUE590087 DEA590087 DNW590087 DXS590087 EHO590087 ERK590087 FBG590087 FLC590087 FUY590087 GEU590087 GOQ590087 GYM590087 HII590087 HSE590087 ICA590087 ILW590087 IVS590087 JFO590087 JPK590087 JZG590087 KJC590087 KSY590087 LCU590087 LMQ590087 LWM590087 MGI590087 MQE590087 NAA590087 NJW590087 NTS590087 ODO590087 ONK590087 OXG590087 PHC590087 PQY590087 QAU590087 QKQ590087 QUM590087 REI590087 ROE590087 RYA590087 SHW590087 SRS590087 TBO590087 TLK590087 TVG590087 UFC590087 UOY590087 UYU590087 VIQ590087 VSM590087 WCI590087 WME590087 WWA590087 S655623 JO655623 TK655623 ADG655623 ANC655623 AWY655623 BGU655623 BQQ655623 CAM655623 CKI655623 CUE655623 DEA655623 DNW655623 DXS655623 EHO655623 ERK655623 FBG655623 FLC655623 FUY655623 GEU655623 GOQ655623 GYM655623 HII655623 HSE655623 ICA655623 ILW655623 IVS655623 JFO655623 JPK655623 JZG655623 KJC655623 KSY655623 LCU655623 LMQ655623 LWM655623 MGI655623 MQE655623 NAA655623 NJW655623 NTS655623 ODO655623 ONK655623 OXG655623 PHC655623 PQY655623 QAU655623 QKQ655623 QUM655623 REI655623 ROE655623 RYA655623 SHW655623 SRS655623 TBO655623 TLK655623 TVG655623 UFC655623 UOY655623 UYU655623 VIQ655623 VSM655623 WCI655623 WME655623 WWA655623 S721159 JO721159 TK721159 ADG721159 ANC721159 AWY721159 BGU721159 BQQ721159 CAM721159 CKI721159 CUE721159 DEA721159 DNW721159 DXS721159 EHO721159 ERK721159 FBG721159 FLC721159 FUY721159 GEU721159 GOQ721159 GYM721159 HII721159 HSE721159 ICA721159 ILW721159 IVS721159 JFO721159 JPK721159 JZG721159 KJC721159 KSY721159 LCU721159 LMQ721159 LWM721159 MGI721159 MQE721159 NAA721159 NJW721159 NTS721159 ODO721159 ONK721159 OXG721159 PHC721159 PQY721159 QAU721159 QKQ721159 QUM721159 REI721159 ROE721159 RYA721159 SHW721159 SRS721159 TBO721159 TLK721159 TVG721159 UFC721159 UOY721159 UYU721159 VIQ721159 VSM721159 WCI721159 WME721159 WWA721159 S786695 JO786695 TK786695 ADG786695 ANC786695 AWY786695 BGU786695 BQQ786695 CAM786695 CKI786695 CUE786695 DEA786695 DNW786695 DXS786695 EHO786695 ERK786695 FBG786695 FLC786695 FUY786695 GEU786695 GOQ786695 GYM786695 HII786695 HSE786695 ICA786695 ILW786695 IVS786695 JFO786695 JPK786695 JZG786695 KJC786695 KSY786695 LCU786695 LMQ786695 LWM786695 MGI786695 MQE786695 NAA786695 NJW786695 NTS786695 ODO786695 ONK786695 OXG786695 PHC786695 PQY786695 QAU786695 QKQ786695 QUM786695 REI786695 ROE786695 RYA786695 SHW786695 SRS786695 TBO786695 TLK786695 TVG786695 UFC786695 UOY786695 UYU786695 VIQ786695 VSM786695 WCI786695 WME786695 WWA786695 S852231 JO852231 TK852231 ADG852231 ANC852231 AWY852231 BGU852231 BQQ852231 CAM852231 CKI852231 CUE852231 DEA852231 DNW852231 DXS852231 EHO852231 ERK852231 FBG852231 FLC852231 FUY852231 GEU852231 GOQ852231 GYM852231 HII852231 HSE852231 ICA852231 ILW852231 IVS852231 JFO852231 JPK852231 JZG852231 KJC852231 KSY852231 LCU852231 LMQ852231 LWM852231 MGI852231 MQE852231 NAA852231 NJW852231 NTS852231 ODO852231 ONK852231 OXG852231 PHC852231 PQY852231 QAU852231 QKQ852231 QUM852231 REI852231 ROE852231 RYA852231 SHW852231 SRS852231 TBO852231 TLK852231 TVG852231 UFC852231 UOY852231 UYU852231 VIQ852231 VSM852231 WCI852231 WME852231 WWA852231 S917767 JO917767 TK917767 ADG917767 ANC917767 AWY917767 BGU917767 BQQ917767 CAM917767 CKI917767 CUE917767 DEA917767 DNW917767 DXS917767 EHO917767 ERK917767 FBG917767 FLC917767 FUY917767 GEU917767 GOQ917767 GYM917767 HII917767 HSE917767 ICA917767 ILW917767 IVS917767 JFO917767 JPK917767 JZG917767 KJC917767 KSY917767 LCU917767 LMQ917767 LWM917767 MGI917767 MQE917767 NAA917767 NJW917767 NTS917767 ODO917767 ONK917767 OXG917767 PHC917767 PQY917767 QAU917767 QKQ917767 QUM917767 REI917767 ROE917767 RYA917767 SHW917767 SRS917767 TBO917767 TLK917767 TVG917767 UFC917767 UOY917767 UYU917767 VIQ917767 VSM917767 WCI917767 WME917767 WWA917767 S983303 JO983303 TK983303 ADG983303 ANC983303 AWY983303 BGU983303 BQQ983303 CAM983303 CKI983303 CUE983303 DEA983303 DNW983303 DXS983303 EHO983303 ERK983303 FBG983303 FLC983303 FUY983303 GEU983303 GOQ983303 GYM983303 HII983303 HSE983303 ICA983303 ILW983303 IVS983303 JFO983303 JPK983303 JZG983303 KJC983303 KSY983303 LCU983303 LMQ983303 LWM983303 MGI983303 MQE983303 NAA983303 NJW983303 NTS983303 ODO983303 ONK983303 OXG983303 PHC983303 PQY983303 QAU983303 QKQ983303 QUM983303 REI983303 ROE983303 RYA983303 SHW983303 SRS983303 TBO983303 TLK983303 TVG983303 UFC983303 UOY983303 UYU983303 VIQ983303 VSM983303 WCI983303 WME983303 WWA983303 S236 JO236 TK236 ADG236 ANC236 AWY236 BGU236 BQQ236 CAM236 CKI236 CUE236 DEA236 DNW236 DXS236 EHO236 ERK236 FBG236 FLC236 FUY236 GEU236 GOQ236 GYM236 HII236 HSE236 ICA236 ILW236 IVS236 JFO236 JPK236 JZG236 KJC236 KSY236 LCU236 LMQ236 LWM236 MGI236 MQE236 NAA236 NJW236 NTS236 ODO236 ONK236 OXG236 PHC236 PQY236 QAU236 QKQ236 QUM236 REI236 ROE236 RYA236 SHW236 SRS236 TBO236 TLK236 TVG236 UFC236 UOY236 UYU236 VIQ236 VSM236 WCI236 WME236 WWA236 S65801 JO65801 TK65801 ADG65801 ANC65801 AWY65801 BGU65801 BQQ65801 CAM65801 CKI65801 CUE65801 DEA65801 DNW65801 DXS65801 EHO65801 ERK65801 FBG65801 FLC65801 FUY65801 GEU65801 GOQ65801 GYM65801 HII65801 HSE65801 ICA65801 ILW65801 IVS65801 JFO65801 JPK65801 JZG65801 KJC65801 KSY65801 LCU65801 LMQ65801 LWM65801 MGI65801 MQE65801 NAA65801 NJW65801 NTS65801 ODO65801 ONK65801 OXG65801 PHC65801 PQY65801 QAU65801 QKQ65801 QUM65801 REI65801 ROE65801 RYA65801 SHW65801 SRS65801 TBO65801 TLK65801 TVG65801 UFC65801 UOY65801 UYU65801 VIQ65801 VSM65801 WCI65801 WME65801 WWA65801 S131337 JO131337 TK131337 ADG131337 ANC131337 AWY131337 BGU131337 BQQ131337 CAM131337 CKI131337 CUE131337 DEA131337 DNW131337 DXS131337 EHO131337 ERK131337 FBG131337 FLC131337 FUY131337 GEU131337 GOQ131337 GYM131337 HII131337 HSE131337 ICA131337 ILW131337 IVS131337 JFO131337 JPK131337 JZG131337 KJC131337 KSY131337 LCU131337 LMQ131337 LWM131337 MGI131337 MQE131337 NAA131337 NJW131337 NTS131337 ODO131337 ONK131337 OXG131337 PHC131337 PQY131337 QAU131337 QKQ131337 QUM131337 REI131337 ROE131337 RYA131337 SHW131337 SRS131337 TBO131337 TLK131337 TVG131337 UFC131337 UOY131337 UYU131337 VIQ131337 VSM131337 WCI131337 WME131337 WWA131337 S196873 JO196873 TK196873 ADG196873 ANC196873 AWY196873 BGU196873 BQQ196873 CAM196873 CKI196873 CUE196873 DEA196873 DNW196873 DXS196873 EHO196873 ERK196873 FBG196873 FLC196873 FUY196873 GEU196873 GOQ196873 GYM196873 HII196873 HSE196873 ICA196873 ILW196873 IVS196873 JFO196873 JPK196873 JZG196873 KJC196873 KSY196873 LCU196873 LMQ196873 LWM196873 MGI196873 MQE196873 NAA196873 NJW196873 NTS196873 ODO196873 ONK196873 OXG196873 PHC196873 PQY196873 QAU196873 QKQ196873 QUM196873 REI196873 ROE196873 RYA196873 SHW196873 SRS196873 TBO196873 TLK196873 TVG196873 UFC196873 UOY196873 UYU196873 VIQ196873 VSM196873 WCI196873 WME196873 WWA196873 S262409 JO262409 TK262409 ADG262409 ANC262409 AWY262409 BGU262409 BQQ262409 CAM262409 CKI262409 CUE262409 DEA262409 DNW262409 DXS262409 EHO262409 ERK262409 FBG262409 FLC262409 FUY262409 GEU262409 GOQ262409 GYM262409 HII262409 HSE262409 ICA262409 ILW262409 IVS262409 JFO262409 JPK262409 JZG262409 KJC262409 KSY262409 LCU262409 LMQ262409 LWM262409 MGI262409 MQE262409 NAA262409 NJW262409 NTS262409 ODO262409 ONK262409 OXG262409 PHC262409 PQY262409 QAU262409 QKQ262409 QUM262409 REI262409 ROE262409 RYA262409 SHW262409 SRS262409 TBO262409 TLK262409 TVG262409 UFC262409 UOY262409 UYU262409 VIQ262409 VSM262409 WCI262409 WME262409 WWA262409 S327945 JO327945 TK327945 ADG327945 ANC327945 AWY327945 BGU327945 BQQ327945 CAM327945 CKI327945 CUE327945 DEA327945 DNW327945 DXS327945 EHO327945 ERK327945 FBG327945 FLC327945 FUY327945 GEU327945 GOQ327945 GYM327945 HII327945 HSE327945 ICA327945 ILW327945 IVS327945 JFO327945 JPK327945 JZG327945 KJC327945 KSY327945 LCU327945 LMQ327945 LWM327945 MGI327945 MQE327945 NAA327945 NJW327945 NTS327945 ODO327945 ONK327945 OXG327945 PHC327945 PQY327945 QAU327945 QKQ327945 QUM327945 REI327945 ROE327945 RYA327945 SHW327945 SRS327945 TBO327945 TLK327945 TVG327945 UFC327945 UOY327945 UYU327945 VIQ327945 VSM327945 WCI327945 WME327945 WWA327945 S393481 JO393481 TK393481 ADG393481 ANC393481 AWY393481 BGU393481 BQQ393481 CAM393481 CKI393481 CUE393481 DEA393481 DNW393481 DXS393481 EHO393481 ERK393481 FBG393481 FLC393481 FUY393481 GEU393481 GOQ393481 GYM393481 HII393481 HSE393481 ICA393481 ILW393481 IVS393481 JFO393481 JPK393481 JZG393481 KJC393481 KSY393481 LCU393481 LMQ393481 LWM393481 MGI393481 MQE393481 NAA393481 NJW393481 NTS393481 ODO393481 ONK393481 OXG393481 PHC393481 PQY393481 QAU393481 QKQ393481 QUM393481 REI393481 ROE393481 RYA393481 SHW393481 SRS393481 TBO393481 TLK393481 TVG393481 UFC393481 UOY393481 UYU393481 VIQ393481 VSM393481 WCI393481 WME393481 WWA393481 S459017 JO459017 TK459017 ADG459017 ANC459017 AWY459017 BGU459017 BQQ459017 CAM459017 CKI459017 CUE459017 DEA459017 DNW459017 DXS459017 EHO459017 ERK459017 FBG459017 FLC459017 FUY459017 GEU459017 GOQ459017 GYM459017 HII459017 HSE459017 ICA459017 ILW459017 IVS459017 JFO459017 JPK459017 JZG459017 KJC459017 KSY459017 LCU459017 LMQ459017 LWM459017 MGI459017 MQE459017 NAA459017 NJW459017 NTS459017 ODO459017 ONK459017 OXG459017 PHC459017 PQY459017 QAU459017 QKQ459017 QUM459017 REI459017 ROE459017 RYA459017 SHW459017 SRS459017 TBO459017 TLK459017 TVG459017 UFC459017 UOY459017 UYU459017 VIQ459017 VSM459017 WCI459017 WME459017 WWA459017 S524553 JO524553 TK524553 ADG524553 ANC524553 AWY524553 BGU524553 BQQ524553 CAM524553 CKI524553 CUE524553 DEA524553 DNW524553 DXS524553 EHO524553 ERK524553 FBG524553 FLC524553 FUY524553 GEU524553 GOQ524553 GYM524553 HII524553 HSE524553 ICA524553 ILW524553 IVS524553 JFO524553 JPK524553 JZG524553 KJC524553 KSY524553 LCU524553 LMQ524553 LWM524553 MGI524553 MQE524553 NAA524553 NJW524553 NTS524553 ODO524553 ONK524553 OXG524553 PHC524553 PQY524553 QAU524553 QKQ524553 QUM524553 REI524553 ROE524553 RYA524553 SHW524553 SRS524553 TBO524553 TLK524553 TVG524553 UFC524553 UOY524553 UYU524553 VIQ524553 VSM524553 WCI524553 WME524553 WWA524553 S590089 JO590089 TK590089 ADG590089 ANC590089 AWY590089 BGU590089 BQQ590089 CAM590089 CKI590089 CUE590089 DEA590089 DNW590089 DXS590089 EHO590089 ERK590089 FBG590089 FLC590089 FUY590089 GEU590089 GOQ590089 GYM590089 HII590089 HSE590089 ICA590089 ILW590089 IVS590089 JFO590089 JPK590089 JZG590089 KJC590089 KSY590089 LCU590089 LMQ590089 LWM590089 MGI590089 MQE590089 NAA590089 NJW590089 NTS590089 ODO590089 ONK590089 OXG590089 PHC590089 PQY590089 QAU590089 QKQ590089 QUM590089 REI590089 ROE590089 RYA590089 SHW590089 SRS590089 TBO590089 TLK590089 TVG590089 UFC590089 UOY590089 UYU590089 VIQ590089 VSM590089 WCI590089 WME590089 WWA590089 S655625 JO655625 TK655625 ADG655625 ANC655625 AWY655625 BGU655625 BQQ655625 CAM655625 CKI655625 CUE655625 DEA655625 DNW655625 DXS655625 EHO655625 ERK655625 FBG655625 FLC655625 FUY655625 GEU655625 GOQ655625 GYM655625 HII655625 HSE655625 ICA655625 ILW655625 IVS655625 JFO655625 JPK655625 JZG655625 KJC655625 KSY655625 LCU655625 LMQ655625 LWM655625 MGI655625 MQE655625 NAA655625 NJW655625 NTS655625 ODO655625 ONK655625 OXG655625 PHC655625 PQY655625 QAU655625 QKQ655625 QUM655625 REI655625 ROE655625 RYA655625 SHW655625 SRS655625 TBO655625 TLK655625 TVG655625 UFC655625 UOY655625 UYU655625 VIQ655625 VSM655625 WCI655625 WME655625 WWA655625 S721161 JO721161 TK721161 ADG721161 ANC721161 AWY721161 BGU721161 BQQ721161 CAM721161 CKI721161 CUE721161 DEA721161 DNW721161 DXS721161 EHO721161 ERK721161 FBG721161 FLC721161 FUY721161 GEU721161 GOQ721161 GYM721161 HII721161 HSE721161 ICA721161 ILW721161 IVS721161 JFO721161 JPK721161 JZG721161 KJC721161 KSY721161 LCU721161 LMQ721161 LWM721161 MGI721161 MQE721161 NAA721161 NJW721161 NTS721161 ODO721161 ONK721161 OXG721161 PHC721161 PQY721161 QAU721161 QKQ721161 QUM721161 REI721161 ROE721161 RYA721161 SHW721161 SRS721161 TBO721161 TLK721161 TVG721161 UFC721161 UOY721161 UYU721161 VIQ721161 VSM721161 WCI721161 WME721161 WWA721161 S786697 JO786697 TK786697 ADG786697 ANC786697 AWY786697 BGU786697 BQQ786697 CAM786697 CKI786697 CUE786697 DEA786697 DNW786697 DXS786697 EHO786697 ERK786697 FBG786697 FLC786697 FUY786697 GEU786697 GOQ786697 GYM786697 HII786697 HSE786697 ICA786697 ILW786697 IVS786697 JFO786697 JPK786697 JZG786697 KJC786697 KSY786697 LCU786697 LMQ786697 LWM786697 MGI786697 MQE786697 NAA786697 NJW786697 NTS786697 ODO786697 ONK786697 OXG786697 PHC786697 PQY786697 QAU786697 QKQ786697 QUM786697 REI786697 ROE786697 RYA786697 SHW786697 SRS786697 TBO786697 TLK786697 TVG786697 UFC786697 UOY786697 UYU786697 VIQ786697 VSM786697 WCI786697 WME786697 WWA786697 S852233 JO852233 TK852233 ADG852233 ANC852233 AWY852233 BGU852233 BQQ852233 CAM852233 CKI852233 CUE852233 DEA852233 DNW852233 DXS852233 EHO852233 ERK852233 FBG852233 FLC852233 FUY852233 GEU852233 GOQ852233 GYM852233 HII852233 HSE852233 ICA852233 ILW852233 IVS852233 JFO852233 JPK852233 JZG852233 KJC852233 KSY852233 LCU852233 LMQ852233 LWM852233 MGI852233 MQE852233 NAA852233 NJW852233 NTS852233 ODO852233 ONK852233 OXG852233 PHC852233 PQY852233 QAU852233 QKQ852233 QUM852233 REI852233 ROE852233 RYA852233 SHW852233 SRS852233 TBO852233 TLK852233 TVG852233 UFC852233 UOY852233 UYU852233 VIQ852233 VSM852233 WCI852233 WME852233 WWA852233 S917769 JO917769 TK917769 ADG917769 ANC917769 AWY917769 BGU917769 BQQ917769 CAM917769 CKI917769 CUE917769 DEA917769 DNW917769 DXS917769 EHO917769 ERK917769 FBG917769 FLC917769 FUY917769 GEU917769 GOQ917769 GYM917769 HII917769 HSE917769 ICA917769 ILW917769 IVS917769 JFO917769 JPK917769 JZG917769 KJC917769 KSY917769 LCU917769 LMQ917769 LWM917769 MGI917769 MQE917769 NAA917769 NJW917769 NTS917769 ODO917769 ONK917769 OXG917769 PHC917769 PQY917769 QAU917769 QKQ917769 QUM917769 REI917769 ROE917769 RYA917769 SHW917769 SRS917769 TBO917769 TLK917769 TVG917769 UFC917769 UOY917769 UYU917769 VIQ917769 VSM917769 WCI917769 WME917769 WWA917769 S983305 JO983305 TK983305 ADG983305 ANC983305 AWY983305 BGU983305 BQQ983305 CAM983305 CKI983305 CUE983305 DEA983305 DNW983305 DXS983305 EHO983305 ERK983305 FBG983305 FLC983305 FUY983305 GEU983305 GOQ983305 GYM983305 HII983305 HSE983305 ICA983305 ILW983305 IVS983305 JFO983305 JPK983305 JZG983305 KJC983305 KSY983305 LCU983305 LMQ983305 LWM983305 MGI983305 MQE983305 NAA983305 NJW983305 NTS983305 ODO983305 ONK983305 OXG983305 PHC983305 PQY983305 QAU983305 QKQ983305 QUM983305 REI983305 ROE983305 RYA983305 SHW983305 SRS983305 TBO983305 TLK983305 TVG983305 UFC983305 UOY983305 UYU983305 VIQ983305 VSM983305 WCI983305 WME983305 WWA983305 S238 JO238 TK238 ADG238 ANC238 AWY238 BGU238 BQQ238 CAM238 CKI238 CUE238 DEA238 DNW238 DXS238 EHO238 ERK238 FBG238 FLC238 FUY238 GEU238 GOQ238 GYM238 HII238 HSE238 ICA238 ILW238 IVS238 JFO238 JPK238 JZG238 KJC238 KSY238 LCU238 LMQ238 LWM238 MGI238 MQE238 NAA238 NJW238 NTS238 ODO238 ONK238 OXG238 PHC238 PQY238 QAU238 QKQ238 QUM238 REI238 ROE238 RYA238 SHW238 SRS238 TBO238 TLK238 TVG238 UFC238 UOY238 UYU238 VIQ238 VSM238 WCI238 WME238 WWA238 S65803 JO65803 TK65803 ADG65803 ANC65803 AWY65803 BGU65803 BQQ65803 CAM65803 CKI65803 CUE65803 DEA65803 DNW65803 DXS65803 EHO65803 ERK65803 FBG65803 FLC65803 FUY65803 GEU65803 GOQ65803 GYM65803 HII65803 HSE65803 ICA65803 ILW65803 IVS65803 JFO65803 JPK65803 JZG65803 KJC65803 KSY65803 LCU65803 LMQ65803 LWM65803 MGI65803 MQE65803 NAA65803 NJW65803 NTS65803 ODO65803 ONK65803 OXG65803 PHC65803 PQY65803 QAU65803 QKQ65803 QUM65803 REI65803 ROE65803 RYA65803 SHW65803 SRS65803 TBO65803 TLK65803 TVG65803 UFC65803 UOY65803 UYU65803 VIQ65803 VSM65803 WCI65803 WME65803 WWA65803 S131339 JO131339 TK131339 ADG131339 ANC131339 AWY131339 BGU131339 BQQ131339 CAM131339 CKI131339 CUE131339 DEA131339 DNW131339 DXS131339 EHO131339 ERK131339 FBG131339 FLC131339 FUY131339 GEU131339 GOQ131339 GYM131339 HII131339 HSE131339 ICA131339 ILW131339 IVS131339 JFO131339 JPK131339 JZG131339 KJC131339 KSY131339 LCU131339 LMQ131339 LWM131339 MGI131339 MQE131339 NAA131339 NJW131339 NTS131339 ODO131339 ONK131339 OXG131339 PHC131339 PQY131339 QAU131339 QKQ131339 QUM131339 REI131339 ROE131339 RYA131339 SHW131339 SRS131339 TBO131339 TLK131339 TVG131339 UFC131339 UOY131339 UYU131339 VIQ131339 VSM131339 WCI131339 WME131339 WWA131339 S196875 JO196875 TK196875 ADG196875 ANC196875 AWY196875 BGU196875 BQQ196875 CAM196875 CKI196875 CUE196875 DEA196875 DNW196875 DXS196875 EHO196875 ERK196875 FBG196875 FLC196875 FUY196875 GEU196875 GOQ196875 GYM196875 HII196875 HSE196875 ICA196875 ILW196875 IVS196875 JFO196875 JPK196875 JZG196875 KJC196875 KSY196875 LCU196875 LMQ196875 LWM196875 MGI196875 MQE196875 NAA196875 NJW196875 NTS196875 ODO196875 ONK196875 OXG196875 PHC196875 PQY196875 QAU196875 QKQ196875 QUM196875 REI196875 ROE196875 RYA196875 SHW196875 SRS196875 TBO196875 TLK196875 TVG196875 UFC196875 UOY196875 UYU196875 VIQ196875 VSM196875 WCI196875 WME196875 WWA196875 S262411 JO262411 TK262411 ADG262411 ANC262411 AWY262411 BGU262411 BQQ262411 CAM262411 CKI262411 CUE262411 DEA262411 DNW262411 DXS262411 EHO262411 ERK262411 FBG262411 FLC262411 FUY262411 GEU262411 GOQ262411 GYM262411 HII262411 HSE262411 ICA262411 ILW262411 IVS262411 JFO262411 JPK262411 JZG262411 KJC262411 KSY262411 LCU262411 LMQ262411 LWM262411 MGI262411 MQE262411 NAA262411 NJW262411 NTS262411 ODO262411 ONK262411 OXG262411 PHC262411 PQY262411 QAU262411 QKQ262411 QUM262411 REI262411 ROE262411 RYA262411 SHW262411 SRS262411 TBO262411 TLK262411 TVG262411 UFC262411 UOY262411 UYU262411 VIQ262411 VSM262411 WCI262411 WME262411 WWA262411 S327947 JO327947 TK327947 ADG327947 ANC327947 AWY327947 BGU327947 BQQ327947 CAM327947 CKI327947 CUE327947 DEA327947 DNW327947 DXS327947 EHO327947 ERK327947 FBG327947 FLC327947 FUY327947 GEU327947 GOQ327947 GYM327947 HII327947 HSE327947 ICA327947 ILW327947 IVS327947 JFO327947 JPK327947 JZG327947 KJC327947 KSY327947 LCU327947 LMQ327947 LWM327947 MGI327947 MQE327947 NAA327947 NJW327947 NTS327947 ODO327947 ONK327947 OXG327947 PHC327947 PQY327947 QAU327947 QKQ327947 QUM327947 REI327947 ROE327947 RYA327947 SHW327947 SRS327947 TBO327947 TLK327947 TVG327947 UFC327947 UOY327947 UYU327947 VIQ327947 VSM327947 WCI327947 WME327947 WWA327947 S393483 JO393483 TK393483 ADG393483 ANC393483 AWY393483 BGU393483 BQQ393483 CAM393483 CKI393483 CUE393483 DEA393483 DNW393483 DXS393483 EHO393483 ERK393483 FBG393483 FLC393483 FUY393483 GEU393483 GOQ393483 GYM393483 HII393483 HSE393483 ICA393483 ILW393483 IVS393483 JFO393483 JPK393483 JZG393483 KJC393483 KSY393483 LCU393483 LMQ393483 LWM393483 MGI393483 MQE393483 NAA393483 NJW393483 NTS393483 ODO393483 ONK393483 OXG393483 PHC393483 PQY393483 QAU393483 QKQ393483 QUM393483 REI393483 ROE393483 RYA393483 SHW393483 SRS393483 TBO393483 TLK393483 TVG393483 UFC393483 UOY393483 UYU393483 VIQ393483 VSM393483 WCI393483 WME393483 WWA393483 S459019 JO459019 TK459019 ADG459019 ANC459019 AWY459019 BGU459019 BQQ459019 CAM459019 CKI459019 CUE459019 DEA459019 DNW459019 DXS459019 EHO459019 ERK459019 FBG459019 FLC459019 FUY459019 GEU459019 GOQ459019 GYM459019 HII459019 HSE459019 ICA459019 ILW459019 IVS459019 JFO459019 JPK459019 JZG459019 KJC459019 KSY459019 LCU459019 LMQ459019 LWM459019 MGI459019 MQE459019 NAA459019 NJW459019 NTS459019 ODO459019 ONK459019 OXG459019 PHC459019 PQY459019 QAU459019 QKQ459019 QUM459019 REI459019 ROE459019 RYA459019 SHW459019 SRS459019 TBO459019 TLK459019 TVG459019 UFC459019 UOY459019 UYU459019 VIQ459019 VSM459019 WCI459019 WME459019 WWA459019 S524555 JO524555 TK524555 ADG524555 ANC524555 AWY524555 BGU524555 BQQ524555 CAM524555 CKI524555 CUE524555 DEA524555 DNW524555 DXS524555 EHO524555 ERK524555 FBG524555 FLC524555 FUY524555 GEU524555 GOQ524555 GYM524555 HII524555 HSE524555 ICA524555 ILW524555 IVS524555 JFO524555 JPK524555 JZG524555 KJC524555 KSY524555 LCU524555 LMQ524555 LWM524555 MGI524555 MQE524555 NAA524555 NJW524555 NTS524555 ODO524555 ONK524555 OXG524555 PHC524555 PQY524555 QAU524555 QKQ524555 QUM524555 REI524555 ROE524555 RYA524555 SHW524555 SRS524555 TBO524555 TLK524555 TVG524555 UFC524555 UOY524555 UYU524555 VIQ524555 VSM524555 WCI524555 WME524555 WWA524555 S590091 JO590091 TK590091 ADG590091 ANC590091 AWY590091 BGU590091 BQQ590091 CAM590091 CKI590091 CUE590091 DEA590091 DNW590091 DXS590091 EHO590091 ERK590091 FBG590091 FLC590091 FUY590091 GEU590091 GOQ590091 GYM590091 HII590091 HSE590091 ICA590091 ILW590091 IVS590091 JFO590091 JPK590091 JZG590091 KJC590091 KSY590091 LCU590091 LMQ590091 LWM590091 MGI590091 MQE590091 NAA590091 NJW590091 NTS590091 ODO590091 ONK590091 OXG590091 PHC590091 PQY590091 QAU590091 QKQ590091 QUM590091 REI590091 ROE590091 RYA590091 SHW590091 SRS590091 TBO590091 TLK590091 TVG590091 UFC590091 UOY590091 UYU590091 VIQ590091 VSM590091 WCI590091 WME590091 WWA590091 S655627 JO655627 TK655627 ADG655627 ANC655627 AWY655627 BGU655627 BQQ655627 CAM655627 CKI655627 CUE655627 DEA655627 DNW655627 DXS655627 EHO655627 ERK655627 FBG655627 FLC655627 FUY655627 GEU655627 GOQ655627 GYM655627 HII655627 HSE655627 ICA655627 ILW655627 IVS655627 JFO655627 JPK655627 JZG655627 KJC655627 KSY655627 LCU655627 LMQ655627 LWM655627 MGI655627 MQE655627 NAA655627 NJW655627 NTS655627 ODO655627 ONK655627 OXG655627 PHC655627 PQY655627 QAU655627 QKQ655627 QUM655627 REI655627 ROE655627 RYA655627 SHW655627 SRS655627 TBO655627 TLK655627 TVG655627 UFC655627 UOY655627 UYU655627 VIQ655627 VSM655627 WCI655627 WME655627 WWA655627 S721163 JO721163 TK721163 ADG721163 ANC721163 AWY721163 BGU721163 BQQ721163 CAM721163 CKI721163 CUE721163 DEA721163 DNW721163 DXS721163 EHO721163 ERK721163 FBG721163 FLC721163 FUY721163 GEU721163 GOQ721163 GYM721163 HII721163 HSE721163 ICA721163 ILW721163 IVS721163 JFO721163 JPK721163 JZG721163 KJC721163 KSY721163 LCU721163 LMQ721163 LWM721163 MGI721163 MQE721163 NAA721163 NJW721163 NTS721163 ODO721163 ONK721163 OXG721163 PHC721163 PQY721163 QAU721163 QKQ721163 QUM721163 REI721163 ROE721163 RYA721163 SHW721163 SRS721163 TBO721163 TLK721163 TVG721163 UFC721163 UOY721163 UYU721163 VIQ721163 VSM721163 WCI721163 WME721163 WWA721163 S786699 JO786699 TK786699 ADG786699 ANC786699 AWY786699 BGU786699 BQQ786699 CAM786699 CKI786699 CUE786699 DEA786699 DNW786699 DXS786699 EHO786699 ERK786699 FBG786699 FLC786699 FUY786699 GEU786699 GOQ786699 GYM786699 HII786699 HSE786699 ICA786699 ILW786699 IVS786699 JFO786699 JPK786699 JZG786699 KJC786699 KSY786699 LCU786699 LMQ786699 LWM786699 MGI786699 MQE786699 NAA786699 NJW786699 NTS786699 ODO786699 ONK786699 OXG786699 PHC786699 PQY786699 QAU786699 QKQ786699 QUM786699 REI786699 ROE786699 RYA786699 SHW786699 SRS786699 TBO786699 TLK786699 TVG786699 UFC786699 UOY786699 UYU786699 VIQ786699 VSM786699 WCI786699 WME786699 WWA786699 S852235 JO852235 TK852235 ADG852235 ANC852235 AWY852235 BGU852235 BQQ852235 CAM852235 CKI852235 CUE852235 DEA852235 DNW852235 DXS852235 EHO852235 ERK852235 FBG852235 FLC852235 FUY852235 GEU852235 GOQ852235 GYM852235 HII852235 HSE852235 ICA852235 ILW852235 IVS852235 JFO852235 JPK852235 JZG852235 KJC852235 KSY852235 LCU852235 LMQ852235 LWM852235 MGI852235 MQE852235 NAA852235 NJW852235 NTS852235 ODO852235 ONK852235 OXG852235 PHC852235 PQY852235 QAU852235 QKQ852235 QUM852235 REI852235 ROE852235 RYA852235 SHW852235 SRS852235 TBO852235 TLK852235 TVG852235 UFC852235 UOY852235 UYU852235 VIQ852235 VSM852235 WCI852235 WME852235 WWA852235 S917771 JO917771 TK917771 ADG917771 ANC917771 AWY917771 BGU917771 BQQ917771 CAM917771 CKI917771 CUE917771 DEA917771 DNW917771 DXS917771 EHO917771 ERK917771 FBG917771 FLC917771 FUY917771 GEU917771 GOQ917771 GYM917771 HII917771 HSE917771 ICA917771 ILW917771 IVS917771 JFO917771 JPK917771 JZG917771 KJC917771 KSY917771 LCU917771 LMQ917771 LWM917771 MGI917771 MQE917771 NAA917771 NJW917771 NTS917771 ODO917771 ONK917771 OXG917771 PHC917771 PQY917771 QAU917771 QKQ917771 QUM917771 REI917771 ROE917771 RYA917771 SHW917771 SRS917771 TBO917771 TLK917771 TVG917771 UFC917771 UOY917771 UYU917771 VIQ917771 VSM917771 WCI917771 WME917771 WWA917771 S983307 JO983307 TK983307 ADG983307 ANC983307 AWY983307 BGU983307 BQQ983307 CAM983307 CKI983307 CUE983307 DEA983307 DNW983307 DXS983307 EHO983307 ERK983307 FBG983307 FLC983307 FUY983307 GEU983307 GOQ983307 GYM983307 HII983307 HSE983307 ICA983307 ILW983307 IVS983307 JFO983307 JPK983307 JZG983307 KJC983307 KSY983307 LCU983307 LMQ983307 LWM983307 MGI983307 MQE983307 NAA983307 NJW983307 NTS983307 ODO983307 ONK983307 OXG983307 PHC983307 PQY983307 QAU983307 QKQ983307 QUM983307 REI983307 ROE983307 RYA983307 SHW983307 SRS983307 TBO983307 TLK983307 TVG983307 UFC983307 UOY983307 UYU983307 VIQ983307 VSM983307 WCI983307 WME983307 WWA983307 S240 JO240 TK240 ADG240 ANC240 AWY240 BGU240 BQQ240 CAM240 CKI240 CUE240 DEA240 DNW240 DXS240 EHO240 ERK240 FBG240 FLC240 FUY240 GEU240 GOQ240 GYM240 HII240 HSE240 ICA240 ILW240 IVS240 JFO240 JPK240 JZG240 KJC240 KSY240 LCU240 LMQ240 LWM240 MGI240 MQE240 NAA240 NJW240 NTS240 ODO240 ONK240 OXG240 PHC240 PQY240 QAU240 QKQ240 QUM240 REI240 ROE240 RYA240 SHW240 SRS240 TBO240 TLK240 TVG240 UFC240 UOY240 UYU240 VIQ240 VSM240 WCI240 WME240 WWA240 S65805 JO65805 TK65805 ADG65805 ANC65805 AWY65805 BGU65805 BQQ65805 CAM65805 CKI65805 CUE65805 DEA65805 DNW65805 DXS65805 EHO65805 ERK65805 FBG65805 FLC65805 FUY65805 GEU65805 GOQ65805 GYM65805 HII65805 HSE65805 ICA65805 ILW65805 IVS65805 JFO65805 JPK65805 JZG65805 KJC65805 KSY65805 LCU65805 LMQ65805 LWM65805 MGI65805 MQE65805 NAA65805 NJW65805 NTS65805 ODO65805 ONK65805 OXG65805 PHC65805 PQY65805 QAU65805 QKQ65805 QUM65805 REI65805 ROE65805 RYA65805 SHW65805 SRS65805 TBO65805 TLK65805 TVG65805 UFC65805 UOY65805 UYU65805 VIQ65805 VSM65805 WCI65805 WME65805 WWA65805 S131341 JO131341 TK131341 ADG131341 ANC131341 AWY131341 BGU131341 BQQ131341 CAM131341 CKI131341 CUE131341 DEA131341 DNW131341 DXS131341 EHO131341 ERK131341 FBG131341 FLC131341 FUY131341 GEU131341 GOQ131341 GYM131341 HII131341 HSE131341 ICA131341 ILW131341 IVS131341 JFO131341 JPK131341 JZG131341 KJC131341 KSY131341 LCU131341 LMQ131341 LWM131341 MGI131341 MQE131341 NAA131341 NJW131341 NTS131341 ODO131341 ONK131341 OXG131341 PHC131341 PQY131341 QAU131341 QKQ131341 QUM131341 REI131341 ROE131341 RYA131341 SHW131341 SRS131341 TBO131341 TLK131341 TVG131341 UFC131341 UOY131341 UYU131341 VIQ131341 VSM131341 WCI131341 WME131341 WWA131341 S196877 JO196877 TK196877 ADG196877 ANC196877 AWY196877 BGU196877 BQQ196877 CAM196877 CKI196877 CUE196877 DEA196877 DNW196877 DXS196877 EHO196877 ERK196877 FBG196877 FLC196877 FUY196877 GEU196877 GOQ196877 GYM196877 HII196877 HSE196877 ICA196877 ILW196877 IVS196877 JFO196877 JPK196877 JZG196877 KJC196877 KSY196877 LCU196877 LMQ196877 LWM196877 MGI196877 MQE196877 NAA196877 NJW196877 NTS196877 ODO196877 ONK196877 OXG196877 PHC196877 PQY196877 QAU196877 QKQ196877 QUM196877 REI196877 ROE196877 RYA196877 SHW196877 SRS196877 TBO196877 TLK196877 TVG196877 UFC196877 UOY196877 UYU196877 VIQ196877 VSM196877 WCI196877 WME196877 WWA196877 S262413 JO262413 TK262413 ADG262413 ANC262413 AWY262413 BGU262413 BQQ262413 CAM262413 CKI262413 CUE262413 DEA262413 DNW262413 DXS262413 EHO262413 ERK262413 FBG262413 FLC262413 FUY262413 GEU262413 GOQ262413 GYM262413 HII262413 HSE262413 ICA262413 ILW262413 IVS262413 JFO262413 JPK262413 JZG262413 KJC262413 KSY262413 LCU262413 LMQ262413 LWM262413 MGI262413 MQE262413 NAA262413 NJW262413 NTS262413 ODO262413 ONK262413 OXG262413 PHC262413 PQY262413 QAU262413 QKQ262413 QUM262413 REI262413 ROE262413 RYA262413 SHW262413 SRS262413 TBO262413 TLK262413 TVG262413 UFC262413 UOY262413 UYU262413 VIQ262413 VSM262413 WCI262413 WME262413 WWA262413 S327949 JO327949 TK327949 ADG327949 ANC327949 AWY327949 BGU327949 BQQ327949 CAM327949 CKI327949 CUE327949 DEA327949 DNW327949 DXS327949 EHO327949 ERK327949 FBG327949 FLC327949 FUY327949 GEU327949 GOQ327949 GYM327949 HII327949 HSE327949 ICA327949 ILW327949 IVS327949 JFO327949 JPK327949 JZG327949 KJC327949 KSY327949 LCU327949 LMQ327949 LWM327949 MGI327949 MQE327949 NAA327949 NJW327949 NTS327949 ODO327949 ONK327949 OXG327949 PHC327949 PQY327949 QAU327949 QKQ327949 QUM327949 REI327949 ROE327949 RYA327949 SHW327949 SRS327949 TBO327949 TLK327949 TVG327949 UFC327949 UOY327949 UYU327949 VIQ327949 VSM327949 WCI327949 WME327949 WWA327949 S393485 JO393485 TK393485 ADG393485 ANC393485 AWY393485 BGU393485 BQQ393485 CAM393485 CKI393485 CUE393485 DEA393485 DNW393485 DXS393485 EHO393485 ERK393485 FBG393485 FLC393485 FUY393485 GEU393485 GOQ393485 GYM393485 HII393485 HSE393485 ICA393485 ILW393485 IVS393485 JFO393485 JPK393485 JZG393485 KJC393485 KSY393485 LCU393485 LMQ393485 LWM393485 MGI393485 MQE393485 NAA393485 NJW393485 NTS393485 ODO393485 ONK393485 OXG393485 PHC393485 PQY393485 QAU393485 QKQ393485 QUM393485 REI393485 ROE393485 RYA393485 SHW393485 SRS393485 TBO393485 TLK393485 TVG393485 UFC393485 UOY393485 UYU393485 VIQ393485 VSM393485 WCI393485 WME393485 WWA393485 S459021 JO459021 TK459021 ADG459021 ANC459021 AWY459021 BGU459021 BQQ459021 CAM459021 CKI459021 CUE459021 DEA459021 DNW459021 DXS459021 EHO459021 ERK459021 FBG459021 FLC459021 FUY459021 GEU459021 GOQ459021 GYM459021 HII459021 HSE459021 ICA459021 ILW459021 IVS459021 JFO459021 JPK459021 JZG459021 KJC459021 KSY459021 LCU459021 LMQ459021 LWM459021 MGI459021 MQE459021 NAA459021 NJW459021 NTS459021 ODO459021 ONK459021 OXG459021 PHC459021 PQY459021 QAU459021 QKQ459021 QUM459021 REI459021 ROE459021 RYA459021 SHW459021 SRS459021 TBO459021 TLK459021 TVG459021 UFC459021 UOY459021 UYU459021 VIQ459021 VSM459021 WCI459021 WME459021 WWA459021 S524557 JO524557 TK524557 ADG524557 ANC524557 AWY524557 BGU524557 BQQ524557 CAM524557 CKI524557 CUE524557 DEA524557 DNW524557 DXS524557 EHO524557 ERK524557 FBG524557 FLC524557 FUY524557 GEU524557 GOQ524557 GYM524557 HII524557 HSE524557 ICA524557 ILW524557 IVS524557 JFO524557 JPK524557 JZG524557 KJC524557 KSY524557 LCU524557 LMQ524557 LWM524557 MGI524557 MQE524557 NAA524557 NJW524557 NTS524557 ODO524557 ONK524557 OXG524557 PHC524557 PQY524557 QAU524557 QKQ524557 QUM524557 REI524557 ROE524557 RYA524557 SHW524557 SRS524557 TBO524557 TLK524557 TVG524557 UFC524557 UOY524557 UYU524557 VIQ524557 VSM524557 WCI524557 WME524557 WWA524557 S590093 JO590093 TK590093 ADG590093 ANC590093 AWY590093 BGU590093 BQQ590093 CAM590093 CKI590093 CUE590093 DEA590093 DNW590093 DXS590093 EHO590093 ERK590093 FBG590093 FLC590093 FUY590093 GEU590093 GOQ590093 GYM590093 HII590093 HSE590093 ICA590093 ILW590093 IVS590093 JFO590093 JPK590093 JZG590093 KJC590093 KSY590093 LCU590093 LMQ590093 LWM590093 MGI590093 MQE590093 NAA590093 NJW590093 NTS590093 ODO590093 ONK590093 OXG590093 PHC590093 PQY590093 QAU590093 QKQ590093 QUM590093 REI590093 ROE590093 RYA590093 SHW590093 SRS590093 TBO590093 TLK590093 TVG590093 UFC590093 UOY590093 UYU590093 VIQ590093 VSM590093 WCI590093 WME590093 WWA590093 S655629 JO655629 TK655629 ADG655629 ANC655629 AWY655629 BGU655629 BQQ655629 CAM655629 CKI655629 CUE655629 DEA655629 DNW655629 DXS655629 EHO655629 ERK655629 FBG655629 FLC655629 FUY655629 GEU655629 GOQ655629 GYM655629 HII655629 HSE655629 ICA655629 ILW655629 IVS655629 JFO655629 JPK655629 JZG655629 KJC655629 KSY655629 LCU655629 LMQ655629 LWM655629 MGI655629 MQE655629 NAA655629 NJW655629 NTS655629 ODO655629 ONK655629 OXG655629 PHC655629 PQY655629 QAU655629 QKQ655629 QUM655629 REI655629 ROE655629 RYA655629 SHW655629 SRS655629 TBO655629 TLK655629 TVG655629 UFC655629 UOY655629 UYU655629 VIQ655629 VSM655629 WCI655629 WME655629 WWA655629 S721165 JO721165 TK721165 ADG721165 ANC721165 AWY721165 BGU721165 BQQ721165 CAM721165 CKI721165 CUE721165 DEA721165 DNW721165 DXS721165 EHO721165 ERK721165 FBG721165 FLC721165 FUY721165 GEU721165 GOQ721165 GYM721165 HII721165 HSE721165 ICA721165 ILW721165 IVS721165 JFO721165 JPK721165 JZG721165 KJC721165 KSY721165 LCU721165 LMQ721165 LWM721165 MGI721165 MQE721165 NAA721165 NJW721165 NTS721165 ODO721165 ONK721165 OXG721165 PHC721165 PQY721165 QAU721165 QKQ721165 QUM721165 REI721165 ROE721165 RYA721165 SHW721165 SRS721165 TBO721165 TLK721165 TVG721165 UFC721165 UOY721165 UYU721165 VIQ721165 VSM721165 WCI721165 WME721165 WWA721165 S786701 JO786701 TK786701 ADG786701 ANC786701 AWY786701 BGU786701 BQQ786701 CAM786701 CKI786701 CUE786701 DEA786701 DNW786701 DXS786701 EHO786701 ERK786701 FBG786701 FLC786701 FUY786701 GEU786701 GOQ786701 GYM786701 HII786701 HSE786701 ICA786701 ILW786701 IVS786701 JFO786701 JPK786701 JZG786701 KJC786701 KSY786701 LCU786701 LMQ786701 LWM786701 MGI786701 MQE786701 NAA786701 NJW786701 NTS786701 ODO786701 ONK786701 OXG786701 PHC786701 PQY786701 QAU786701 QKQ786701 QUM786701 REI786701 ROE786701 RYA786701 SHW786701 SRS786701 TBO786701 TLK786701 TVG786701 UFC786701 UOY786701 UYU786701 VIQ786701 VSM786701 WCI786701 WME786701 WWA786701 S852237 JO852237 TK852237 ADG852237 ANC852237 AWY852237 BGU852237 BQQ852237 CAM852237 CKI852237 CUE852237 DEA852237 DNW852237 DXS852237 EHO852237 ERK852237 FBG852237 FLC852237 FUY852237 GEU852237 GOQ852237 GYM852237 HII852237 HSE852237 ICA852237 ILW852237 IVS852237 JFO852237 JPK852237 JZG852237 KJC852237 KSY852237 LCU852237 LMQ852237 LWM852237 MGI852237 MQE852237 NAA852237 NJW852237 NTS852237 ODO852237 ONK852237 OXG852237 PHC852237 PQY852237 QAU852237 QKQ852237 QUM852237 REI852237 ROE852237 RYA852237 SHW852237 SRS852237 TBO852237 TLK852237 TVG852237 UFC852237 UOY852237 UYU852237 VIQ852237 VSM852237 WCI852237 WME852237 WWA852237 S917773 JO917773 TK917773 ADG917773 ANC917773 AWY917773 BGU917773 BQQ917773 CAM917773 CKI917773 CUE917773 DEA917773 DNW917773 DXS917773 EHO917773 ERK917773 FBG917773 FLC917773 FUY917773 GEU917773 GOQ917773 GYM917773 HII917773 HSE917773 ICA917773 ILW917773 IVS917773 JFO917773 JPK917773 JZG917773 KJC917773 KSY917773 LCU917773 LMQ917773 LWM917773 MGI917773 MQE917773 NAA917773 NJW917773 NTS917773 ODO917773 ONK917773 OXG917773 PHC917773 PQY917773 QAU917773 QKQ917773 QUM917773 REI917773 ROE917773 RYA917773 SHW917773 SRS917773 TBO917773 TLK917773 TVG917773 UFC917773 UOY917773 UYU917773 VIQ917773 VSM917773 WCI917773 WME917773 WWA917773 S983309 JO983309 TK983309 ADG983309 ANC983309 AWY983309 BGU983309 BQQ983309 CAM983309 CKI983309 CUE983309 DEA983309 DNW983309 DXS983309 EHO983309 ERK983309 FBG983309 FLC983309 FUY983309 GEU983309 GOQ983309 GYM983309 HII983309 HSE983309 ICA983309 ILW983309 IVS983309 JFO983309 JPK983309 JZG983309 KJC983309 KSY983309 LCU983309 LMQ983309 LWM983309 MGI983309 MQE983309 NAA983309 NJW983309 NTS983309 ODO983309 ONK983309 OXG983309 PHC983309 PQY983309 QAU983309 QKQ983309 QUM983309 REI983309 ROE983309 RYA983309 SHW983309 SRS983309 TBO983309 TLK983309 TVG983309 UFC983309 UOY983309 UYU983309 VIQ983309 VSM983309 WCI983309 WME983309 WWA983309 S242 JO242 TK242 ADG242 ANC242 AWY242 BGU242 BQQ242 CAM242 CKI242 CUE242 DEA242 DNW242 DXS242 EHO242 ERK242 FBG242 FLC242 FUY242 GEU242 GOQ242 GYM242 HII242 HSE242 ICA242 ILW242 IVS242 JFO242 JPK242 JZG242 KJC242 KSY242 LCU242 LMQ242 LWM242 MGI242 MQE242 NAA242 NJW242 NTS242 ODO242 ONK242 OXG242 PHC242 PQY242 QAU242 QKQ242 QUM242 REI242 ROE242 RYA242 SHW242 SRS242 TBO242 TLK242 TVG242 UFC242 UOY242 UYU242 VIQ242 VSM242 WCI242 WME242 WWA242 S65807 JO65807 TK65807 ADG65807 ANC65807 AWY65807 BGU65807 BQQ65807 CAM65807 CKI65807 CUE65807 DEA65807 DNW65807 DXS65807 EHO65807 ERK65807 FBG65807 FLC65807 FUY65807 GEU65807 GOQ65807 GYM65807 HII65807 HSE65807 ICA65807 ILW65807 IVS65807 JFO65807 JPK65807 JZG65807 KJC65807 KSY65807 LCU65807 LMQ65807 LWM65807 MGI65807 MQE65807 NAA65807 NJW65807 NTS65807 ODO65807 ONK65807 OXG65807 PHC65807 PQY65807 QAU65807 QKQ65807 QUM65807 REI65807 ROE65807 RYA65807 SHW65807 SRS65807 TBO65807 TLK65807 TVG65807 UFC65807 UOY65807 UYU65807 VIQ65807 VSM65807 WCI65807 WME65807 WWA65807 S131343 JO131343 TK131343 ADG131343 ANC131343 AWY131343 BGU131343 BQQ131343 CAM131343 CKI131343 CUE131343 DEA131343 DNW131343 DXS131343 EHO131343 ERK131343 FBG131343 FLC131343 FUY131343 GEU131343 GOQ131343 GYM131343 HII131343 HSE131343 ICA131343 ILW131343 IVS131343 JFO131343 JPK131343 JZG131343 KJC131343 KSY131343 LCU131343 LMQ131343 LWM131343 MGI131343 MQE131343 NAA131343 NJW131343 NTS131343 ODO131343 ONK131343 OXG131343 PHC131343 PQY131343 QAU131343 QKQ131343 QUM131343 REI131343 ROE131343 RYA131343 SHW131343 SRS131343 TBO131343 TLK131343 TVG131343 UFC131343 UOY131343 UYU131343 VIQ131343 VSM131343 WCI131343 WME131343 WWA131343 S196879 JO196879 TK196879 ADG196879 ANC196879 AWY196879 BGU196879 BQQ196879 CAM196879 CKI196879 CUE196879 DEA196879 DNW196879 DXS196879 EHO196879 ERK196879 FBG196879 FLC196879 FUY196879 GEU196879 GOQ196879 GYM196879 HII196879 HSE196879 ICA196879 ILW196879 IVS196879 JFO196879 JPK196879 JZG196879 KJC196879 KSY196879 LCU196879 LMQ196879 LWM196879 MGI196879 MQE196879 NAA196879 NJW196879 NTS196879 ODO196879 ONK196879 OXG196879 PHC196879 PQY196879 QAU196879 QKQ196879 QUM196879 REI196879 ROE196879 RYA196879 SHW196879 SRS196879 TBO196879 TLK196879 TVG196879 UFC196879 UOY196879 UYU196879 VIQ196879 VSM196879 WCI196879 WME196879 WWA196879 S262415 JO262415 TK262415 ADG262415 ANC262415 AWY262415 BGU262415 BQQ262415 CAM262415 CKI262415 CUE262415 DEA262415 DNW262415 DXS262415 EHO262415 ERK262415 FBG262415 FLC262415 FUY262415 GEU262415 GOQ262415 GYM262415 HII262415 HSE262415 ICA262415 ILW262415 IVS262415 JFO262415 JPK262415 JZG262415 KJC262415 KSY262415 LCU262415 LMQ262415 LWM262415 MGI262415 MQE262415 NAA262415 NJW262415 NTS262415 ODO262415 ONK262415 OXG262415 PHC262415 PQY262415 QAU262415 QKQ262415 QUM262415 REI262415 ROE262415 RYA262415 SHW262415 SRS262415 TBO262415 TLK262415 TVG262415 UFC262415 UOY262415 UYU262415 VIQ262415 VSM262415 WCI262415 WME262415 WWA262415 S327951 JO327951 TK327951 ADG327951 ANC327951 AWY327951 BGU327951 BQQ327951 CAM327951 CKI327951 CUE327951 DEA327951 DNW327951 DXS327951 EHO327951 ERK327951 FBG327951 FLC327951 FUY327951 GEU327951 GOQ327951 GYM327951 HII327951 HSE327951 ICA327951 ILW327951 IVS327951 JFO327951 JPK327951 JZG327951 KJC327951 KSY327951 LCU327951 LMQ327951 LWM327951 MGI327951 MQE327951 NAA327951 NJW327951 NTS327951 ODO327951 ONK327951 OXG327951 PHC327951 PQY327951 QAU327951 QKQ327951 QUM327951 REI327951 ROE327951 RYA327951 SHW327951 SRS327951 TBO327951 TLK327951 TVG327951 UFC327951 UOY327951 UYU327951 VIQ327951 VSM327951 WCI327951 WME327951 WWA327951 S393487 JO393487 TK393487 ADG393487 ANC393487 AWY393487 BGU393487 BQQ393487 CAM393487 CKI393487 CUE393487 DEA393487 DNW393487 DXS393487 EHO393487 ERK393487 FBG393487 FLC393487 FUY393487 GEU393487 GOQ393487 GYM393487 HII393487 HSE393487 ICA393487 ILW393487 IVS393487 JFO393487 JPK393487 JZG393487 KJC393487 KSY393487 LCU393487 LMQ393487 LWM393487 MGI393487 MQE393487 NAA393487 NJW393487 NTS393487 ODO393487 ONK393487 OXG393487 PHC393487 PQY393487 QAU393487 QKQ393487 QUM393487 REI393487 ROE393487 RYA393487 SHW393487 SRS393487 TBO393487 TLK393487 TVG393487 UFC393487 UOY393487 UYU393487 VIQ393487 VSM393487 WCI393487 WME393487 WWA393487 S459023 JO459023 TK459023 ADG459023 ANC459023 AWY459023 BGU459023 BQQ459023 CAM459023 CKI459023 CUE459023 DEA459023 DNW459023 DXS459023 EHO459023 ERK459023 FBG459023 FLC459023 FUY459023 GEU459023 GOQ459023 GYM459023 HII459023 HSE459023 ICA459023 ILW459023 IVS459023 JFO459023 JPK459023 JZG459023 KJC459023 KSY459023 LCU459023 LMQ459023 LWM459023 MGI459023 MQE459023 NAA459023 NJW459023 NTS459023 ODO459023 ONK459023 OXG459023 PHC459023 PQY459023 QAU459023 QKQ459023 QUM459023 REI459023 ROE459023 RYA459023 SHW459023 SRS459023 TBO459023 TLK459023 TVG459023 UFC459023 UOY459023 UYU459023 VIQ459023 VSM459023 WCI459023 WME459023 WWA459023 S524559 JO524559 TK524559 ADG524559 ANC524559 AWY524559 BGU524559 BQQ524559 CAM524559 CKI524559 CUE524559 DEA524559 DNW524559 DXS524559 EHO524559 ERK524559 FBG524559 FLC524559 FUY524559 GEU524559 GOQ524559 GYM524559 HII524559 HSE524559 ICA524559 ILW524559 IVS524559 JFO524559 JPK524559 JZG524559 KJC524559 KSY524559 LCU524559 LMQ524559 LWM524559 MGI524559 MQE524559 NAA524559 NJW524559 NTS524559 ODO524559 ONK524559 OXG524559 PHC524559 PQY524559 QAU524559 QKQ524559 QUM524559 REI524559 ROE524559 RYA524559 SHW524559 SRS524559 TBO524559 TLK524559 TVG524559 UFC524559 UOY524559 UYU524559 VIQ524559 VSM524559 WCI524559 WME524559 WWA524559 S590095 JO590095 TK590095 ADG590095 ANC590095 AWY590095 BGU590095 BQQ590095 CAM590095 CKI590095 CUE590095 DEA590095 DNW590095 DXS590095 EHO590095 ERK590095 FBG590095 FLC590095 FUY590095 GEU590095 GOQ590095 GYM590095 HII590095 HSE590095 ICA590095 ILW590095 IVS590095 JFO590095 JPK590095 JZG590095 KJC590095 KSY590095 LCU590095 LMQ590095 LWM590095 MGI590095 MQE590095 NAA590095 NJW590095 NTS590095 ODO590095 ONK590095 OXG590095 PHC590095 PQY590095 QAU590095 QKQ590095 QUM590095 REI590095 ROE590095 RYA590095 SHW590095 SRS590095 TBO590095 TLK590095 TVG590095 UFC590095 UOY590095 UYU590095 VIQ590095 VSM590095 WCI590095 WME590095 WWA590095 S655631 JO655631 TK655631 ADG655631 ANC655631 AWY655631 BGU655631 BQQ655631 CAM655631 CKI655631 CUE655631 DEA655631 DNW655631 DXS655631 EHO655631 ERK655631 FBG655631 FLC655631 FUY655631 GEU655631 GOQ655631 GYM655631 HII655631 HSE655631 ICA655631 ILW655631 IVS655631 JFO655631 JPK655631 JZG655631 KJC655631 KSY655631 LCU655631 LMQ655631 LWM655631 MGI655631 MQE655631 NAA655631 NJW655631 NTS655631 ODO655631 ONK655631 OXG655631 PHC655631 PQY655631 QAU655631 QKQ655631 QUM655631 REI655631 ROE655631 RYA655631 SHW655631 SRS655631 TBO655631 TLK655631 TVG655631 UFC655631 UOY655631 UYU655631 VIQ655631 VSM655631 WCI655631 WME655631 WWA655631 S721167 JO721167 TK721167 ADG721167 ANC721167 AWY721167 BGU721167 BQQ721167 CAM721167 CKI721167 CUE721167 DEA721167 DNW721167 DXS721167 EHO721167 ERK721167 FBG721167 FLC721167 FUY721167 GEU721167 GOQ721167 GYM721167 HII721167 HSE721167 ICA721167 ILW721167 IVS721167 JFO721167 JPK721167 JZG721167 KJC721167 KSY721167 LCU721167 LMQ721167 LWM721167 MGI721167 MQE721167 NAA721167 NJW721167 NTS721167 ODO721167 ONK721167 OXG721167 PHC721167 PQY721167 QAU721167 QKQ721167 QUM721167 REI721167 ROE721167 RYA721167 SHW721167 SRS721167 TBO721167 TLK721167 TVG721167 UFC721167 UOY721167 UYU721167 VIQ721167 VSM721167 WCI721167 WME721167 WWA721167 S786703 JO786703 TK786703 ADG786703 ANC786703 AWY786703 BGU786703 BQQ786703 CAM786703 CKI786703 CUE786703 DEA786703 DNW786703 DXS786703 EHO786703 ERK786703 FBG786703 FLC786703 FUY786703 GEU786703 GOQ786703 GYM786703 HII786703 HSE786703 ICA786703 ILW786703 IVS786703 JFO786703 JPK786703 JZG786703 KJC786703 KSY786703 LCU786703 LMQ786703 LWM786703 MGI786703 MQE786703 NAA786703 NJW786703 NTS786703 ODO786703 ONK786703 OXG786703 PHC786703 PQY786703 QAU786703 QKQ786703 QUM786703 REI786703 ROE786703 RYA786703 SHW786703 SRS786703 TBO786703 TLK786703 TVG786703 UFC786703 UOY786703 UYU786703 VIQ786703 VSM786703 WCI786703 WME786703 WWA786703 S852239 JO852239 TK852239 ADG852239 ANC852239 AWY852239 BGU852239 BQQ852239 CAM852239 CKI852239 CUE852239 DEA852239 DNW852239 DXS852239 EHO852239 ERK852239 FBG852239 FLC852239 FUY852239 GEU852239 GOQ852239 GYM852239 HII852239 HSE852239 ICA852239 ILW852239 IVS852239 JFO852239 JPK852239 JZG852239 KJC852239 KSY852239 LCU852239 LMQ852239 LWM852239 MGI852239 MQE852239 NAA852239 NJW852239 NTS852239 ODO852239 ONK852239 OXG852239 PHC852239 PQY852239 QAU852239 QKQ852239 QUM852239 REI852239 ROE852239 RYA852239 SHW852239 SRS852239 TBO852239 TLK852239 TVG852239 UFC852239 UOY852239 UYU852239 VIQ852239 VSM852239 WCI852239 WME852239 WWA852239 S917775 JO917775 TK917775 ADG917775 ANC917775 AWY917775 BGU917775 BQQ917775 CAM917775 CKI917775 CUE917775 DEA917775 DNW917775 DXS917775 EHO917775 ERK917775 FBG917775 FLC917775 FUY917775 GEU917775 GOQ917775 GYM917775 HII917775 HSE917775 ICA917775 ILW917775 IVS917775 JFO917775 JPK917775 JZG917775 KJC917775 KSY917775 LCU917775 LMQ917775 LWM917775 MGI917775 MQE917775 NAA917775 NJW917775 NTS917775 ODO917775 ONK917775 OXG917775 PHC917775 PQY917775 QAU917775 QKQ917775 QUM917775 REI917775 ROE917775 RYA917775 SHW917775 SRS917775 TBO917775 TLK917775 TVG917775 UFC917775 UOY917775 UYU917775 VIQ917775 VSM917775 WCI917775 WME917775 WWA917775 S983311 JO983311 TK983311 ADG983311 ANC983311 AWY983311 BGU983311 BQQ983311 CAM983311 CKI983311 CUE983311 DEA983311 DNW983311 DXS983311 EHO983311 ERK983311 FBG983311 FLC983311 FUY983311 GEU983311 GOQ983311 GYM983311 HII983311 HSE983311 ICA983311 ILW983311 IVS983311 JFO983311 JPK983311 JZG983311 KJC983311 KSY983311 LCU983311 LMQ983311 LWM983311 MGI983311 MQE983311 NAA983311 NJW983311 NTS983311 ODO983311 ONK983311 OXG983311 PHC983311 PQY983311 QAU983311 QKQ983311 QUM983311 REI983311 ROE983311 RYA983311 SHW983311 SRS983311 TBO983311 TLK983311 TVG983311 UFC983311 UOY983311 UYU983311 VIQ983311 VSM983311 WCI983311 WME983311 WWA983311</xm:sqref>
        </x14:dataValidation>
        <x14:dataValidation imeMode="halfAlpha" allowBlank="1" showInputMessage="1" showErrorMessage="1" xr:uid="{00000000-0002-0000-0300-000005000000}">
          <xm:sqref>AB96:AD99 JX96:JZ99 TT96:TV99 ADP96:ADR99 ANL96:ANN99 AXH96:AXJ99 BHD96:BHF99 BQZ96:BRB99 CAV96:CAX99 CKR96:CKT99 CUN96:CUP99 DEJ96:DEL99 DOF96:DOH99 DYB96:DYD99 EHX96:EHZ99 ERT96:ERV99 FBP96:FBR99 FLL96:FLN99 FVH96:FVJ99 GFD96:GFF99 GOZ96:GPB99 GYV96:GYX99 HIR96:HIT99 HSN96:HSP99 ICJ96:ICL99 IMF96:IMH99 IWB96:IWD99 JFX96:JFZ99 JPT96:JPV99 JZP96:JZR99 KJL96:KJN99 KTH96:KTJ99 LDD96:LDF99 LMZ96:LNB99 LWV96:LWX99 MGR96:MGT99 MQN96:MQP99 NAJ96:NAL99 NKF96:NKH99 NUB96:NUD99 ODX96:ODZ99 ONT96:ONV99 OXP96:OXR99 PHL96:PHN99 PRH96:PRJ99 QBD96:QBF99 QKZ96:QLB99 QUV96:QUX99 RER96:RET99 RON96:ROP99 RYJ96:RYL99 SIF96:SIH99 SSB96:SSD99 TBX96:TBZ99 TLT96:TLV99 TVP96:TVR99 UFL96:UFN99 UPH96:UPJ99 UZD96:UZF99 VIZ96:VJB99 VSV96:VSX99 WCR96:WCT99 WMN96:WMP99 WWJ96:WWL99 AB65664:AD65667 JX65664:JZ65667 TT65664:TV65667 ADP65664:ADR65667 ANL65664:ANN65667 AXH65664:AXJ65667 BHD65664:BHF65667 BQZ65664:BRB65667 CAV65664:CAX65667 CKR65664:CKT65667 CUN65664:CUP65667 DEJ65664:DEL65667 DOF65664:DOH65667 DYB65664:DYD65667 EHX65664:EHZ65667 ERT65664:ERV65667 FBP65664:FBR65667 FLL65664:FLN65667 FVH65664:FVJ65667 GFD65664:GFF65667 GOZ65664:GPB65667 GYV65664:GYX65667 HIR65664:HIT65667 HSN65664:HSP65667 ICJ65664:ICL65667 IMF65664:IMH65667 IWB65664:IWD65667 JFX65664:JFZ65667 JPT65664:JPV65667 JZP65664:JZR65667 KJL65664:KJN65667 KTH65664:KTJ65667 LDD65664:LDF65667 LMZ65664:LNB65667 LWV65664:LWX65667 MGR65664:MGT65667 MQN65664:MQP65667 NAJ65664:NAL65667 NKF65664:NKH65667 NUB65664:NUD65667 ODX65664:ODZ65667 ONT65664:ONV65667 OXP65664:OXR65667 PHL65664:PHN65667 PRH65664:PRJ65667 QBD65664:QBF65667 QKZ65664:QLB65667 QUV65664:QUX65667 RER65664:RET65667 RON65664:ROP65667 RYJ65664:RYL65667 SIF65664:SIH65667 SSB65664:SSD65667 TBX65664:TBZ65667 TLT65664:TLV65667 TVP65664:TVR65667 UFL65664:UFN65667 UPH65664:UPJ65667 UZD65664:UZF65667 VIZ65664:VJB65667 VSV65664:VSX65667 WCR65664:WCT65667 WMN65664:WMP65667 WWJ65664:WWL65667 AB131200:AD131203 JX131200:JZ131203 TT131200:TV131203 ADP131200:ADR131203 ANL131200:ANN131203 AXH131200:AXJ131203 BHD131200:BHF131203 BQZ131200:BRB131203 CAV131200:CAX131203 CKR131200:CKT131203 CUN131200:CUP131203 DEJ131200:DEL131203 DOF131200:DOH131203 DYB131200:DYD131203 EHX131200:EHZ131203 ERT131200:ERV131203 FBP131200:FBR131203 FLL131200:FLN131203 FVH131200:FVJ131203 GFD131200:GFF131203 GOZ131200:GPB131203 GYV131200:GYX131203 HIR131200:HIT131203 HSN131200:HSP131203 ICJ131200:ICL131203 IMF131200:IMH131203 IWB131200:IWD131203 JFX131200:JFZ131203 JPT131200:JPV131203 JZP131200:JZR131203 KJL131200:KJN131203 KTH131200:KTJ131203 LDD131200:LDF131203 LMZ131200:LNB131203 LWV131200:LWX131203 MGR131200:MGT131203 MQN131200:MQP131203 NAJ131200:NAL131203 NKF131200:NKH131203 NUB131200:NUD131203 ODX131200:ODZ131203 ONT131200:ONV131203 OXP131200:OXR131203 PHL131200:PHN131203 PRH131200:PRJ131203 QBD131200:QBF131203 QKZ131200:QLB131203 QUV131200:QUX131203 RER131200:RET131203 RON131200:ROP131203 RYJ131200:RYL131203 SIF131200:SIH131203 SSB131200:SSD131203 TBX131200:TBZ131203 TLT131200:TLV131203 TVP131200:TVR131203 UFL131200:UFN131203 UPH131200:UPJ131203 UZD131200:UZF131203 VIZ131200:VJB131203 VSV131200:VSX131203 WCR131200:WCT131203 WMN131200:WMP131203 WWJ131200:WWL131203 AB196736:AD196739 JX196736:JZ196739 TT196736:TV196739 ADP196736:ADR196739 ANL196736:ANN196739 AXH196736:AXJ196739 BHD196736:BHF196739 BQZ196736:BRB196739 CAV196736:CAX196739 CKR196736:CKT196739 CUN196736:CUP196739 DEJ196736:DEL196739 DOF196736:DOH196739 DYB196736:DYD196739 EHX196736:EHZ196739 ERT196736:ERV196739 FBP196736:FBR196739 FLL196736:FLN196739 FVH196736:FVJ196739 GFD196736:GFF196739 GOZ196736:GPB196739 GYV196736:GYX196739 HIR196736:HIT196739 HSN196736:HSP196739 ICJ196736:ICL196739 IMF196736:IMH196739 IWB196736:IWD196739 JFX196736:JFZ196739 JPT196736:JPV196739 JZP196736:JZR196739 KJL196736:KJN196739 KTH196736:KTJ196739 LDD196736:LDF196739 LMZ196736:LNB196739 LWV196736:LWX196739 MGR196736:MGT196739 MQN196736:MQP196739 NAJ196736:NAL196739 NKF196736:NKH196739 NUB196736:NUD196739 ODX196736:ODZ196739 ONT196736:ONV196739 OXP196736:OXR196739 PHL196736:PHN196739 PRH196736:PRJ196739 QBD196736:QBF196739 QKZ196736:QLB196739 QUV196736:QUX196739 RER196736:RET196739 RON196736:ROP196739 RYJ196736:RYL196739 SIF196736:SIH196739 SSB196736:SSD196739 TBX196736:TBZ196739 TLT196736:TLV196739 TVP196736:TVR196739 UFL196736:UFN196739 UPH196736:UPJ196739 UZD196736:UZF196739 VIZ196736:VJB196739 VSV196736:VSX196739 WCR196736:WCT196739 WMN196736:WMP196739 WWJ196736:WWL196739 AB262272:AD262275 JX262272:JZ262275 TT262272:TV262275 ADP262272:ADR262275 ANL262272:ANN262275 AXH262272:AXJ262275 BHD262272:BHF262275 BQZ262272:BRB262275 CAV262272:CAX262275 CKR262272:CKT262275 CUN262272:CUP262275 DEJ262272:DEL262275 DOF262272:DOH262275 DYB262272:DYD262275 EHX262272:EHZ262275 ERT262272:ERV262275 FBP262272:FBR262275 FLL262272:FLN262275 FVH262272:FVJ262275 GFD262272:GFF262275 GOZ262272:GPB262275 GYV262272:GYX262275 HIR262272:HIT262275 HSN262272:HSP262275 ICJ262272:ICL262275 IMF262272:IMH262275 IWB262272:IWD262275 JFX262272:JFZ262275 JPT262272:JPV262275 JZP262272:JZR262275 KJL262272:KJN262275 KTH262272:KTJ262275 LDD262272:LDF262275 LMZ262272:LNB262275 LWV262272:LWX262275 MGR262272:MGT262275 MQN262272:MQP262275 NAJ262272:NAL262275 NKF262272:NKH262275 NUB262272:NUD262275 ODX262272:ODZ262275 ONT262272:ONV262275 OXP262272:OXR262275 PHL262272:PHN262275 PRH262272:PRJ262275 QBD262272:QBF262275 QKZ262272:QLB262275 QUV262272:QUX262275 RER262272:RET262275 RON262272:ROP262275 RYJ262272:RYL262275 SIF262272:SIH262275 SSB262272:SSD262275 TBX262272:TBZ262275 TLT262272:TLV262275 TVP262272:TVR262275 UFL262272:UFN262275 UPH262272:UPJ262275 UZD262272:UZF262275 VIZ262272:VJB262275 VSV262272:VSX262275 WCR262272:WCT262275 WMN262272:WMP262275 WWJ262272:WWL262275 AB327808:AD327811 JX327808:JZ327811 TT327808:TV327811 ADP327808:ADR327811 ANL327808:ANN327811 AXH327808:AXJ327811 BHD327808:BHF327811 BQZ327808:BRB327811 CAV327808:CAX327811 CKR327808:CKT327811 CUN327808:CUP327811 DEJ327808:DEL327811 DOF327808:DOH327811 DYB327808:DYD327811 EHX327808:EHZ327811 ERT327808:ERV327811 FBP327808:FBR327811 FLL327808:FLN327811 FVH327808:FVJ327811 GFD327808:GFF327811 GOZ327808:GPB327811 GYV327808:GYX327811 HIR327808:HIT327811 HSN327808:HSP327811 ICJ327808:ICL327811 IMF327808:IMH327811 IWB327808:IWD327811 JFX327808:JFZ327811 JPT327808:JPV327811 JZP327808:JZR327811 KJL327808:KJN327811 KTH327808:KTJ327811 LDD327808:LDF327811 LMZ327808:LNB327811 LWV327808:LWX327811 MGR327808:MGT327811 MQN327808:MQP327811 NAJ327808:NAL327811 NKF327808:NKH327811 NUB327808:NUD327811 ODX327808:ODZ327811 ONT327808:ONV327811 OXP327808:OXR327811 PHL327808:PHN327811 PRH327808:PRJ327811 QBD327808:QBF327811 QKZ327808:QLB327811 QUV327808:QUX327811 RER327808:RET327811 RON327808:ROP327811 RYJ327808:RYL327811 SIF327808:SIH327811 SSB327808:SSD327811 TBX327808:TBZ327811 TLT327808:TLV327811 TVP327808:TVR327811 UFL327808:UFN327811 UPH327808:UPJ327811 UZD327808:UZF327811 VIZ327808:VJB327811 VSV327808:VSX327811 WCR327808:WCT327811 WMN327808:WMP327811 WWJ327808:WWL327811 AB393344:AD393347 JX393344:JZ393347 TT393344:TV393347 ADP393344:ADR393347 ANL393344:ANN393347 AXH393344:AXJ393347 BHD393344:BHF393347 BQZ393344:BRB393347 CAV393344:CAX393347 CKR393344:CKT393347 CUN393344:CUP393347 DEJ393344:DEL393347 DOF393344:DOH393347 DYB393344:DYD393347 EHX393344:EHZ393347 ERT393344:ERV393347 FBP393344:FBR393347 FLL393344:FLN393347 FVH393344:FVJ393347 GFD393344:GFF393347 GOZ393344:GPB393347 GYV393344:GYX393347 HIR393344:HIT393347 HSN393344:HSP393347 ICJ393344:ICL393347 IMF393344:IMH393347 IWB393344:IWD393347 JFX393344:JFZ393347 JPT393344:JPV393347 JZP393344:JZR393347 KJL393344:KJN393347 KTH393344:KTJ393347 LDD393344:LDF393347 LMZ393344:LNB393347 LWV393344:LWX393347 MGR393344:MGT393347 MQN393344:MQP393347 NAJ393344:NAL393347 NKF393344:NKH393347 NUB393344:NUD393347 ODX393344:ODZ393347 ONT393344:ONV393347 OXP393344:OXR393347 PHL393344:PHN393347 PRH393344:PRJ393347 QBD393344:QBF393347 QKZ393344:QLB393347 QUV393344:QUX393347 RER393344:RET393347 RON393344:ROP393347 RYJ393344:RYL393347 SIF393344:SIH393347 SSB393344:SSD393347 TBX393344:TBZ393347 TLT393344:TLV393347 TVP393344:TVR393347 UFL393344:UFN393347 UPH393344:UPJ393347 UZD393344:UZF393347 VIZ393344:VJB393347 VSV393344:VSX393347 WCR393344:WCT393347 WMN393344:WMP393347 WWJ393344:WWL393347 AB458880:AD458883 JX458880:JZ458883 TT458880:TV458883 ADP458880:ADR458883 ANL458880:ANN458883 AXH458880:AXJ458883 BHD458880:BHF458883 BQZ458880:BRB458883 CAV458880:CAX458883 CKR458880:CKT458883 CUN458880:CUP458883 DEJ458880:DEL458883 DOF458880:DOH458883 DYB458880:DYD458883 EHX458880:EHZ458883 ERT458880:ERV458883 FBP458880:FBR458883 FLL458880:FLN458883 FVH458880:FVJ458883 GFD458880:GFF458883 GOZ458880:GPB458883 GYV458880:GYX458883 HIR458880:HIT458883 HSN458880:HSP458883 ICJ458880:ICL458883 IMF458880:IMH458883 IWB458880:IWD458883 JFX458880:JFZ458883 JPT458880:JPV458883 JZP458880:JZR458883 KJL458880:KJN458883 KTH458880:KTJ458883 LDD458880:LDF458883 LMZ458880:LNB458883 LWV458880:LWX458883 MGR458880:MGT458883 MQN458880:MQP458883 NAJ458880:NAL458883 NKF458880:NKH458883 NUB458880:NUD458883 ODX458880:ODZ458883 ONT458880:ONV458883 OXP458880:OXR458883 PHL458880:PHN458883 PRH458880:PRJ458883 QBD458880:QBF458883 QKZ458880:QLB458883 QUV458880:QUX458883 RER458880:RET458883 RON458880:ROP458883 RYJ458880:RYL458883 SIF458880:SIH458883 SSB458880:SSD458883 TBX458880:TBZ458883 TLT458880:TLV458883 TVP458880:TVR458883 UFL458880:UFN458883 UPH458880:UPJ458883 UZD458880:UZF458883 VIZ458880:VJB458883 VSV458880:VSX458883 WCR458880:WCT458883 WMN458880:WMP458883 WWJ458880:WWL458883 AB524416:AD524419 JX524416:JZ524419 TT524416:TV524419 ADP524416:ADR524419 ANL524416:ANN524419 AXH524416:AXJ524419 BHD524416:BHF524419 BQZ524416:BRB524419 CAV524416:CAX524419 CKR524416:CKT524419 CUN524416:CUP524419 DEJ524416:DEL524419 DOF524416:DOH524419 DYB524416:DYD524419 EHX524416:EHZ524419 ERT524416:ERV524419 FBP524416:FBR524419 FLL524416:FLN524419 FVH524416:FVJ524419 GFD524416:GFF524419 GOZ524416:GPB524419 GYV524416:GYX524419 HIR524416:HIT524419 HSN524416:HSP524419 ICJ524416:ICL524419 IMF524416:IMH524419 IWB524416:IWD524419 JFX524416:JFZ524419 JPT524416:JPV524419 JZP524416:JZR524419 KJL524416:KJN524419 KTH524416:KTJ524419 LDD524416:LDF524419 LMZ524416:LNB524419 LWV524416:LWX524419 MGR524416:MGT524419 MQN524416:MQP524419 NAJ524416:NAL524419 NKF524416:NKH524419 NUB524416:NUD524419 ODX524416:ODZ524419 ONT524416:ONV524419 OXP524416:OXR524419 PHL524416:PHN524419 PRH524416:PRJ524419 QBD524416:QBF524419 QKZ524416:QLB524419 QUV524416:QUX524419 RER524416:RET524419 RON524416:ROP524419 RYJ524416:RYL524419 SIF524416:SIH524419 SSB524416:SSD524419 TBX524416:TBZ524419 TLT524416:TLV524419 TVP524416:TVR524419 UFL524416:UFN524419 UPH524416:UPJ524419 UZD524416:UZF524419 VIZ524416:VJB524419 VSV524416:VSX524419 WCR524416:WCT524419 WMN524416:WMP524419 WWJ524416:WWL524419 AB589952:AD589955 JX589952:JZ589955 TT589952:TV589955 ADP589952:ADR589955 ANL589952:ANN589955 AXH589952:AXJ589955 BHD589952:BHF589955 BQZ589952:BRB589955 CAV589952:CAX589955 CKR589952:CKT589955 CUN589952:CUP589955 DEJ589952:DEL589955 DOF589952:DOH589955 DYB589952:DYD589955 EHX589952:EHZ589955 ERT589952:ERV589955 FBP589952:FBR589955 FLL589952:FLN589955 FVH589952:FVJ589955 GFD589952:GFF589955 GOZ589952:GPB589955 GYV589952:GYX589955 HIR589952:HIT589955 HSN589952:HSP589955 ICJ589952:ICL589955 IMF589952:IMH589955 IWB589952:IWD589955 JFX589952:JFZ589955 JPT589952:JPV589955 JZP589952:JZR589955 KJL589952:KJN589955 KTH589952:KTJ589955 LDD589952:LDF589955 LMZ589952:LNB589955 LWV589952:LWX589955 MGR589952:MGT589955 MQN589952:MQP589955 NAJ589952:NAL589955 NKF589952:NKH589955 NUB589952:NUD589955 ODX589952:ODZ589955 ONT589952:ONV589955 OXP589952:OXR589955 PHL589952:PHN589955 PRH589952:PRJ589955 QBD589952:QBF589955 QKZ589952:QLB589955 QUV589952:QUX589955 RER589952:RET589955 RON589952:ROP589955 RYJ589952:RYL589955 SIF589952:SIH589955 SSB589952:SSD589955 TBX589952:TBZ589955 TLT589952:TLV589955 TVP589952:TVR589955 UFL589952:UFN589955 UPH589952:UPJ589955 UZD589952:UZF589955 VIZ589952:VJB589955 VSV589952:VSX589955 WCR589952:WCT589955 WMN589952:WMP589955 WWJ589952:WWL589955 AB655488:AD655491 JX655488:JZ655491 TT655488:TV655491 ADP655488:ADR655491 ANL655488:ANN655491 AXH655488:AXJ655491 BHD655488:BHF655491 BQZ655488:BRB655491 CAV655488:CAX655491 CKR655488:CKT655491 CUN655488:CUP655491 DEJ655488:DEL655491 DOF655488:DOH655491 DYB655488:DYD655491 EHX655488:EHZ655491 ERT655488:ERV655491 FBP655488:FBR655491 FLL655488:FLN655491 FVH655488:FVJ655491 GFD655488:GFF655491 GOZ655488:GPB655491 GYV655488:GYX655491 HIR655488:HIT655491 HSN655488:HSP655491 ICJ655488:ICL655491 IMF655488:IMH655491 IWB655488:IWD655491 JFX655488:JFZ655491 JPT655488:JPV655491 JZP655488:JZR655491 KJL655488:KJN655491 KTH655488:KTJ655491 LDD655488:LDF655491 LMZ655488:LNB655491 LWV655488:LWX655491 MGR655488:MGT655491 MQN655488:MQP655491 NAJ655488:NAL655491 NKF655488:NKH655491 NUB655488:NUD655491 ODX655488:ODZ655491 ONT655488:ONV655491 OXP655488:OXR655491 PHL655488:PHN655491 PRH655488:PRJ655491 QBD655488:QBF655491 QKZ655488:QLB655491 QUV655488:QUX655491 RER655488:RET655491 RON655488:ROP655491 RYJ655488:RYL655491 SIF655488:SIH655491 SSB655488:SSD655491 TBX655488:TBZ655491 TLT655488:TLV655491 TVP655488:TVR655491 UFL655488:UFN655491 UPH655488:UPJ655491 UZD655488:UZF655491 VIZ655488:VJB655491 VSV655488:VSX655491 WCR655488:WCT655491 WMN655488:WMP655491 WWJ655488:WWL655491 AB721024:AD721027 JX721024:JZ721027 TT721024:TV721027 ADP721024:ADR721027 ANL721024:ANN721027 AXH721024:AXJ721027 BHD721024:BHF721027 BQZ721024:BRB721027 CAV721024:CAX721027 CKR721024:CKT721027 CUN721024:CUP721027 DEJ721024:DEL721027 DOF721024:DOH721027 DYB721024:DYD721027 EHX721024:EHZ721027 ERT721024:ERV721027 FBP721024:FBR721027 FLL721024:FLN721027 FVH721024:FVJ721027 GFD721024:GFF721027 GOZ721024:GPB721027 GYV721024:GYX721027 HIR721024:HIT721027 HSN721024:HSP721027 ICJ721024:ICL721027 IMF721024:IMH721027 IWB721024:IWD721027 JFX721024:JFZ721027 JPT721024:JPV721027 JZP721024:JZR721027 KJL721024:KJN721027 KTH721024:KTJ721027 LDD721024:LDF721027 LMZ721024:LNB721027 LWV721024:LWX721027 MGR721024:MGT721027 MQN721024:MQP721027 NAJ721024:NAL721027 NKF721024:NKH721027 NUB721024:NUD721027 ODX721024:ODZ721027 ONT721024:ONV721027 OXP721024:OXR721027 PHL721024:PHN721027 PRH721024:PRJ721027 QBD721024:QBF721027 QKZ721024:QLB721027 QUV721024:QUX721027 RER721024:RET721027 RON721024:ROP721027 RYJ721024:RYL721027 SIF721024:SIH721027 SSB721024:SSD721027 TBX721024:TBZ721027 TLT721024:TLV721027 TVP721024:TVR721027 UFL721024:UFN721027 UPH721024:UPJ721027 UZD721024:UZF721027 VIZ721024:VJB721027 VSV721024:VSX721027 WCR721024:WCT721027 WMN721024:WMP721027 WWJ721024:WWL721027 AB786560:AD786563 JX786560:JZ786563 TT786560:TV786563 ADP786560:ADR786563 ANL786560:ANN786563 AXH786560:AXJ786563 BHD786560:BHF786563 BQZ786560:BRB786563 CAV786560:CAX786563 CKR786560:CKT786563 CUN786560:CUP786563 DEJ786560:DEL786563 DOF786560:DOH786563 DYB786560:DYD786563 EHX786560:EHZ786563 ERT786560:ERV786563 FBP786560:FBR786563 FLL786560:FLN786563 FVH786560:FVJ786563 GFD786560:GFF786563 GOZ786560:GPB786563 GYV786560:GYX786563 HIR786560:HIT786563 HSN786560:HSP786563 ICJ786560:ICL786563 IMF786560:IMH786563 IWB786560:IWD786563 JFX786560:JFZ786563 JPT786560:JPV786563 JZP786560:JZR786563 KJL786560:KJN786563 KTH786560:KTJ786563 LDD786560:LDF786563 LMZ786560:LNB786563 LWV786560:LWX786563 MGR786560:MGT786563 MQN786560:MQP786563 NAJ786560:NAL786563 NKF786560:NKH786563 NUB786560:NUD786563 ODX786560:ODZ786563 ONT786560:ONV786563 OXP786560:OXR786563 PHL786560:PHN786563 PRH786560:PRJ786563 QBD786560:QBF786563 QKZ786560:QLB786563 QUV786560:QUX786563 RER786560:RET786563 RON786560:ROP786563 RYJ786560:RYL786563 SIF786560:SIH786563 SSB786560:SSD786563 TBX786560:TBZ786563 TLT786560:TLV786563 TVP786560:TVR786563 UFL786560:UFN786563 UPH786560:UPJ786563 UZD786560:UZF786563 VIZ786560:VJB786563 VSV786560:VSX786563 WCR786560:WCT786563 WMN786560:WMP786563 WWJ786560:WWL786563 AB852096:AD852099 JX852096:JZ852099 TT852096:TV852099 ADP852096:ADR852099 ANL852096:ANN852099 AXH852096:AXJ852099 BHD852096:BHF852099 BQZ852096:BRB852099 CAV852096:CAX852099 CKR852096:CKT852099 CUN852096:CUP852099 DEJ852096:DEL852099 DOF852096:DOH852099 DYB852096:DYD852099 EHX852096:EHZ852099 ERT852096:ERV852099 FBP852096:FBR852099 FLL852096:FLN852099 FVH852096:FVJ852099 GFD852096:GFF852099 GOZ852096:GPB852099 GYV852096:GYX852099 HIR852096:HIT852099 HSN852096:HSP852099 ICJ852096:ICL852099 IMF852096:IMH852099 IWB852096:IWD852099 JFX852096:JFZ852099 JPT852096:JPV852099 JZP852096:JZR852099 KJL852096:KJN852099 KTH852096:KTJ852099 LDD852096:LDF852099 LMZ852096:LNB852099 LWV852096:LWX852099 MGR852096:MGT852099 MQN852096:MQP852099 NAJ852096:NAL852099 NKF852096:NKH852099 NUB852096:NUD852099 ODX852096:ODZ852099 ONT852096:ONV852099 OXP852096:OXR852099 PHL852096:PHN852099 PRH852096:PRJ852099 QBD852096:QBF852099 QKZ852096:QLB852099 QUV852096:QUX852099 RER852096:RET852099 RON852096:ROP852099 RYJ852096:RYL852099 SIF852096:SIH852099 SSB852096:SSD852099 TBX852096:TBZ852099 TLT852096:TLV852099 TVP852096:TVR852099 UFL852096:UFN852099 UPH852096:UPJ852099 UZD852096:UZF852099 VIZ852096:VJB852099 VSV852096:VSX852099 WCR852096:WCT852099 WMN852096:WMP852099 WWJ852096:WWL852099 AB917632:AD917635 JX917632:JZ917635 TT917632:TV917635 ADP917632:ADR917635 ANL917632:ANN917635 AXH917632:AXJ917635 BHD917632:BHF917635 BQZ917632:BRB917635 CAV917632:CAX917635 CKR917632:CKT917635 CUN917632:CUP917635 DEJ917632:DEL917635 DOF917632:DOH917635 DYB917632:DYD917635 EHX917632:EHZ917635 ERT917632:ERV917635 FBP917632:FBR917635 FLL917632:FLN917635 FVH917632:FVJ917635 GFD917632:GFF917635 GOZ917632:GPB917635 GYV917632:GYX917635 HIR917632:HIT917635 HSN917632:HSP917635 ICJ917632:ICL917635 IMF917632:IMH917635 IWB917632:IWD917635 JFX917632:JFZ917635 JPT917632:JPV917635 JZP917632:JZR917635 KJL917632:KJN917635 KTH917632:KTJ917635 LDD917632:LDF917635 LMZ917632:LNB917635 LWV917632:LWX917635 MGR917632:MGT917635 MQN917632:MQP917635 NAJ917632:NAL917635 NKF917632:NKH917635 NUB917632:NUD917635 ODX917632:ODZ917635 ONT917632:ONV917635 OXP917632:OXR917635 PHL917632:PHN917635 PRH917632:PRJ917635 QBD917632:QBF917635 QKZ917632:QLB917635 QUV917632:QUX917635 RER917632:RET917635 RON917632:ROP917635 RYJ917632:RYL917635 SIF917632:SIH917635 SSB917632:SSD917635 TBX917632:TBZ917635 TLT917632:TLV917635 TVP917632:TVR917635 UFL917632:UFN917635 UPH917632:UPJ917635 UZD917632:UZF917635 VIZ917632:VJB917635 VSV917632:VSX917635 WCR917632:WCT917635 WMN917632:WMP917635 WWJ917632:WWL917635 AB983168:AD983171 JX983168:JZ983171 TT983168:TV983171 ADP983168:ADR983171 ANL983168:ANN983171 AXH983168:AXJ983171 BHD983168:BHF983171 BQZ983168:BRB983171 CAV983168:CAX983171 CKR983168:CKT983171 CUN983168:CUP983171 DEJ983168:DEL983171 DOF983168:DOH983171 DYB983168:DYD983171 EHX983168:EHZ983171 ERT983168:ERV983171 FBP983168:FBR983171 FLL983168:FLN983171 FVH983168:FVJ983171 GFD983168:GFF983171 GOZ983168:GPB983171 GYV983168:GYX983171 HIR983168:HIT983171 HSN983168:HSP983171 ICJ983168:ICL983171 IMF983168:IMH983171 IWB983168:IWD983171 JFX983168:JFZ983171 JPT983168:JPV983171 JZP983168:JZR983171 KJL983168:KJN983171 KTH983168:KTJ983171 LDD983168:LDF983171 LMZ983168:LNB983171 LWV983168:LWX983171 MGR983168:MGT983171 MQN983168:MQP983171 NAJ983168:NAL983171 NKF983168:NKH983171 NUB983168:NUD983171 ODX983168:ODZ983171 ONT983168:ONV983171 OXP983168:OXR983171 PHL983168:PHN983171 PRH983168:PRJ983171 QBD983168:QBF983171 QKZ983168:QLB983171 QUV983168:QUX983171 RER983168:RET983171 RON983168:ROP983171 RYJ983168:RYL983171 SIF983168:SIH983171 SSB983168:SSD983171 TBX983168:TBZ983171 TLT983168:TLV983171 TVP983168:TVR983171 UFL983168:UFN983171 UPH983168:UPJ983171 UZD983168:UZF983171 VIZ983168:VJB983171 VSV983168:VSX983171 WCR983168:WCT983171 WMN983168:WMP983171 WWJ983168:WWL983171 P192:AA193 JL192:JW193 TH192:TS193 ADD192:ADO193 AMZ192:ANK193 AWV192:AXG193 BGR192:BHC193 BQN192:BQY193 CAJ192:CAU193 CKF192:CKQ193 CUB192:CUM193 DDX192:DEI193 DNT192:DOE193 DXP192:DYA193 EHL192:EHW193 ERH192:ERS193 FBD192:FBO193 FKZ192:FLK193 FUV192:FVG193 GER192:GFC193 GON192:GOY193 GYJ192:GYU193 HIF192:HIQ193 HSB192:HSM193 IBX192:ICI193 ILT192:IME193 IVP192:IWA193 JFL192:JFW193 JPH192:JPS193 JZD192:JZO193 KIZ192:KJK193 KSV192:KTG193 LCR192:LDC193 LMN192:LMY193 LWJ192:LWU193 MGF192:MGQ193 MQB192:MQM193 MZX192:NAI193 NJT192:NKE193 NTP192:NUA193 ODL192:ODW193 ONH192:ONS193 OXD192:OXO193 PGZ192:PHK193 PQV192:PRG193 QAR192:QBC193 QKN192:QKY193 QUJ192:QUU193 REF192:REQ193 ROB192:ROM193 RXX192:RYI193 SHT192:SIE193 SRP192:SSA193 TBL192:TBW193 TLH192:TLS193 TVD192:TVO193 UEZ192:UFK193 UOV192:UPG193 UYR192:UZC193 VIN192:VIY193 VSJ192:VSU193 WCF192:WCQ193 WMB192:WMM193 WVX192:WWI193 P65757:AA65758 JL65757:JW65758 TH65757:TS65758 ADD65757:ADO65758 AMZ65757:ANK65758 AWV65757:AXG65758 BGR65757:BHC65758 BQN65757:BQY65758 CAJ65757:CAU65758 CKF65757:CKQ65758 CUB65757:CUM65758 DDX65757:DEI65758 DNT65757:DOE65758 DXP65757:DYA65758 EHL65757:EHW65758 ERH65757:ERS65758 FBD65757:FBO65758 FKZ65757:FLK65758 FUV65757:FVG65758 GER65757:GFC65758 GON65757:GOY65758 GYJ65757:GYU65758 HIF65757:HIQ65758 HSB65757:HSM65758 IBX65757:ICI65758 ILT65757:IME65758 IVP65757:IWA65758 JFL65757:JFW65758 JPH65757:JPS65758 JZD65757:JZO65758 KIZ65757:KJK65758 KSV65757:KTG65758 LCR65757:LDC65758 LMN65757:LMY65758 LWJ65757:LWU65758 MGF65757:MGQ65758 MQB65757:MQM65758 MZX65757:NAI65758 NJT65757:NKE65758 NTP65757:NUA65758 ODL65757:ODW65758 ONH65757:ONS65758 OXD65757:OXO65758 PGZ65757:PHK65758 PQV65757:PRG65758 QAR65757:QBC65758 QKN65757:QKY65758 QUJ65757:QUU65758 REF65757:REQ65758 ROB65757:ROM65758 RXX65757:RYI65758 SHT65757:SIE65758 SRP65757:SSA65758 TBL65757:TBW65758 TLH65757:TLS65758 TVD65757:TVO65758 UEZ65757:UFK65758 UOV65757:UPG65758 UYR65757:UZC65758 VIN65757:VIY65758 VSJ65757:VSU65758 WCF65757:WCQ65758 WMB65757:WMM65758 WVX65757:WWI65758 P131293:AA131294 JL131293:JW131294 TH131293:TS131294 ADD131293:ADO131294 AMZ131293:ANK131294 AWV131293:AXG131294 BGR131293:BHC131294 BQN131293:BQY131294 CAJ131293:CAU131294 CKF131293:CKQ131294 CUB131293:CUM131294 DDX131293:DEI131294 DNT131293:DOE131294 DXP131293:DYA131294 EHL131293:EHW131294 ERH131293:ERS131294 FBD131293:FBO131294 FKZ131293:FLK131294 FUV131293:FVG131294 GER131293:GFC131294 GON131293:GOY131294 GYJ131293:GYU131294 HIF131293:HIQ131294 HSB131293:HSM131294 IBX131293:ICI131294 ILT131293:IME131294 IVP131293:IWA131294 JFL131293:JFW131294 JPH131293:JPS131294 JZD131293:JZO131294 KIZ131293:KJK131294 KSV131293:KTG131294 LCR131293:LDC131294 LMN131293:LMY131294 LWJ131293:LWU131294 MGF131293:MGQ131294 MQB131293:MQM131294 MZX131293:NAI131294 NJT131293:NKE131294 NTP131293:NUA131294 ODL131293:ODW131294 ONH131293:ONS131294 OXD131293:OXO131294 PGZ131293:PHK131294 PQV131293:PRG131294 QAR131293:QBC131294 QKN131293:QKY131294 QUJ131293:QUU131294 REF131293:REQ131294 ROB131293:ROM131294 RXX131293:RYI131294 SHT131293:SIE131294 SRP131293:SSA131294 TBL131293:TBW131294 TLH131293:TLS131294 TVD131293:TVO131294 UEZ131293:UFK131294 UOV131293:UPG131294 UYR131293:UZC131294 VIN131293:VIY131294 VSJ131293:VSU131294 WCF131293:WCQ131294 WMB131293:WMM131294 WVX131293:WWI131294 P196829:AA196830 JL196829:JW196830 TH196829:TS196830 ADD196829:ADO196830 AMZ196829:ANK196830 AWV196829:AXG196830 BGR196829:BHC196830 BQN196829:BQY196830 CAJ196829:CAU196830 CKF196829:CKQ196830 CUB196829:CUM196830 DDX196829:DEI196830 DNT196829:DOE196830 DXP196829:DYA196830 EHL196829:EHW196830 ERH196829:ERS196830 FBD196829:FBO196830 FKZ196829:FLK196830 FUV196829:FVG196830 GER196829:GFC196830 GON196829:GOY196830 GYJ196829:GYU196830 HIF196829:HIQ196830 HSB196829:HSM196830 IBX196829:ICI196830 ILT196829:IME196830 IVP196829:IWA196830 JFL196829:JFW196830 JPH196829:JPS196830 JZD196829:JZO196830 KIZ196829:KJK196830 KSV196829:KTG196830 LCR196829:LDC196830 LMN196829:LMY196830 LWJ196829:LWU196830 MGF196829:MGQ196830 MQB196829:MQM196830 MZX196829:NAI196830 NJT196829:NKE196830 NTP196829:NUA196830 ODL196829:ODW196830 ONH196829:ONS196830 OXD196829:OXO196830 PGZ196829:PHK196830 PQV196829:PRG196830 QAR196829:QBC196830 QKN196829:QKY196830 QUJ196829:QUU196830 REF196829:REQ196830 ROB196829:ROM196830 RXX196829:RYI196830 SHT196829:SIE196830 SRP196829:SSA196830 TBL196829:TBW196830 TLH196829:TLS196830 TVD196829:TVO196830 UEZ196829:UFK196830 UOV196829:UPG196830 UYR196829:UZC196830 VIN196829:VIY196830 VSJ196829:VSU196830 WCF196829:WCQ196830 WMB196829:WMM196830 WVX196829:WWI196830 P262365:AA262366 JL262365:JW262366 TH262365:TS262366 ADD262365:ADO262366 AMZ262365:ANK262366 AWV262365:AXG262366 BGR262365:BHC262366 BQN262365:BQY262366 CAJ262365:CAU262366 CKF262365:CKQ262366 CUB262365:CUM262366 DDX262365:DEI262366 DNT262365:DOE262366 DXP262365:DYA262366 EHL262365:EHW262366 ERH262365:ERS262366 FBD262365:FBO262366 FKZ262365:FLK262366 FUV262365:FVG262366 GER262365:GFC262366 GON262365:GOY262366 GYJ262365:GYU262366 HIF262365:HIQ262366 HSB262365:HSM262366 IBX262365:ICI262366 ILT262365:IME262366 IVP262365:IWA262366 JFL262365:JFW262366 JPH262365:JPS262366 JZD262365:JZO262366 KIZ262365:KJK262366 KSV262365:KTG262366 LCR262365:LDC262366 LMN262365:LMY262366 LWJ262365:LWU262366 MGF262365:MGQ262366 MQB262365:MQM262366 MZX262365:NAI262366 NJT262365:NKE262366 NTP262365:NUA262366 ODL262365:ODW262366 ONH262365:ONS262366 OXD262365:OXO262366 PGZ262365:PHK262366 PQV262365:PRG262366 QAR262365:QBC262366 QKN262365:QKY262366 QUJ262365:QUU262366 REF262365:REQ262366 ROB262365:ROM262366 RXX262365:RYI262366 SHT262365:SIE262366 SRP262365:SSA262366 TBL262365:TBW262366 TLH262365:TLS262366 TVD262365:TVO262366 UEZ262365:UFK262366 UOV262365:UPG262366 UYR262365:UZC262366 VIN262365:VIY262366 VSJ262365:VSU262366 WCF262365:WCQ262366 WMB262365:WMM262366 WVX262365:WWI262366 P327901:AA327902 JL327901:JW327902 TH327901:TS327902 ADD327901:ADO327902 AMZ327901:ANK327902 AWV327901:AXG327902 BGR327901:BHC327902 BQN327901:BQY327902 CAJ327901:CAU327902 CKF327901:CKQ327902 CUB327901:CUM327902 DDX327901:DEI327902 DNT327901:DOE327902 DXP327901:DYA327902 EHL327901:EHW327902 ERH327901:ERS327902 FBD327901:FBO327902 FKZ327901:FLK327902 FUV327901:FVG327902 GER327901:GFC327902 GON327901:GOY327902 GYJ327901:GYU327902 HIF327901:HIQ327902 HSB327901:HSM327902 IBX327901:ICI327902 ILT327901:IME327902 IVP327901:IWA327902 JFL327901:JFW327902 JPH327901:JPS327902 JZD327901:JZO327902 KIZ327901:KJK327902 KSV327901:KTG327902 LCR327901:LDC327902 LMN327901:LMY327902 LWJ327901:LWU327902 MGF327901:MGQ327902 MQB327901:MQM327902 MZX327901:NAI327902 NJT327901:NKE327902 NTP327901:NUA327902 ODL327901:ODW327902 ONH327901:ONS327902 OXD327901:OXO327902 PGZ327901:PHK327902 PQV327901:PRG327902 QAR327901:QBC327902 QKN327901:QKY327902 QUJ327901:QUU327902 REF327901:REQ327902 ROB327901:ROM327902 RXX327901:RYI327902 SHT327901:SIE327902 SRP327901:SSA327902 TBL327901:TBW327902 TLH327901:TLS327902 TVD327901:TVO327902 UEZ327901:UFK327902 UOV327901:UPG327902 UYR327901:UZC327902 VIN327901:VIY327902 VSJ327901:VSU327902 WCF327901:WCQ327902 WMB327901:WMM327902 WVX327901:WWI327902 P393437:AA393438 JL393437:JW393438 TH393437:TS393438 ADD393437:ADO393438 AMZ393437:ANK393438 AWV393437:AXG393438 BGR393437:BHC393438 BQN393437:BQY393438 CAJ393437:CAU393438 CKF393437:CKQ393438 CUB393437:CUM393438 DDX393437:DEI393438 DNT393437:DOE393438 DXP393437:DYA393438 EHL393437:EHW393438 ERH393437:ERS393438 FBD393437:FBO393438 FKZ393437:FLK393438 FUV393437:FVG393438 GER393437:GFC393438 GON393437:GOY393438 GYJ393437:GYU393438 HIF393437:HIQ393438 HSB393437:HSM393438 IBX393437:ICI393438 ILT393437:IME393438 IVP393437:IWA393438 JFL393437:JFW393438 JPH393437:JPS393438 JZD393437:JZO393438 KIZ393437:KJK393438 KSV393437:KTG393438 LCR393437:LDC393438 LMN393437:LMY393438 LWJ393437:LWU393438 MGF393437:MGQ393438 MQB393437:MQM393438 MZX393437:NAI393438 NJT393437:NKE393438 NTP393437:NUA393438 ODL393437:ODW393438 ONH393437:ONS393438 OXD393437:OXO393438 PGZ393437:PHK393438 PQV393437:PRG393438 QAR393437:QBC393438 QKN393437:QKY393438 QUJ393437:QUU393438 REF393437:REQ393438 ROB393437:ROM393438 RXX393437:RYI393438 SHT393437:SIE393438 SRP393437:SSA393438 TBL393437:TBW393438 TLH393437:TLS393438 TVD393437:TVO393438 UEZ393437:UFK393438 UOV393437:UPG393438 UYR393437:UZC393438 VIN393437:VIY393438 VSJ393437:VSU393438 WCF393437:WCQ393438 WMB393437:WMM393438 WVX393437:WWI393438 P458973:AA458974 JL458973:JW458974 TH458973:TS458974 ADD458973:ADO458974 AMZ458973:ANK458974 AWV458973:AXG458974 BGR458973:BHC458974 BQN458973:BQY458974 CAJ458973:CAU458974 CKF458973:CKQ458974 CUB458973:CUM458974 DDX458973:DEI458974 DNT458973:DOE458974 DXP458973:DYA458974 EHL458973:EHW458974 ERH458973:ERS458974 FBD458973:FBO458974 FKZ458973:FLK458974 FUV458973:FVG458974 GER458973:GFC458974 GON458973:GOY458974 GYJ458973:GYU458974 HIF458973:HIQ458974 HSB458973:HSM458974 IBX458973:ICI458974 ILT458973:IME458974 IVP458973:IWA458974 JFL458973:JFW458974 JPH458973:JPS458974 JZD458973:JZO458974 KIZ458973:KJK458974 KSV458973:KTG458974 LCR458973:LDC458974 LMN458973:LMY458974 LWJ458973:LWU458974 MGF458973:MGQ458974 MQB458973:MQM458974 MZX458973:NAI458974 NJT458973:NKE458974 NTP458973:NUA458974 ODL458973:ODW458974 ONH458973:ONS458974 OXD458973:OXO458974 PGZ458973:PHK458974 PQV458973:PRG458974 QAR458973:QBC458974 QKN458973:QKY458974 QUJ458973:QUU458974 REF458973:REQ458974 ROB458973:ROM458974 RXX458973:RYI458974 SHT458973:SIE458974 SRP458973:SSA458974 TBL458973:TBW458974 TLH458973:TLS458974 TVD458973:TVO458974 UEZ458973:UFK458974 UOV458973:UPG458974 UYR458973:UZC458974 VIN458973:VIY458974 VSJ458973:VSU458974 WCF458973:WCQ458974 WMB458973:WMM458974 WVX458973:WWI458974 P524509:AA524510 JL524509:JW524510 TH524509:TS524510 ADD524509:ADO524510 AMZ524509:ANK524510 AWV524509:AXG524510 BGR524509:BHC524510 BQN524509:BQY524510 CAJ524509:CAU524510 CKF524509:CKQ524510 CUB524509:CUM524510 DDX524509:DEI524510 DNT524509:DOE524510 DXP524509:DYA524510 EHL524509:EHW524510 ERH524509:ERS524510 FBD524509:FBO524510 FKZ524509:FLK524510 FUV524509:FVG524510 GER524509:GFC524510 GON524509:GOY524510 GYJ524509:GYU524510 HIF524509:HIQ524510 HSB524509:HSM524510 IBX524509:ICI524510 ILT524509:IME524510 IVP524509:IWA524510 JFL524509:JFW524510 JPH524509:JPS524510 JZD524509:JZO524510 KIZ524509:KJK524510 KSV524509:KTG524510 LCR524509:LDC524510 LMN524509:LMY524510 LWJ524509:LWU524510 MGF524509:MGQ524510 MQB524509:MQM524510 MZX524509:NAI524510 NJT524509:NKE524510 NTP524509:NUA524510 ODL524509:ODW524510 ONH524509:ONS524510 OXD524509:OXO524510 PGZ524509:PHK524510 PQV524509:PRG524510 QAR524509:QBC524510 QKN524509:QKY524510 QUJ524509:QUU524510 REF524509:REQ524510 ROB524509:ROM524510 RXX524509:RYI524510 SHT524509:SIE524510 SRP524509:SSA524510 TBL524509:TBW524510 TLH524509:TLS524510 TVD524509:TVO524510 UEZ524509:UFK524510 UOV524509:UPG524510 UYR524509:UZC524510 VIN524509:VIY524510 VSJ524509:VSU524510 WCF524509:WCQ524510 WMB524509:WMM524510 WVX524509:WWI524510 P590045:AA590046 JL590045:JW590046 TH590045:TS590046 ADD590045:ADO590046 AMZ590045:ANK590046 AWV590045:AXG590046 BGR590045:BHC590046 BQN590045:BQY590046 CAJ590045:CAU590046 CKF590045:CKQ590046 CUB590045:CUM590046 DDX590045:DEI590046 DNT590045:DOE590046 DXP590045:DYA590046 EHL590045:EHW590046 ERH590045:ERS590046 FBD590045:FBO590046 FKZ590045:FLK590046 FUV590045:FVG590046 GER590045:GFC590046 GON590045:GOY590046 GYJ590045:GYU590046 HIF590045:HIQ590046 HSB590045:HSM590046 IBX590045:ICI590046 ILT590045:IME590046 IVP590045:IWA590046 JFL590045:JFW590046 JPH590045:JPS590046 JZD590045:JZO590046 KIZ590045:KJK590046 KSV590045:KTG590046 LCR590045:LDC590046 LMN590045:LMY590046 LWJ590045:LWU590046 MGF590045:MGQ590046 MQB590045:MQM590046 MZX590045:NAI590046 NJT590045:NKE590046 NTP590045:NUA590046 ODL590045:ODW590046 ONH590045:ONS590046 OXD590045:OXO590046 PGZ590045:PHK590046 PQV590045:PRG590046 QAR590045:QBC590046 QKN590045:QKY590046 QUJ590045:QUU590046 REF590045:REQ590046 ROB590045:ROM590046 RXX590045:RYI590046 SHT590045:SIE590046 SRP590045:SSA590046 TBL590045:TBW590046 TLH590045:TLS590046 TVD590045:TVO590046 UEZ590045:UFK590046 UOV590045:UPG590046 UYR590045:UZC590046 VIN590045:VIY590046 VSJ590045:VSU590046 WCF590045:WCQ590046 WMB590045:WMM590046 WVX590045:WWI590046 P655581:AA655582 JL655581:JW655582 TH655581:TS655582 ADD655581:ADO655582 AMZ655581:ANK655582 AWV655581:AXG655582 BGR655581:BHC655582 BQN655581:BQY655582 CAJ655581:CAU655582 CKF655581:CKQ655582 CUB655581:CUM655582 DDX655581:DEI655582 DNT655581:DOE655582 DXP655581:DYA655582 EHL655581:EHW655582 ERH655581:ERS655582 FBD655581:FBO655582 FKZ655581:FLK655582 FUV655581:FVG655582 GER655581:GFC655582 GON655581:GOY655582 GYJ655581:GYU655582 HIF655581:HIQ655582 HSB655581:HSM655582 IBX655581:ICI655582 ILT655581:IME655582 IVP655581:IWA655582 JFL655581:JFW655582 JPH655581:JPS655582 JZD655581:JZO655582 KIZ655581:KJK655582 KSV655581:KTG655582 LCR655581:LDC655582 LMN655581:LMY655582 LWJ655581:LWU655582 MGF655581:MGQ655582 MQB655581:MQM655582 MZX655581:NAI655582 NJT655581:NKE655582 NTP655581:NUA655582 ODL655581:ODW655582 ONH655581:ONS655582 OXD655581:OXO655582 PGZ655581:PHK655582 PQV655581:PRG655582 QAR655581:QBC655582 QKN655581:QKY655582 QUJ655581:QUU655582 REF655581:REQ655582 ROB655581:ROM655582 RXX655581:RYI655582 SHT655581:SIE655582 SRP655581:SSA655582 TBL655581:TBW655582 TLH655581:TLS655582 TVD655581:TVO655582 UEZ655581:UFK655582 UOV655581:UPG655582 UYR655581:UZC655582 VIN655581:VIY655582 VSJ655581:VSU655582 WCF655581:WCQ655582 WMB655581:WMM655582 WVX655581:WWI655582 P721117:AA721118 JL721117:JW721118 TH721117:TS721118 ADD721117:ADO721118 AMZ721117:ANK721118 AWV721117:AXG721118 BGR721117:BHC721118 BQN721117:BQY721118 CAJ721117:CAU721118 CKF721117:CKQ721118 CUB721117:CUM721118 DDX721117:DEI721118 DNT721117:DOE721118 DXP721117:DYA721118 EHL721117:EHW721118 ERH721117:ERS721118 FBD721117:FBO721118 FKZ721117:FLK721118 FUV721117:FVG721118 GER721117:GFC721118 GON721117:GOY721118 GYJ721117:GYU721118 HIF721117:HIQ721118 HSB721117:HSM721118 IBX721117:ICI721118 ILT721117:IME721118 IVP721117:IWA721118 JFL721117:JFW721118 JPH721117:JPS721118 JZD721117:JZO721118 KIZ721117:KJK721118 KSV721117:KTG721118 LCR721117:LDC721118 LMN721117:LMY721118 LWJ721117:LWU721118 MGF721117:MGQ721118 MQB721117:MQM721118 MZX721117:NAI721118 NJT721117:NKE721118 NTP721117:NUA721118 ODL721117:ODW721118 ONH721117:ONS721118 OXD721117:OXO721118 PGZ721117:PHK721118 PQV721117:PRG721118 QAR721117:QBC721118 QKN721117:QKY721118 QUJ721117:QUU721118 REF721117:REQ721118 ROB721117:ROM721118 RXX721117:RYI721118 SHT721117:SIE721118 SRP721117:SSA721118 TBL721117:TBW721118 TLH721117:TLS721118 TVD721117:TVO721118 UEZ721117:UFK721118 UOV721117:UPG721118 UYR721117:UZC721118 VIN721117:VIY721118 VSJ721117:VSU721118 WCF721117:WCQ721118 WMB721117:WMM721118 WVX721117:WWI721118 P786653:AA786654 JL786653:JW786654 TH786653:TS786654 ADD786653:ADO786654 AMZ786653:ANK786654 AWV786653:AXG786654 BGR786653:BHC786654 BQN786653:BQY786654 CAJ786653:CAU786654 CKF786653:CKQ786654 CUB786653:CUM786654 DDX786653:DEI786654 DNT786653:DOE786654 DXP786653:DYA786654 EHL786653:EHW786654 ERH786653:ERS786654 FBD786653:FBO786654 FKZ786653:FLK786654 FUV786653:FVG786654 GER786653:GFC786654 GON786653:GOY786654 GYJ786653:GYU786654 HIF786653:HIQ786654 HSB786653:HSM786654 IBX786653:ICI786654 ILT786653:IME786654 IVP786653:IWA786654 JFL786653:JFW786654 JPH786653:JPS786654 JZD786653:JZO786654 KIZ786653:KJK786654 KSV786653:KTG786654 LCR786653:LDC786654 LMN786653:LMY786654 LWJ786653:LWU786654 MGF786653:MGQ786654 MQB786653:MQM786654 MZX786653:NAI786654 NJT786653:NKE786654 NTP786653:NUA786654 ODL786653:ODW786654 ONH786653:ONS786654 OXD786653:OXO786654 PGZ786653:PHK786654 PQV786653:PRG786654 QAR786653:QBC786654 QKN786653:QKY786654 QUJ786653:QUU786654 REF786653:REQ786654 ROB786653:ROM786654 RXX786653:RYI786654 SHT786653:SIE786654 SRP786653:SSA786654 TBL786653:TBW786654 TLH786653:TLS786654 TVD786653:TVO786654 UEZ786653:UFK786654 UOV786653:UPG786654 UYR786653:UZC786654 VIN786653:VIY786654 VSJ786653:VSU786654 WCF786653:WCQ786654 WMB786653:WMM786654 WVX786653:WWI786654 P852189:AA852190 JL852189:JW852190 TH852189:TS852190 ADD852189:ADO852190 AMZ852189:ANK852190 AWV852189:AXG852190 BGR852189:BHC852190 BQN852189:BQY852190 CAJ852189:CAU852190 CKF852189:CKQ852190 CUB852189:CUM852190 DDX852189:DEI852190 DNT852189:DOE852190 DXP852189:DYA852190 EHL852189:EHW852190 ERH852189:ERS852190 FBD852189:FBO852190 FKZ852189:FLK852190 FUV852189:FVG852190 GER852189:GFC852190 GON852189:GOY852190 GYJ852189:GYU852190 HIF852189:HIQ852190 HSB852189:HSM852190 IBX852189:ICI852190 ILT852189:IME852190 IVP852189:IWA852190 JFL852189:JFW852190 JPH852189:JPS852190 JZD852189:JZO852190 KIZ852189:KJK852190 KSV852189:KTG852190 LCR852189:LDC852190 LMN852189:LMY852190 LWJ852189:LWU852190 MGF852189:MGQ852190 MQB852189:MQM852190 MZX852189:NAI852190 NJT852189:NKE852190 NTP852189:NUA852190 ODL852189:ODW852190 ONH852189:ONS852190 OXD852189:OXO852190 PGZ852189:PHK852190 PQV852189:PRG852190 QAR852189:QBC852190 QKN852189:QKY852190 QUJ852189:QUU852190 REF852189:REQ852190 ROB852189:ROM852190 RXX852189:RYI852190 SHT852189:SIE852190 SRP852189:SSA852190 TBL852189:TBW852190 TLH852189:TLS852190 TVD852189:TVO852190 UEZ852189:UFK852190 UOV852189:UPG852190 UYR852189:UZC852190 VIN852189:VIY852190 VSJ852189:VSU852190 WCF852189:WCQ852190 WMB852189:WMM852190 WVX852189:WWI852190 P917725:AA917726 JL917725:JW917726 TH917725:TS917726 ADD917725:ADO917726 AMZ917725:ANK917726 AWV917725:AXG917726 BGR917725:BHC917726 BQN917725:BQY917726 CAJ917725:CAU917726 CKF917725:CKQ917726 CUB917725:CUM917726 DDX917725:DEI917726 DNT917725:DOE917726 DXP917725:DYA917726 EHL917725:EHW917726 ERH917725:ERS917726 FBD917725:FBO917726 FKZ917725:FLK917726 FUV917725:FVG917726 GER917725:GFC917726 GON917725:GOY917726 GYJ917725:GYU917726 HIF917725:HIQ917726 HSB917725:HSM917726 IBX917725:ICI917726 ILT917725:IME917726 IVP917725:IWA917726 JFL917725:JFW917726 JPH917725:JPS917726 JZD917725:JZO917726 KIZ917725:KJK917726 KSV917725:KTG917726 LCR917725:LDC917726 LMN917725:LMY917726 LWJ917725:LWU917726 MGF917725:MGQ917726 MQB917725:MQM917726 MZX917725:NAI917726 NJT917725:NKE917726 NTP917725:NUA917726 ODL917725:ODW917726 ONH917725:ONS917726 OXD917725:OXO917726 PGZ917725:PHK917726 PQV917725:PRG917726 QAR917725:QBC917726 QKN917725:QKY917726 QUJ917725:QUU917726 REF917725:REQ917726 ROB917725:ROM917726 RXX917725:RYI917726 SHT917725:SIE917726 SRP917725:SSA917726 TBL917725:TBW917726 TLH917725:TLS917726 TVD917725:TVO917726 UEZ917725:UFK917726 UOV917725:UPG917726 UYR917725:UZC917726 VIN917725:VIY917726 VSJ917725:VSU917726 WCF917725:WCQ917726 WMB917725:WMM917726 WVX917725:WWI917726 P983261:AA983262 JL983261:JW983262 TH983261:TS983262 ADD983261:ADO983262 AMZ983261:ANK983262 AWV983261:AXG983262 BGR983261:BHC983262 BQN983261:BQY983262 CAJ983261:CAU983262 CKF983261:CKQ983262 CUB983261:CUM983262 DDX983261:DEI983262 DNT983261:DOE983262 DXP983261:DYA983262 EHL983261:EHW983262 ERH983261:ERS983262 FBD983261:FBO983262 FKZ983261:FLK983262 FUV983261:FVG983262 GER983261:GFC983262 GON983261:GOY983262 GYJ983261:GYU983262 HIF983261:HIQ983262 HSB983261:HSM983262 IBX983261:ICI983262 ILT983261:IME983262 IVP983261:IWA983262 JFL983261:JFW983262 JPH983261:JPS983262 JZD983261:JZO983262 KIZ983261:KJK983262 KSV983261:KTG983262 LCR983261:LDC983262 LMN983261:LMY983262 LWJ983261:LWU983262 MGF983261:MGQ983262 MQB983261:MQM983262 MZX983261:NAI983262 NJT983261:NKE983262 NTP983261:NUA983262 ODL983261:ODW983262 ONH983261:ONS983262 OXD983261:OXO983262 PGZ983261:PHK983262 PQV983261:PRG983262 QAR983261:QBC983262 QKN983261:QKY983262 QUJ983261:QUU983262 REF983261:REQ983262 ROB983261:ROM983262 RXX983261:RYI983262 SHT983261:SIE983262 SRP983261:SSA983262 TBL983261:TBW983262 TLH983261:TLS983262 TVD983261:TVO983262 UEZ983261:UFK983262 UOV983261:UPG983262 UYR983261:UZC983262 VIN983261:VIY983262 VSJ983261:VSU983262 WCF983261:WCQ983262 WMB983261:WMM983262 WVX983261:WWI983262 K205:AI205 JG205:KE205 TC205:UA205 ACY205:ADW205 AMU205:ANS205 AWQ205:AXO205 BGM205:BHK205 BQI205:BRG205 CAE205:CBC205 CKA205:CKY205 CTW205:CUU205 DDS205:DEQ205 DNO205:DOM205 DXK205:DYI205 EHG205:EIE205 ERC205:ESA205 FAY205:FBW205 FKU205:FLS205 FUQ205:FVO205 GEM205:GFK205 GOI205:GPG205 GYE205:GZC205 HIA205:HIY205 HRW205:HSU205 IBS205:ICQ205 ILO205:IMM205 IVK205:IWI205 JFG205:JGE205 JPC205:JQA205 JYY205:JZW205 KIU205:KJS205 KSQ205:KTO205 LCM205:LDK205 LMI205:LNG205 LWE205:LXC205 MGA205:MGY205 MPW205:MQU205 MZS205:NAQ205 NJO205:NKM205 NTK205:NUI205 ODG205:OEE205 ONC205:OOA205 OWY205:OXW205 PGU205:PHS205 PQQ205:PRO205 QAM205:QBK205 QKI205:QLG205 QUE205:QVC205 REA205:REY205 RNW205:ROU205 RXS205:RYQ205 SHO205:SIM205 SRK205:SSI205 TBG205:TCE205 TLC205:TMA205 TUY205:TVW205 UEU205:UFS205 UOQ205:UPO205 UYM205:UZK205 VII205:VJG205 VSE205:VTC205 WCA205:WCY205 WLW205:WMU205 WVS205:WWQ205 K65770:AI65770 JG65770:KE65770 TC65770:UA65770 ACY65770:ADW65770 AMU65770:ANS65770 AWQ65770:AXO65770 BGM65770:BHK65770 BQI65770:BRG65770 CAE65770:CBC65770 CKA65770:CKY65770 CTW65770:CUU65770 DDS65770:DEQ65770 DNO65770:DOM65770 DXK65770:DYI65770 EHG65770:EIE65770 ERC65770:ESA65770 FAY65770:FBW65770 FKU65770:FLS65770 FUQ65770:FVO65770 GEM65770:GFK65770 GOI65770:GPG65770 GYE65770:GZC65770 HIA65770:HIY65770 HRW65770:HSU65770 IBS65770:ICQ65770 ILO65770:IMM65770 IVK65770:IWI65770 JFG65770:JGE65770 JPC65770:JQA65770 JYY65770:JZW65770 KIU65770:KJS65770 KSQ65770:KTO65770 LCM65770:LDK65770 LMI65770:LNG65770 LWE65770:LXC65770 MGA65770:MGY65770 MPW65770:MQU65770 MZS65770:NAQ65770 NJO65770:NKM65770 NTK65770:NUI65770 ODG65770:OEE65770 ONC65770:OOA65770 OWY65770:OXW65770 PGU65770:PHS65770 PQQ65770:PRO65770 QAM65770:QBK65770 QKI65770:QLG65770 QUE65770:QVC65770 REA65770:REY65770 RNW65770:ROU65770 RXS65770:RYQ65770 SHO65770:SIM65770 SRK65770:SSI65770 TBG65770:TCE65770 TLC65770:TMA65770 TUY65770:TVW65770 UEU65770:UFS65770 UOQ65770:UPO65770 UYM65770:UZK65770 VII65770:VJG65770 VSE65770:VTC65770 WCA65770:WCY65770 WLW65770:WMU65770 WVS65770:WWQ65770 K131306:AI131306 JG131306:KE131306 TC131306:UA131306 ACY131306:ADW131306 AMU131306:ANS131306 AWQ131306:AXO131306 BGM131306:BHK131306 BQI131306:BRG131306 CAE131306:CBC131306 CKA131306:CKY131306 CTW131306:CUU131306 DDS131306:DEQ131306 DNO131306:DOM131306 DXK131306:DYI131306 EHG131306:EIE131306 ERC131306:ESA131306 FAY131306:FBW131306 FKU131306:FLS131306 FUQ131306:FVO131306 GEM131306:GFK131306 GOI131306:GPG131306 GYE131306:GZC131306 HIA131306:HIY131306 HRW131306:HSU131306 IBS131306:ICQ131306 ILO131306:IMM131306 IVK131306:IWI131306 JFG131306:JGE131306 JPC131306:JQA131306 JYY131306:JZW131306 KIU131306:KJS131306 KSQ131306:KTO131306 LCM131306:LDK131306 LMI131306:LNG131306 LWE131306:LXC131306 MGA131306:MGY131306 MPW131306:MQU131306 MZS131306:NAQ131306 NJO131306:NKM131306 NTK131306:NUI131306 ODG131306:OEE131306 ONC131306:OOA131306 OWY131306:OXW131306 PGU131306:PHS131306 PQQ131306:PRO131306 QAM131306:QBK131306 QKI131306:QLG131306 QUE131306:QVC131306 REA131306:REY131306 RNW131306:ROU131306 RXS131306:RYQ131306 SHO131306:SIM131306 SRK131306:SSI131306 TBG131306:TCE131306 TLC131306:TMA131306 TUY131306:TVW131306 UEU131306:UFS131306 UOQ131306:UPO131306 UYM131306:UZK131306 VII131306:VJG131306 VSE131306:VTC131306 WCA131306:WCY131306 WLW131306:WMU131306 WVS131306:WWQ131306 K196842:AI196842 JG196842:KE196842 TC196842:UA196842 ACY196842:ADW196842 AMU196842:ANS196842 AWQ196842:AXO196842 BGM196842:BHK196842 BQI196842:BRG196842 CAE196842:CBC196842 CKA196842:CKY196842 CTW196842:CUU196842 DDS196842:DEQ196842 DNO196842:DOM196842 DXK196842:DYI196842 EHG196842:EIE196842 ERC196842:ESA196842 FAY196842:FBW196842 FKU196842:FLS196842 FUQ196842:FVO196842 GEM196842:GFK196842 GOI196842:GPG196842 GYE196842:GZC196842 HIA196842:HIY196842 HRW196842:HSU196842 IBS196842:ICQ196842 ILO196842:IMM196842 IVK196842:IWI196842 JFG196842:JGE196842 JPC196842:JQA196842 JYY196842:JZW196842 KIU196842:KJS196842 KSQ196842:KTO196842 LCM196842:LDK196842 LMI196842:LNG196842 LWE196842:LXC196842 MGA196842:MGY196842 MPW196842:MQU196842 MZS196842:NAQ196842 NJO196842:NKM196842 NTK196842:NUI196842 ODG196842:OEE196842 ONC196842:OOA196842 OWY196842:OXW196842 PGU196842:PHS196842 PQQ196842:PRO196842 QAM196842:QBK196842 QKI196842:QLG196842 QUE196842:QVC196842 REA196842:REY196842 RNW196842:ROU196842 RXS196842:RYQ196842 SHO196842:SIM196842 SRK196842:SSI196842 TBG196842:TCE196842 TLC196842:TMA196842 TUY196842:TVW196842 UEU196842:UFS196842 UOQ196842:UPO196842 UYM196842:UZK196842 VII196842:VJG196842 VSE196842:VTC196842 WCA196842:WCY196842 WLW196842:WMU196842 WVS196842:WWQ196842 K262378:AI262378 JG262378:KE262378 TC262378:UA262378 ACY262378:ADW262378 AMU262378:ANS262378 AWQ262378:AXO262378 BGM262378:BHK262378 BQI262378:BRG262378 CAE262378:CBC262378 CKA262378:CKY262378 CTW262378:CUU262378 DDS262378:DEQ262378 DNO262378:DOM262378 DXK262378:DYI262378 EHG262378:EIE262378 ERC262378:ESA262378 FAY262378:FBW262378 FKU262378:FLS262378 FUQ262378:FVO262378 GEM262378:GFK262378 GOI262378:GPG262378 GYE262378:GZC262378 HIA262378:HIY262378 HRW262378:HSU262378 IBS262378:ICQ262378 ILO262378:IMM262378 IVK262378:IWI262378 JFG262378:JGE262378 JPC262378:JQA262378 JYY262378:JZW262378 KIU262378:KJS262378 KSQ262378:KTO262378 LCM262378:LDK262378 LMI262378:LNG262378 LWE262378:LXC262378 MGA262378:MGY262378 MPW262378:MQU262378 MZS262378:NAQ262378 NJO262378:NKM262378 NTK262378:NUI262378 ODG262378:OEE262378 ONC262378:OOA262378 OWY262378:OXW262378 PGU262378:PHS262378 PQQ262378:PRO262378 QAM262378:QBK262378 QKI262378:QLG262378 QUE262378:QVC262378 REA262378:REY262378 RNW262378:ROU262378 RXS262378:RYQ262378 SHO262378:SIM262378 SRK262378:SSI262378 TBG262378:TCE262378 TLC262378:TMA262378 TUY262378:TVW262378 UEU262378:UFS262378 UOQ262378:UPO262378 UYM262378:UZK262378 VII262378:VJG262378 VSE262378:VTC262378 WCA262378:WCY262378 WLW262378:WMU262378 WVS262378:WWQ262378 K327914:AI327914 JG327914:KE327914 TC327914:UA327914 ACY327914:ADW327914 AMU327914:ANS327914 AWQ327914:AXO327914 BGM327914:BHK327914 BQI327914:BRG327914 CAE327914:CBC327914 CKA327914:CKY327914 CTW327914:CUU327914 DDS327914:DEQ327914 DNO327914:DOM327914 DXK327914:DYI327914 EHG327914:EIE327914 ERC327914:ESA327914 FAY327914:FBW327914 FKU327914:FLS327914 FUQ327914:FVO327914 GEM327914:GFK327914 GOI327914:GPG327914 GYE327914:GZC327914 HIA327914:HIY327914 HRW327914:HSU327914 IBS327914:ICQ327914 ILO327914:IMM327914 IVK327914:IWI327914 JFG327914:JGE327914 JPC327914:JQA327914 JYY327914:JZW327914 KIU327914:KJS327914 KSQ327914:KTO327914 LCM327914:LDK327914 LMI327914:LNG327914 LWE327914:LXC327914 MGA327914:MGY327914 MPW327914:MQU327914 MZS327914:NAQ327914 NJO327914:NKM327914 NTK327914:NUI327914 ODG327914:OEE327914 ONC327914:OOA327914 OWY327914:OXW327914 PGU327914:PHS327914 PQQ327914:PRO327914 QAM327914:QBK327914 QKI327914:QLG327914 QUE327914:QVC327914 REA327914:REY327914 RNW327914:ROU327914 RXS327914:RYQ327914 SHO327914:SIM327914 SRK327914:SSI327914 TBG327914:TCE327914 TLC327914:TMA327914 TUY327914:TVW327914 UEU327914:UFS327914 UOQ327914:UPO327914 UYM327914:UZK327914 VII327914:VJG327914 VSE327914:VTC327914 WCA327914:WCY327914 WLW327914:WMU327914 WVS327914:WWQ327914 K393450:AI393450 JG393450:KE393450 TC393450:UA393450 ACY393450:ADW393450 AMU393450:ANS393450 AWQ393450:AXO393450 BGM393450:BHK393450 BQI393450:BRG393450 CAE393450:CBC393450 CKA393450:CKY393450 CTW393450:CUU393450 DDS393450:DEQ393450 DNO393450:DOM393450 DXK393450:DYI393450 EHG393450:EIE393450 ERC393450:ESA393450 FAY393450:FBW393450 FKU393450:FLS393450 FUQ393450:FVO393450 GEM393450:GFK393450 GOI393450:GPG393450 GYE393450:GZC393450 HIA393450:HIY393450 HRW393450:HSU393450 IBS393450:ICQ393450 ILO393450:IMM393450 IVK393450:IWI393450 JFG393450:JGE393450 JPC393450:JQA393450 JYY393450:JZW393450 KIU393450:KJS393450 KSQ393450:KTO393450 LCM393450:LDK393450 LMI393450:LNG393450 LWE393450:LXC393450 MGA393450:MGY393450 MPW393450:MQU393450 MZS393450:NAQ393450 NJO393450:NKM393450 NTK393450:NUI393450 ODG393450:OEE393450 ONC393450:OOA393450 OWY393450:OXW393450 PGU393450:PHS393450 PQQ393450:PRO393450 QAM393450:QBK393450 QKI393450:QLG393450 QUE393450:QVC393450 REA393450:REY393450 RNW393450:ROU393450 RXS393450:RYQ393450 SHO393450:SIM393450 SRK393450:SSI393450 TBG393450:TCE393450 TLC393450:TMA393450 TUY393450:TVW393450 UEU393450:UFS393450 UOQ393450:UPO393450 UYM393450:UZK393450 VII393450:VJG393450 VSE393450:VTC393450 WCA393450:WCY393450 WLW393450:WMU393450 WVS393450:WWQ393450 K458986:AI458986 JG458986:KE458986 TC458986:UA458986 ACY458986:ADW458986 AMU458986:ANS458986 AWQ458986:AXO458986 BGM458986:BHK458986 BQI458986:BRG458986 CAE458986:CBC458986 CKA458986:CKY458986 CTW458986:CUU458986 DDS458986:DEQ458986 DNO458986:DOM458986 DXK458986:DYI458986 EHG458986:EIE458986 ERC458986:ESA458986 FAY458986:FBW458986 FKU458986:FLS458986 FUQ458986:FVO458986 GEM458986:GFK458986 GOI458986:GPG458986 GYE458986:GZC458986 HIA458986:HIY458986 HRW458986:HSU458986 IBS458986:ICQ458986 ILO458986:IMM458986 IVK458986:IWI458986 JFG458986:JGE458986 JPC458986:JQA458986 JYY458986:JZW458986 KIU458986:KJS458986 KSQ458986:KTO458986 LCM458986:LDK458986 LMI458986:LNG458986 LWE458986:LXC458986 MGA458986:MGY458986 MPW458986:MQU458986 MZS458986:NAQ458986 NJO458986:NKM458986 NTK458986:NUI458986 ODG458986:OEE458986 ONC458986:OOA458986 OWY458986:OXW458986 PGU458986:PHS458986 PQQ458986:PRO458986 QAM458986:QBK458986 QKI458986:QLG458986 QUE458986:QVC458986 REA458986:REY458986 RNW458986:ROU458986 RXS458986:RYQ458986 SHO458986:SIM458986 SRK458986:SSI458986 TBG458986:TCE458986 TLC458986:TMA458986 TUY458986:TVW458986 UEU458986:UFS458986 UOQ458986:UPO458986 UYM458986:UZK458986 VII458986:VJG458986 VSE458986:VTC458986 WCA458986:WCY458986 WLW458986:WMU458986 WVS458986:WWQ458986 K524522:AI524522 JG524522:KE524522 TC524522:UA524522 ACY524522:ADW524522 AMU524522:ANS524522 AWQ524522:AXO524522 BGM524522:BHK524522 BQI524522:BRG524522 CAE524522:CBC524522 CKA524522:CKY524522 CTW524522:CUU524522 DDS524522:DEQ524522 DNO524522:DOM524522 DXK524522:DYI524522 EHG524522:EIE524522 ERC524522:ESA524522 FAY524522:FBW524522 FKU524522:FLS524522 FUQ524522:FVO524522 GEM524522:GFK524522 GOI524522:GPG524522 GYE524522:GZC524522 HIA524522:HIY524522 HRW524522:HSU524522 IBS524522:ICQ524522 ILO524522:IMM524522 IVK524522:IWI524522 JFG524522:JGE524522 JPC524522:JQA524522 JYY524522:JZW524522 KIU524522:KJS524522 KSQ524522:KTO524522 LCM524522:LDK524522 LMI524522:LNG524522 LWE524522:LXC524522 MGA524522:MGY524522 MPW524522:MQU524522 MZS524522:NAQ524522 NJO524522:NKM524522 NTK524522:NUI524522 ODG524522:OEE524522 ONC524522:OOA524522 OWY524522:OXW524522 PGU524522:PHS524522 PQQ524522:PRO524522 QAM524522:QBK524522 QKI524522:QLG524522 QUE524522:QVC524522 REA524522:REY524522 RNW524522:ROU524522 RXS524522:RYQ524522 SHO524522:SIM524522 SRK524522:SSI524522 TBG524522:TCE524522 TLC524522:TMA524522 TUY524522:TVW524522 UEU524522:UFS524522 UOQ524522:UPO524522 UYM524522:UZK524522 VII524522:VJG524522 VSE524522:VTC524522 WCA524522:WCY524522 WLW524522:WMU524522 WVS524522:WWQ524522 K590058:AI590058 JG590058:KE590058 TC590058:UA590058 ACY590058:ADW590058 AMU590058:ANS590058 AWQ590058:AXO590058 BGM590058:BHK590058 BQI590058:BRG590058 CAE590058:CBC590058 CKA590058:CKY590058 CTW590058:CUU590058 DDS590058:DEQ590058 DNO590058:DOM590058 DXK590058:DYI590058 EHG590058:EIE590058 ERC590058:ESA590058 FAY590058:FBW590058 FKU590058:FLS590058 FUQ590058:FVO590058 GEM590058:GFK590058 GOI590058:GPG590058 GYE590058:GZC590058 HIA590058:HIY590058 HRW590058:HSU590058 IBS590058:ICQ590058 ILO590058:IMM590058 IVK590058:IWI590058 JFG590058:JGE590058 JPC590058:JQA590058 JYY590058:JZW590058 KIU590058:KJS590058 KSQ590058:KTO590058 LCM590058:LDK590058 LMI590058:LNG590058 LWE590058:LXC590058 MGA590058:MGY590058 MPW590058:MQU590058 MZS590058:NAQ590058 NJO590058:NKM590058 NTK590058:NUI590058 ODG590058:OEE590058 ONC590058:OOA590058 OWY590058:OXW590058 PGU590058:PHS590058 PQQ590058:PRO590058 QAM590058:QBK590058 QKI590058:QLG590058 QUE590058:QVC590058 REA590058:REY590058 RNW590058:ROU590058 RXS590058:RYQ590058 SHO590058:SIM590058 SRK590058:SSI590058 TBG590058:TCE590058 TLC590058:TMA590058 TUY590058:TVW590058 UEU590058:UFS590058 UOQ590058:UPO590058 UYM590058:UZK590058 VII590058:VJG590058 VSE590058:VTC590058 WCA590058:WCY590058 WLW590058:WMU590058 WVS590058:WWQ590058 K655594:AI655594 JG655594:KE655594 TC655594:UA655594 ACY655594:ADW655594 AMU655594:ANS655594 AWQ655594:AXO655594 BGM655594:BHK655594 BQI655594:BRG655594 CAE655594:CBC655594 CKA655594:CKY655594 CTW655594:CUU655594 DDS655594:DEQ655594 DNO655594:DOM655594 DXK655594:DYI655594 EHG655594:EIE655594 ERC655594:ESA655594 FAY655594:FBW655594 FKU655594:FLS655594 FUQ655594:FVO655594 GEM655594:GFK655594 GOI655594:GPG655594 GYE655594:GZC655594 HIA655594:HIY655594 HRW655594:HSU655594 IBS655594:ICQ655594 ILO655594:IMM655594 IVK655594:IWI655594 JFG655594:JGE655594 JPC655594:JQA655594 JYY655594:JZW655594 KIU655594:KJS655594 KSQ655594:KTO655594 LCM655594:LDK655594 LMI655594:LNG655594 LWE655594:LXC655594 MGA655594:MGY655594 MPW655594:MQU655594 MZS655594:NAQ655594 NJO655594:NKM655594 NTK655594:NUI655594 ODG655594:OEE655594 ONC655594:OOA655594 OWY655594:OXW655594 PGU655594:PHS655594 PQQ655594:PRO655594 QAM655594:QBK655594 QKI655594:QLG655594 QUE655594:QVC655594 REA655594:REY655594 RNW655594:ROU655594 RXS655594:RYQ655594 SHO655594:SIM655594 SRK655594:SSI655594 TBG655594:TCE655594 TLC655594:TMA655594 TUY655594:TVW655594 UEU655594:UFS655594 UOQ655594:UPO655594 UYM655594:UZK655594 VII655594:VJG655594 VSE655594:VTC655594 WCA655594:WCY655594 WLW655594:WMU655594 WVS655594:WWQ655594 K721130:AI721130 JG721130:KE721130 TC721130:UA721130 ACY721130:ADW721130 AMU721130:ANS721130 AWQ721130:AXO721130 BGM721130:BHK721130 BQI721130:BRG721130 CAE721130:CBC721130 CKA721130:CKY721130 CTW721130:CUU721130 DDS721130:DEQ721130 DNO721130:DOM721130 DXK721130:DYI721130 EHG721130:EIE721130 ERC721130:ESA721130 FAY721130:FBW721130 FKU721130:FLS721130 FUQ721130:FVO721130 GEM721130:GFK721130 GOI721130:GPG721130 GYE721130:GZC721130 HIA721130:HIY721130 HRW721130:HSU721130 IBS721130:ICQ721130 ILO721130:IMM721130 IVK721130:IWI721130 JFG721130:JGE721130 JPC721130:JQA721130 JYY721130:JZW721130 KIU721130:KJS721130 KSQ721130:KTO721130 LCM721130:LDK721130 LMI721130:LNG721130 LWE721130:LXC721130 MGA721130:MGY721130 MPW721130:MQU721130 MZS721130:NAQ721130 NJO721130:NKM721130 NTK721130:NUI721130 ODG721130:OEE721130 ONC721130:OOA721130 OWY721130:OXW721130 PGU721130:PHS721130 PQQ721130:PRO721130 QAM721130:QBK721130 QKI721130:QLG721130 QUE721130:QVC721130 REA721130:REY721130 RNW721130:ROU721130 RXS721130:RYQ721130 SHO721130:SIM721130 SRK721130:SSI721130 TBG721130:TCE721130 TLC721130:TMA721130 TUY721130:TVW721130 UEU721130:UFS721130 UOQ721130:UPO721130 UYM721130:UZK721130 VII721130:VJG721130 VSE721130:VTC721130 WCA721130:WCY721130 WLW721130:WMU721130 WVS721130:WWQ721130 K786666:AI786666 JG786666:KE786666 TC786666:UA786666 ACY786666:ADW786666 AMU786666:ANS786666 AWQ786666:AXO786666 BGM786666:BHK786666 BQI786666:BRG786666 CAE786666:CBC786666 CKA786666:CKY786666 CTW786666:CUU786666 DDS786666:DEQ786666 DNO786666:DOM786666 DXK786666:DYI786666 EHG786666:EIE786666 ERC786666:ESA786666 FAY786666:FBW786666 FKU786666:FLS786666 FUQ786666:FVO786666 GEM786666:GFK786666 GOI786666:GPG786666 GYE786666:GZC786666 HIA786666:HIY786666 HRW786666:HSU786666 IBS786666:ICQ786666 ILO786666:IMM786666 IVK786666:IWI786666 JFG786666:JGE786666 JPC786666:JQA786666 JYY786666:JZW786666 KIU786666:KJS786666 KSQ786666:KTO786666 LCM786666:LDK786666 LMI786666:LNG786666 LWE786666:LXC786666 MGA786666:MGY786666 MPW786666:MQU786666 MZS786666:NAQ786666 NJO786666:NKM786666 NTK786666:NUI786666 ODG786666:OEE786666 ONC786666:OOA786666 OWY786666:OXW786666 PGU786666:PHS786666 PQQ786666:PRO786666 QAM786666:QBK786666 QKI786666:QLG786666 QUE786666:QVC786666 REA786666:REY786666 RNW786666:ROU786666 RXS786666:RYQ786666 SHO786666:SIM786666 SRK786666:SSI786666 TBG786666:TCE786666 TLC786666:TMA786666 TUY786666:TVW786666 UEU786666:UFS786666 UOQ786666:UPO786666 UYM786666:UZK786666 VII786666:VJG786666 VSE786666:VTC786666 WCA786666:WCY786666 WLW786666:WMU786666 WVS786666:WWQ786666 K852202:AI852202 JG852202:KE852202 TC852202:UA852202 ACY852202:ADW852202 AMU852202:ANS852202 AWQ852202:AXO852202 BGM852202:BHK852202 BQI852202:BRG852202 CAE852202:CBC852202 CKA852202:CKY852202 CTW852202:CUU852202 DDS852202:DEQ852202 DNO852202:DOM852202 DXK852202:DYI852202 EHG852202:EIE852202 ERC852202:ESA852202 FAY852202:FBW852202 FKU852202:FLS852202 FUQ852202:FVO852202 GEM852202:GFK852202 GOI852202:GPG852202 GYE852202:GZC852202 HIA852202:HIY852202 HRW852202:HSU852202 IBS852202:ICQ852202 ILO852202:IMM852202 IVK852202:IWI852202 JFG852202:JGE852202 JPC852202:JQA852202 JYY852202:JZW852202 KIU852202:KJS852202 KSQ852202:KTO852202 LCM852202:LDK852202 LMI852202:LNG852202 LWE852202:LXC852202 MGA852202:MGY852202 MPW852202:MQU852202 MZS852202:NAQ852202 NJO852202:NKM852202 NTK852202:NUI852202 ODG852202:OEE852202 ONC852202:OOA852202 OWY852202:OXW852202 PGU852202:PHS852202 PQQ852202:PRO852202 QAM852202:QBK852202 QKI852202:QLG852202 QUE852202:QVC852202 REA852202:REY852202 RNW852202:ROU852202 RXS852202:RYQ852202 SHO852202:SIM852202 SRK852202:SSI852202 TBG852202:TCE852202 TLC852202:TMA852202 TUY852202:TVW852202 UEU852202:UFS852202 UOQ852202:UPO852202 UYM852202:UZK852202 VII852202:VJG852202 VSE852202:VTC852202 WCA852202:WCY852202 WLW852202:WMU852202 WVS852202:WWQ852202 K917738:AI917738 JG917738:KE917738 TC917738:UA917738 ACY917738:ADW917738 AMU917738:ANS917738 AWQ917738:AXO917738 BGM917738:BHK917738 BQI917738:BRG917738 CAE917738:CBC917738 CKA917738:CKY917738 CTW917738:CUU917738 DDS917738:DEQ917738 DNO917738:DOM917738 DXK917738:DYI917738 EHG917738:EIE917738 ERC917738:ESA917738 FAY917738:FBW917738 FKU917738:FLS917738 FUQ917738:FVO917738 GEM917738:GFK917738 GOI917738:GPG917738 GYE917738:GZC917738 HIA917738:HIY917738 HRW917738:HSU917738 IBS917738:ICQ917738 ILO917738:IMM917738 IVK917738:IWI917738 JFG917738:JGE917738 JPC917738:JQA917738 JYY917738:JZW917738 KIU917738:KJS917738 KSQ917738:KTO917738 LCM917738:LDK917738 LMI917738:LNG917738 LWE917738:LXC917738 MGA917738:MGY917738 MPW917738:MQU917738 MZS917738:NAQ917738 NJO917738:NKM917738 NTK917738:NUI917738 ODG917738:OEE917738 ONC917738:OOA917738 OWY917738:OXW917738 PGU917738:PHS917738 PQQ917738:PRO917738 QAM917738:QBK917738 QKI917738:QLG917738 QUE917738:QVC917738 REA917738:REY917738 RNW917738:ROU917738 RXS917738:RYQ917738 SHO917738:SIM917738 SRK917738:SSI917738 TBG917738:TCE917738 TLC917738:TMA917738 TUY917738:TVW917738 UEU917738:UFS917738 UOQ917738:UPO917738 UYM917738:UZK917738 VII917738:VJG917738 VSE917738:VTC917738 WCA917738:WCY917738 WLW917738:WMU917738 WVS917738:WWQ917738 K983274:AI983274 JG983274:KE983274 TC983274:UA983274 ACY983274:ADW983274 AMU983274:ANS983274 AWQ983274:AXO983274 BGM983274:BHK983274 BQI983274:BRG983274 CAE983274:CBC983274 CKA983274:CKY983274 CTW983274:CUU983274 DDS983274:DEQ983274 DNO983274:DOM983274 DXK983274:DYI983274 EHG983274:EIE983274 ERC983274:ESA983274 FAY983274:FBW983274 FKU983274:FLS983274 FUQ983274:FVO983274 GEM983274:GFK983274 GOI983274:GPG983274 GYE983274:GZC983274 HIA983274:HIY983274 HRW983274:HSU983274 IBS983274:ICQ983274 ILO983274:IMM983274 IVK983274:IWI983274 JFG983274:JGE983274 JPC983274:JQA983274 JYY983274:JZW983274 KIU983274:KJS983274 KSQ983274:KTO983274 LCM983274:LDK983274 LMI983274:LNG983274 LWE983274:LXC983274 MGA983274:MGY983274 MPW983274:MQU983274 MZS983274:NAQ983274 NJO983274:NKM983274 NTK983274:NUI983274 ODG983274:OEE983274 ONC983274:OOA983274 OWY983274:OXW983274 PGU983274:PHS983274 PQQ983274:PRO983274 QAM983274:QBK983274 QKI983274:QLG983274 QUE983274:QVC983274 REA983274:REY983274 RNW983274:ROU983274 RXS983274:RYQ983274 SHO983274:SIM983274 SRK983274:SSI983274 TBG983274:TCE983274 TLC983274:TMA983274 TUY983274:TVW983274 UEU983274:UFS983274 UOQ983274:UPO983274 UYM983274:UZK983274 VII983274:VJG983274 VSE983274:VTC983274 WCA983274:WCY983274 WLW983274:WMU983274 WVS983274:WWQ983274 AO220:AV243 KK220:KR243 UG220:UN243 AEC220:AEJ243 ANY220:AOF243 AXU220:AYB243 BHQ220:BHX243 BRM220:BRT243 CBI220:CBP243 CLE220:CLL243 CVA220:CVH243 DEW220:DFD243 DOS220:DOZ243 DYO220:DYV243 EIK220:EIR243 ESG220:ESN243 FCC220:FCJ243 FLY220:FMF243 FVU220:FWB243 GFQ220:GFX243 GPM220:GPT243 GZI220:GZP243 HJE220:HJL243 HTA220:HTH243 ICW220:IDD243 IMS220:IMZ243 IWO220:IWV243 JGK220:JGR243 JQG220:JQN243 KAC220:KAJ243 KJY220:KKF243 KTU220:KUB243 LDQ220:LDX243 LNM220:LNT243 LXI220:LXP243 MHE220:MHL243 MRA220:MRH243 NAW220:NBD243 NKS220:NKZ243 NUO220:NUV243 OEK220:OER243 OOG220:OON243 OYC220:OYJ243 PHY220:PIF243 PRU220:PSB243 QBQ220:QBX243 QLM220:QLT243 QVI220:QVP243 RFE220:RFL243 RPA220:RPH243 RYW220:RZD243 SIS220:SIZ243 SSO220:SSV243 TCK220:TCR243 TMG220:TMN243 TWC220:TWJ243 UFY220:UGF243 UPU220:UQB243 UZQ220:UZX243 VJM220:VJT243 VTI220:VTP243 WDE220:WDL243 WNA220:WNH243 WWW220:WXD243 AO65785:AV65808 KK65785:KR65808 UG65785:UN65808 AEC65785:AEJ65808 ANY65785:AOF65808 AXU65785:AYB65808 BHQ65785:BHX65808 BRM65785:BRT65808 CBI65785:CBP65808 CLE65785:CLL65808 CVA65785:CVH65808 DEW65785:DFD65808 DOS65785:DOZ65808 DYO65785:DYV65808 EIK65785:EIR65808 ESG65785:ESN65808 FCC65785:FCJ65808 FLY65785:FMF65808 FVU65785:FWB65808 GFQ65785:GFX65808 GPM65785:GPT65808 GZI65785:GZP65808 HJE65785:HJL65808 HTA65785:HTH65808 ICW65785:IDD65808 IMS65785:IMZ65808 IWO65785:IWV65808 JGK65785:JGR65808 JQG65785:JQN65808 KAC65785:KAJ65808 KJY65785:KKF65808 KTU65785:KUB65808 LDQ65785:LDX65808 LNM65785:LNT65808 LXI65785:LXP65808 MHE65785:MHL65808 MRA65785:MRH65808 NAW65785:NBD65808 NKS65785:NKZ65808 NUO65785:NUV65808 OEK65785:OER65808 OOG65785:OON65808 OYC65785:OYJ65808 PHY65785:PIF65808 PRU65785:PSB65808 QBQ65785:QBX65808 QLM65785:QLT65808 QVI65785:QVP65808 RFE65785:RFL65808 RPA65785:RPH65808 RYW65785:RZD65808 SIS65785:SIZ65808 SSO65785:SSV65808 TCK65785:TCR65808 TMG65785:TMN65808 TWC65785:TWJ65808 UFY65785:UGF65808 UPU65785:UQB65808 UZQ65785:UZX65808 VJM65785:VJT65808 VTI65785:VTP65808 WDE65785:WDL65808 WNA65785:WNH65808 WWW65785:WXD65808 AO131321:AV131344 KK131321:KR131344 UG131321:UN131344 AEC131321:AEJ131344 ANY131321:AOF131344 AXU131321:AYB131344 BHQ131321:BHX131344 BRM131321:BRT131344 CBI131321:CBP131344 CLE131321:CLL131344 CVA131321:CVH131344 DEW131321:DFD131344 DOS131321:DOZ131344 DYO131321:DYV131344 EIK131321:EIR131344 ESG131321:ESN131344 FCC131321:FCJ131344 FLY131321:FMF131344 FVU131321:FWB131344 GFQ131321:GFX131344 GPM131321:GPT131344 GZI131321:GZP131344 HJE131321:HJL131344 HTA131321:HTH131344 ICW131321:IDD131344 IMS131321:IMZ131344 IWO131321:IWV131344 JGK131321:JGR131344 JQG131321:JQN131344 KAC131321:KAJ131344 KJY131321:KKF131344 KTU131321:KUB131344 LDQ131321:LDX131344 LNM131321:LNT131344 LXI131321:LXP131344 MHE131321:MHL131344 MRA131321:MRH131344 NAW131321:NBD131344 NKS131321:NKZ131344 NUO131321:NUV131344 OEK131321:OER131344 OOG131321:OON131344 OYC131321:OYJ131344 PHY131321:PIF131344 PRU131321:PSB131344 QBQ131321:QBX131344 QLM131321:QLT131344 QVI131321:QVP131344 RFE131321:RFL131344 RPA131321:RPH131344 RYW131321:RZD131344 SIS131321:SIZ131344 SSO131321:SSV131344 TCK131321:TCR131344 TMG131321:TMN131344 TWC131321:TWJ131344 UFY131321:UGF131344 UPU131321:UQB131344 UZQ131321:UZX131344 VJM131321:VJT131344 VTI131321:VTP131344 WDE131321:WDL131344 WNA131321:WNH131344 WWW131321:WXD131344 AO196857:AV196880 KK196857:KR196880 UG196857:UN196880 AEC196857:AEJ196880 ANY196857:AOF196880 AXU196857:AYB196880 BHQ196857:BHX196880 BRM196857:BRT196880 CBI196857:CBP196880 CLE196857:CLL196880 CVA196857:CVH196880 DEW196857:DFD196880 DOS196857:DOZ196880 DYO196857:DYV196880 EIK196857:EIR196880 ESG196857:ESN196880 FCC196857:FCJ196880 FLY196857:FMF196880 FVU196857:FWB196880 GFQ196857:GFX196880 GPM196857:GPT196880 GZI196857:GZP196880 HJE196857:HJL196880 HTA196857:HTH196880 ICW196857:IDD196880 IMS196857:IMZ196880 IWO196857:IWV196880 JGK196857:JGR196880 JQG196857:JQN196880 KAC196857:KAJ196880 KJY196857:KKF196880 KTU196857:KUB196880 LDQ196857:LDX196880 LNM196857:LNT196880 LXI196857:LXP196880 MHE196857:MHL196880 MRA196857:MRH196880 NAW196857:NBD196880 NKS196857:NKZ196880 NUO196857:NUV196880 OEK196857:OER196880 OOG196857:OON196880 OYC196857:OYJ196880 PHY196857:PIF196880 PRU196857:PSB196880 QBQ196857:QBX196880 QLM196857:QLT196880 QVI196857:QVP196880 RFE196857:RFL196880 RPA196857:RPH196880 RYW196857:RZD196880 SIS196857:SIZ196880 SSO196857:SSV196880 TCK196857:TCR196880 TMG196857:TMN196880 TWC196857:TWJ196880 UFY196857:UGF196880 UPU196857:UQB196880 UZQ196857:UZX196880 VJM196857:VJT196880 VTI196857:VTP196880 WDE196857:WDL196880 WNA196857:WNH196880 WWW196857:WXD196880 AO262393:AV262416 KK262393:KR262416 UG262393:UN262416 AEC262393:AEJ262416 ANY262393:AOF262416 AXU262393:AYB262416 BHQ262393:BHX262416 BRM262393:BRT262416 CBI262393:CBP262416 CLE262393:CLL262416 CVA262393:CVH262416 DEW262393:DFD262416 DOS262393:DOZ262416 DYO262393:DYV262416 EIK262393:EIR262416 ESG262393:ESN262416 FCC262393:FCJ262416 FLY262393:FMF262416 FVU262393:FWB262416 GFQ262393:GFX262416 GPM262393:GPT262416 GZI262393:GZP262416 HJE262393:HJL262416 HTA262393:HTH262416 ICW262393:IDD262416 IMS262393:IMZ262416 IWO262393:IWV262416 JGK262393:JGR262416 JQG262393:JQN262416 KAC262393:KAJ262416 KJY262393:KKF262416 KTU262393:KUB262416 LDQ262393:LDX262416 LNM262393:LNT262416 LXI262393:LXP262416 MHE262393:MHL262416 MRA262393:MRH262416 NAW262393:NBD262416 NKS262393:NKZ262416 NUO262393:NUV262416 OEK262393:OER262416 OOG262393:OON262416 OYC262393:OYJ262416 PHY262393:PIF262416 PRU262393:PSB262416 QBQ262393:QBX262416 QLM262393:QLT262416 QVI262393:QVP262416 RFE262393:RFL262416 RPA262393:RPH262416 RYW262393:RZD262416 SIS262393:SIZ262416 SSO262393:SSV262416 TCK262393:TCR262416 TMG262393:TMN262416 TWC262393:TWJ262416 UFY262393:UGF262416 UPU262393:UQB262416 UZQ262393:UZX262416 VJM262393:VJT262416 VTI262393:VTP262416 WDE262393:WDL262416 WNA262393:WNH262416 WWW262393:WXD262416 AO327929:AV327952 KK327929:KR327952 UG327929:UN327952 AEC327929:AEJ327952 ANY327929:AOF327952 AXU327929:AYB327952 BHQ327929:BHX327952 BRM327929:BRT327952 CBI327929:CBP327952 CLE327929:CLL327952 CVA327929:CVH327952 DEW327929:DFD327952 DOS327929:DOZ327952 DYO327929:DYV327952 EIK327929:EIR327952 ESG327929:ESN327952 FCC327929:FCJ327952 FLY327929:FMF327952 FVU327929:FWB327952 GFQ327929:GFX327952 GPM327929:GPT327952 GZI327929:GZP327952 HJE327929:HJL327952 HTA327929:HTH327952 ICW327929:IDD327952 IMS327929:IMZ327952 IWO327929:IWV327952 JGK327929:JGR327952 JQG327929:JQN327952 KAC327929:KAJ327952 KJY327929:KKF327952 KTU327929:KUB327952 LDQ327929:LDX327952 LNM327929:LNT327952 LXI327929:LXP327952 MHE327929:MHL327952 MRA327929:MRH327952 NAW327929:NBD327952 NKS327929:NKZ327952 NUO327929:NUV327952 OEK327929:OER327952 OOG327929:OON327952 OYC327929:OYJ327952 PHY327929:PIF327952 PRU327929:PSB327952 QBQ327929:QBX327952 QLM327929:QLT327952 QVI327929:QVP327952 RFE327929:RFL327952 RPA327929:RPH327952 RYW327929:RZD327952 SIS327929:SIZ327952 SSO327929:SSV327952 TCK327929:TCR327952 TMG327929:TMN327952 TWC327929:TWJ327952 UFY327929:UGF327952 UPU327929:UQB327952 UZQ327929:UZX327952 VJM327929:VJT327952 VTI327929:VTP327952 WDE327929:WDL327952 WNA327929:WNH327952 WWW327929:WXD327952 AO393465:AV393488 KK393465:KR393488 UG393465:UN393488 AEC393465:AEJ393488 ANY393465:AOF393488 AXU393465:AYB393488 BHQ393465:BHX393488 BRM393465:BRT393488 CBI393465:CBP393488 CLE393465:CLL393488 CVA393465:CVH393488 DEW393465:DFD393488 DOS393465:DOZ393488 DYO393465:DYV393488 EIK393465:EIR393488 ESG393465:ESN393488 FCC393465:FCJ393488 FLY393465:FMF393488 FVU393465:FWB393488 GFQ393465:GFX393488 GPM393465:GPT393488 GZI393465:GZP393488 HJE393465:HJL393488 HTA393465:HTH393488 ICW393465:IDD393488 IMS393465:IMZ393488 IWO393465:IWV393488 JGK393465:JGR393488 JQG393465:JQN393488 KAC393465:KAJ393488 KJY393465:KKF393488 KTU393465:KUB393488 LDQ393465:LDX393488 LNM393465:LNT393488 LXI393465:LXP393488 MHE393465:MHL393488 MRA393465:MRH393488 NAW393465:NBD393488 NKS393465:NKZ393488 NUO393465:NUV393488 OEK393465:OER393488 OOG393465:OON393488 OYC393465:OYJ393488 PHY393465:PIF393488 PRU393465:PSB393488 QBQ393465:QBX393488 QLM393465:QLT393488 QVI393465:QVP393488 RFE393465:RFL393488 RPA393465:RPH393488 RYW393465:RZD393488 SIS393465:SIZ393488 SSO393465:SSV393488 TCK393465:TCR393488 TMG393465:TMN393488 TWC393465:TWJ393488 UFY393465:UGF393488 UPU393465:UQB393488 UZQ393465:UZX393488 VJM393465:VJT393488 VTI393465:VTP393488 WDE393465:WDL393488 WNA393465:WNH393488 WWW393465:WXD393488 AO459001:AV459024 KK459001:KR459024 UG459001:UN459024 AEC459001:AEJ459024 ANY459001:AOF459024 AXU459001:AYB459024 BHQ459001:BHX459024 BRM459001:BRT459024 CBI459001:CBP459024 CLE459001:CLL459024 CVA459001:CVH459024 DEW459001:DFD459024 DOS459001:DOZ459024 DYO459001:DYV459024 EIK459001:EIR459024 ESG459001:ESN459024 FCC459001:FCJ459024 FLY459001:FMF459024 FVU459001:FWB459024 GFQ459001:GFX459024 GPM459001:GPT459024 GZI459001:GZP459024 HJE459001:HJL459024 HTA459001:HTH459024 ICW459001:IDD459024 IMS459001:IMZ459024 IWO459001:IWV459024 JGK459001:JGR459024 JQG459001:JQN459024 KAC459001:KAJ459024 KJY459001:KKF459024 KTU459001:KUB459024 LDQ459001:LDX459024 LNM459001:LNT459024 LXI459001:LXP459024 MHE459001:MHL459024 MRA459001:MRH459024 NAW459001:NBD459024 NKS459001:NKZ459024 NUO459001:NUV459024 OEK459001:OER459024 OOG459001:OON459024 OYC459001:OYJ459024 PHY459001:PIF459024 PRU459001:PSB459024 QBQ459001:QBX459024 QLM459001:QLT459024 QVI459001:QVP459024 RFE459001:RFL459024 RPA459001:RPH459024 RYW459001:RZD459024 SIS459001:SIZ459024 SSO459001:SSV459024 TCK459001:TCR459024 TMG459001:TMN459024 TWC459001:TWJ459024 UFY459001:UGF459024 UPU459001:UQB459024 UZQ459001:UZX459024 VJM459001:VJT459024 VTI459001:VTP459024 WDE459001:WDL459024 WNA459001:WNH459024 WWW459001:WXD459024 AO524537:AV524560 KK524537:KR524560 UG524537:UN524560 AEC524537:AEJ524560 ANY524537:AOF524560 AXU524537:AYB524560 BHQ524537:BHX524560 BRM524537:BRT524560 CBI524537:CBP524560 CLE524537:CLL524560 CVA524537:CVH524560 DEW524537:DFD524560 DOS524537:DOZ524560 DYO524537:DYV524560 EIK524537:EIR524560 ESG524537:ESN524560 FCC524537:FCJ524560 FLY524537:FMF524560 FVU524537:FWB524560 GFQ524537:GFX524560 GPM524537:GPT524560 GZI524537:GZP524560 HJE524537:HJL524560 HTA524537:HTH524560 ICW524537:IDD524560 IMS524537:IMZ524560 IWO524537:IWV524560 JGK524537:JGR524560 JQG524537:JQN524560 KAC524537:KAJ524560 KJY524537:KKF524560 KTU524537:KUB524560 LDQ524537:LDX524560 LNM524537:LNT524560 LXI524537:LXP524560 MHE524537:MHL524560 MRA524537:MRH524560 NAW524537:NBD524560 NKS524537:NKZ524560 NUO524537:NUV524560 OEK524537:OER524560 OOG524537:OON524560 OYC524537:OYJ524560 PHY524537:PIF524560 PRU524537:PSB524560 QBQ524537:QBX524560 QLM524537:QLT524560 QVI524537:QVP524560 RFE524537:RFL524560 RPA524537:RPH524560 RYW524537:RZD524560 SIS524537:SIZ524560 SSO524537:SSV524560 TCK524537:TCR524560 TMG524537:TMN524560 TWC524537:TWJ524560 UFY524537:UGF524560 UPU524537:UQB524560 UZQ524537:UZX524560 VJM524537:VJT524560 VTI524537:VTP524560 WDE524537:WDL524560 WNA524537:WNH524560 WWW524537:WXD524560 AO590073:AV590096 KK590073:KR590096 UG590073:UN590096 AEC590073:AEJ590096 ANY590073:AOF590096 AXU590073:AYB590096 BHQ590073:BHX590096 BRM590073:BRT590096 CBI590073:CBP590096 CLE590073:CLL590096 CVA590073:CVH590096 DEW590073:DFD590096 DOS590073:DOZ590096 DYO590073:DYV590096 EIK590073:EIR590096 ESG590073:ESN590096 FCC590073:FCJ590096 FLY590073:FMF590096 FVU590073:FWB590096 GFQ590073:GFX590096 GPM590073:GPT590096 GZI590073:GZP590096 HJE590073:HJL590096 HTA590073:HTH590096 ICW590073:IDD590096 IMS590073:IMZ590096 IWO590073:IWV590096 JGK590073:JGR590096 JQG590073:JQN590096 KAC590073:KAJ590096 KJY590073:KKF590096 KTU590073:KUB590096 LDQ590073:LDX590096 LNM590073:LNT590096 LXI590073:LXP590096 MHE590073:MHL590096 MRA590073:MRH590096 NAW590073:NBD590096 NKS590073:NKZ590096 NUO590073:NUV590096 OEK590073:OER590096 OOG590073:OON590096 OYC590073:OYJ590096 PHY590073:PIF590096 PRU590073:PSB590096 QBQ590073:QBX590096 QLM590073:QLT590096 QVI590073:QVP590096 RFE590073:RFL590096 RPA590073:RPH590096 RYW590073:RZD590096 SIS590073:SIZ590096 SSO590073:SSV590096 TCK590073:TCR590096 TMG590073:TMN590096 TWC590073:TWJ590096 UFY590073:UGF590096 UPU590073:UQB590096 UZQ590073:UZX590096 VJM590073:VJT590096 VTI590073:VTP590096 WDE590073:WDL590096 WNA590073:WNH590096 WWW590073:WXD590096 AO655609:AV655632 KK655609:KR655632 UG655609:UN655632 AEC655609:AEJ655632 ANY655609:AOF655632 AXU655609:AYB655632 BHQ655609:BHX655632 BRM655609:BRT655632 CBI655609:CBP655632 CLE655609:CLL655632 CVA655609:CVH655632 DEW655609:DFD655632 DOS655609:DOZ655632 DYO655609:DYV655632 EIK655609:EIR655632 ESG655609:ESN655632 FCC655609:FCJ655632 FLY655609:FMF655632 FVU655609:FWB655632 GFQ655609:GFX655632 GPM655609:GPT655632 GZI655609:GZP655632 HJE655609:HJL655632 HTA655609:HTH655632 ICW655609:IDD655632 IMS655609:IMZ655632 IWO655609:IWV655632 JGK655609:JGR655632 JQG655609:JQN655632 KAC655609:KAJ655632 KJY655609:KKF655632 KTU655609:KUB655632 LDQ655609:LDX655632 LNM655609:LNT655632 LXI655609:LXP655632 MHE655609:MHL655632 MRA655609:MRH655632 NAW655609:NBD655632 NKS655609:NKZ655632 NUO655609:NUV655632 OEK655609:OER655632 OOG655609:OON655632 OYC655609:OYJ655632 PHY655609:PIF655632 PRU655609:PSB655632 QBQ655609:QBX655632 QLM655609:QLT655632 QVI655609:QVP655632 RFE655609:RFL655632 RPA655609:RPH655632 RYW655609:RZD655632 SIS655609:SIZ655632 SSO655609:SSV655632 TCK655609:TCR655632 TMG655609:TMN655632 TWC655609:TWJ655632 UFY655609:UGF655632 UPU655609:UQB655632 UZQ655609:UZX655632 VJM655609:VJT655632 VTI655609:VTP655632 WDE655609:WDL655632 WNA655609:WNH655632 WWW655609:WXD655632 AO721145:AV721168 KK721145:KR721168 UG721145:UN721168 AEC721145:AEJ721168 ANY721145:AOF721168 AXU721145:AYB721168 BHQ721145:BHX721168 BRM721145:BRT721168 CBI721145:CBP721168 CLE721145:CLL721168 CVA721145:CVH721168 DEW721145:DFD721168 DOS721145:DOZ721168 DYO721145:DYV721168 EIK721145:EIR721168 ESG721145:ESN721168 FCC721145:FCJ721168 FLY721145:FMF721168 FVU721145:FWB721168 GFQ721145:GFX721168 GPM721145:GPT721168 GZI721145:GZP721168 HJE721145:HJL721168 HTA721145:HTH721168 ICW721145:IDD721168 IMS721145:IMZ721168 IWO721145:IWV721168 JGK721145:JGR721168 JQG721145:JQN721168 KAC721145:KAJ721168 KJY721145:KKF721168 KTU721145:KUB721168 LDQ721145:LDX721168 LNM721145:LNT721168 LXI721145:LXP721168 MHE721145:MHL721168 MRA721145:MRH721168 NAW721145:NBD721168 NKS721145:NKZ721168 NUO721145:NUV721168 OEK721145:OER721168 OOG721145:OON721168 OYC721145:OYJ721168 PHY721145:PIF721168 PRU721145:PSB721168 QBQ721145:QBX721168 QLM721145:QLT721168 QVI721145:QVP721168 RFE721145:RFL721168 RPA721145:RPH721168 RYW721145:RZD721168 SIS721145:SIZ721168 SSO721145:SSV721168 TCK721145:TCR721168 TMG721145:TMN721168 TWC721145:TWJ721168 UFY721145:UGF721168 UPU721145:UQB721168 UZQ721145:UZX721168 VJM721145:VJT721168 VTI721145:VTP721168 WDE721145:WDL721168 WNA721145:WNH721168 WWW721145:WXD721168 AO786681:AV786704 KK786681:KR786704 UG786681:UN786704 AEC786681:AEJ786704 ANY786681:AOF786704 AXU786681:AYB786704 BHQ786681:BHX786704 BRM786681:BRT786704 CBI786681:CBP786704 CLE786681:CLL786704 CVA786681:CVH786704 DEW786681:DFD786704 DOS786681:DOZ786704 DYO786681:DYV786704 EIK786681:EIR786704 ESG786681:ESN786704 FCC786681:FCJ786704 FLY786681:FMF786704 FVU786681:FWB786704 GFQ786681:GFX786704 GPM786681:GPT786704 GZI786681:GZP786704 HJE786681:HJL786704 HTA786681:HTH786704 ICW786681:IDD786704 IMS786681:IMZ786704 IWO786681:IWV786704 JGK786681:JGR786704 JQG786681:JQN786704 KAC786681:KAJ786704 KJY786681:KKF786704 KTU786681:KUB786704 LDQ786681:LDX786704 LNM786681:LNT786704 LXI786681:LXP786704 MHE786681:MHL786704 MRA786681:MRH786704 NAW786681:NBD786704 NKS786681:NKZ786704 NUO786681:NUV786704 OEK786681:OER786704 OOG786681:OON786704 OYC786681:OYJ786704 PHY786681:PIF786704 PRU786681:PSB786704 QBQ786681:QBX786704 QLM786681:QLT786704 QVI786681:QVP786704 RFE786681:RFL786704 RPA786681:RPH786704 RYW786681:RZD786704 SIS786681:SIZ786704 SSO786681:SSV786704 TCK786681:TCR786704 TMG786681:TMN786704 TWC786681:TWJ786704 UFY786681:UGF786704 UPU786681:UQB786704 UZQ786681:UZX786704 VJM786681:VJT786704 VTI786681:VTP786704 WDE786681:WDL786704 WNA786681:WNH786704 WWW786681:WXD786704 AO852217:AV852240 KK852217:KR852240 UG852217:UN852240 AEC852217:AEJ852240 ANY852217:AOF852240 AXU852217:AYB852240 BHQ852217:BHX852240 BRM852217:BRT852240 CBI852217:CBP852240 CLE852217:CLL852240 CVA852217:CVH852240 DEW852217:DFD852240 DOS852217:DOZ852240 DYO852217:DYV852240 EIK852217:EIR852240 ESG852217:ESN852240 FCC852217:FCJ852240 FLY852217:FMF852240 FVU852217:FWB852240 GFQ852217:GFX852240 GPM852217:GPT852240 GZI852217:GZP852240 HJE852217:HJL852240 HTA852217:HTH852240 ICW852217:IDD852240 IMS852217:IMZ852240 IWO852217:IWV852240 JGK852217:JGR852240 JQG852217:JQN852240 KAC852217:KAJ852240 KJY852217:KKF852240 KTU852217:KUB852240 LDQ852217:LDX852240 LNM852217:LNT852240 LXI852217:LXP852240 MHE852217:MHL852240 MRA852217:MRH852240 NAW852217:NBD852240 NKS852217:NKZ852240 NUO852217:NUV852240 OEK852217:OER852240 OOG852217:OON852240 OYC852217:OYJ852240 PHY852217:PIF852240 PRU852217:PSB852240 QBQ852217:QBX852240 QLM852217:QLT852240 QVI852217:QVP852240 RFE852217:RFL852240 RPA852217:RPH852240 RYW852217:RZD852240 SIS852217:SIZ852240 SSO852217:SSV852240 TCK852217:TCR852240 TMG852217:TMN852240 TWC852217:TWJ852240 UFY852217:UGF852240 UPU852217:UQB852240 UZQ852217:UZX852240 VJM852217:VJT852240 VTI852217:VTP852240 WDE852217:WDL852240 WNA852217:WNH852240 WWW852217:WXD852240 AO917753:AV917776 KK917753:KR917776 UG917753:UN917776 AEC917753:AEJ917776 ANY917753:AOF917776 AXU917753:AYB917776 BHQ917753:BHX917776 BRM917753:BRT917776 CBI917753:CBP917776 CLE917753:CLL917776 CVA917753:CVH917776 DEW917753:DFD917776 DOS917753:DOZ917776 DYO917753:DYV917776 EIK917753:EIR917776 ESG917753:ESN917776 FCC917753:FCJ917776 FLY917753:FMF917776 FVU917753:FWB917776 GFQ917753:GFX917776 GPM917753:GPT917776 GZI917753:GZP917776 HJE917753:HJL917776 HTA917753:HTH917776 ICW917753:IDD917776 IMS917753:IMZ917776 IWO917753:IWV917776 JGK917753:JGR917776 JQG917753:JQN917776 KAC917753:KAJ917776 KJY917753:KKF917776 KTU917753:KUB917776 LDQ917753:LDX917776 LNM917753:LNT917776 LXI917753:LXP917776 MHE917753:MHL917776 MRA917753:MRH917776 NAW917753:NBD917776 NKS917753:NKZ917776 NUO917753:NUV917776 OEK917753:OER917776 OOG917753:OON917776 OYC917753:OYJ917776 PHY917753:PIF917776 PRU917753:PSB917776 QBQ917753:QBX917776 QLM917753:QLT917776 QVI917753:QVP917776 RFE917753:RFL917776 RPA917753:RPH917776 RYW917753:RZD917776 SIS917753:SIZ917776 SSO917753:SSV917776 TCK917753:TCR917776 TMG917753:TMN917776 TWC917753:TWJ917776 UFY917753:UGF917776 UPU917753:UQB917776 UZQ917753:UZX917776 VJM917753:VJT917776 VTI917753:VTP917776 WDE917753:WDL917776 WNA917753:WNH917776 WWW917753:WXD917776 AO983289:AV983312 KK983289:KR983312 UG983289:UN983312 AEC983289:AEJ983312 ANY983289:AOF983312 AXU983289:AYB983312 BHQ983289:BHX983312 BRM983289:BRT983312 CBI983289:CBP983312 CLE983289:CLL983312 CVA983289:CVH983312 DEW983289:DFD983312 DOS983289:DOZ983312 DYO983289:DYV983312 EIK983289:EIR983312 ESG983289:ESN983312 FCC983289:FCJ983312 FLY983289:FMF983312 FVU983289:FWB983312 GFQ983289:GFX983312 GPM983289:GPT983312 GZI983289:GZP983312 HJE983289:HJL983312 HTA983289:HTH983312 ICW983289:IDD983312 IMS983289:IMZ983312 IWO983289:IWV983312 JGK983289:JGR983312 JQG983289:JQN983312 KAC983289:KAJ983312 KJY983289:KKF983312 KTU983289:KUB983312 LDQ983289:LDX983312 LNM983289:LNT983312 LXI983289:LXP983312 MHE983289:MHL983312 MRA983289:MRH983312 NAW983289:NBD983312 NKS983289:NKZ983312 NUO983289:NUV983312 OEK983289:OER983312 OOG983289:OON983312 OYC983289:OYJ983312 PHY983289:PIF983312 PRU983289:PSB983312 QBQ983289:QBX983312 QLM983289:QLT983312 QVI983289:QVP983312 RFE983289:RFL983312 RPA983289:RPH983312 RYW983289:RZD983312 SIS983289:SIZ983312 SSO983289:SSV983312 TCK983289:TCR983312 TMG983289:TMN983312 TWC983289:TWJ983312 UFY983289:UGF983312 UPU983289:UQB983312 UZQ983289:UZX983312 VJM983289:VJT983312 VTI983289:VTP983312 WDE983289:WDL983312 WNA983289:WNH983312 WWW983289:WXD983312 N220:R243 JJ220:JN243 TF220:TJ243 ADB220:ADF243 AMX220:ANB243 AWT220:AWX243 BGP220:BGT243 BQL220:BQP243 CAH220:CAL243 CKD220:CKH243 CTZ220:CUD243 DDV220:DDZ243 DNR220:DNV243 DXN220:DXR243 EHJ220:EHN243 ERF220:ERJ243 FBB220:FBF243 FKX220:FLB243 FUT220:FUX243 GEP220:GET243 GOL220:GOP243 GYH220:GYL243 HID220:HIH243 HRZ220:HSD243 IBV220:IBZ243 ILR220:ILV243 IVN220:IVR243 JFJ220:JFN243 JPF220:JPJ243 JZB220:JZF243 KIX220:KJB243 KST220:KSX243 LCP220:LCT243 LML220:LMP243 LWH220:LWL243 MGD220:MGH243 MPZ220:MQD243 MZV220:MZZ243 NJR220:NJV243 NTN220:NTR243 ODJ220:ODN243 ONF220:ONJ243 OXB220:OXF243 PGX220:PHB243 PQT220:PQX243 QAP220:QAT243 QKL220:QKP243 QUH220:QUL243 RED220:REH243 RNZ220:ROD243 RXV220:RXZ243 SHR220:SHV243 SRN220:SRR243 TBJ220:TBN243 TLF220:TLJ243 TVB220:TVF243 UEX220:UFB243 UOT220:UOX243 UYP220:UYT243 VIL220:VIP243 VSH220:VSL243 WCD220:WCH243 WLZ220:WMD243 WVV220:WVZ243 N65785:R65808 JJ65785:JN65808 TF65785:TJ65808 ADB65785:ADF65808 AMX65785:ANB65808 AWT65785:AWX65808 BGP65785:BGT65808 BQL65785:BQP65808 CAH65785:CAL65808 CKD65785:CKH65808 CTZ65785:CUD65808 DDV65785:DDZ65808 DNR65785:DNV65808 DXN65785:DXR65808 EHJ65785:EHN65808 ERF65785:ERJ65808 FBB65785:FBF65808 FKX65785:FLB65808 FUT65785:FUX65808 GEP65785:GET65808 GOL65785:GOP65808 GYH65785:GYL65808 HID65785:HIH65808 HRZ65785:HSD65808 IBV65785:IBZ65808 ILR65785:ILV65808 IVN65785:IVR65808 JFJ65785:JFN65808 JPF65785:JPJ65808 JZB65785:JZF65808 KIX65785:KJB65808 KST65785:KSX65808 LCP65785:LCT65808 LML65785:LMP65808 LWH65785:LWL65808 MGD65785:MGH65808 MPZ65785:MQD65808 MZV65785:MZZ65808 NJR65785:NJV65808 NTN65785:NTR65808 ODJ65785:ODN65808 ONF65785:ONJ65808 OXB65785:OXF65808 PGX65785:PHB65808 PQT65785:PQX65808 QAP65785:QAT65808 QKL65785:QKP65808 QUH65785:QUL65808 RED65785:REH65808 RNZ65785:ROD65808 RXV65785:RXZ65808 SHR65785:SHV65808 SRN65785:SRR65808 TBJ65785:TBN65808 TLF65785:TLJ65808 TVB65785:TVF65808 UEX65785:UFB65808 UOT65785:UOX65808 UYP65785:UYT65808 VIL65785:VIP65808 VSH65785:VSL65808 WCD65785:WCH65808 WLZ65785:WMD65808 WVV65785:WVZ65808 N131321:R131344 JJ131321:JN131344 TF131321:TJ131344 ADB131321:ADF131344 AMX131321:ANB131344 AWT131321:AWX131344 BGP131321:BGT131344 BQL131321:BQP131344 CAH131321:CAL131344 CKD131321:CKH131344 CTZ131321:CUD131344 DDV131321:DDZ131344 DNR131321:DNV131344 DXN131321:DXR131344 EHJ131321:EHN131344 ERF131321:ERJ131344 FBB131321:FBF131344 FKX131321:FLB131344 FUT131321:FUX131344 GEP131321:GET131344 GOL131321:GOP131344 GYH131321:GYL131344 HID131321:HIH131344 HRZ131321:HSD131344 IBV131321:IBZ131344 ILR131321:ILV131344 IVN131321:IVR131344 JFJ131321:JFN131344 JPF131321:JPJ131344 JZB131321:JZF131344 KIX131321:KJB131344 KST131321:KSX131344 LCP131321:LCT131344 LML131321:LMP131344 LWH131321:LWL131344 MGD131321:MGH131344 MPZ131321:MQD131344 MZV131321:MZZ131344 NJR131321:NJV131344 NTN131321:NTR131344 ODJ131321:ODN131344 ONF131321:ONJ131344 OXB131321:OXF131344 PGX131321:PHB131344 PQT131321:PQX131344 QAP131321:QAT131344 QKL131321:QKP131344 QUH131321:QUL131344 RED131321:REH131344 RNZ131321:ROD131344 RXV131321:RXZ131344 SHR131321:SHV131344 SRN131321:SRR131344 TBJ131321:TBN131344 TLF131321:TLJ131344 TVB131321:TVF131344 UEX131321:UFB131344 UOT131321:UOX131344 UYP131321:UYT131344 VIL131321:VIP131344 VSH131321:VSL131344 WCD131321:WCH131344 WLZ131321:WMD131344 WVV131321:WVZ131344 N196857:R196880 JJ196857:JN196880 TF196857:TJ196880 ADB196857:ADF196880 AMX196857:ANB196880 AWT196857:AWX196880 BGP196857:BGT196880 BQL196857:BQP196880 CAH196857:CAL196880 CKD196857:CKH196880 CTZ196857:CUD196880 DDV196857:DDZ196880 DNR196857:DNV196880 DXN196857:DXR196880 EHJ196857:EHN196880 ERF196857:ERJ196880 FBB196857:FBF196880 FKX196857:FLB196880 FUT196857:FUX196880 GEP196857:GET196880 GOL196857:GOP196880 GYH196857:GYL196880 HID196857:HIH196880 HRZ196857:HSD196880 IBV196857:IBZ196880 ILR196857:ILV196880 IVN196857:IVR196880 JFJ196857:JFN196880 JPF196857:JPJ196880 JZB196857:JZF196880 KIX196857:KJB196880 KST196857:KSX196880 LCP196857:LCT196880 LML196857:LMP196880 LWH196857:LWL196880 MGD196857:MGH196880 MPZ196857:MQD196880 MZV196857:MZZ196880 NJR196857:NJV196880 NTN196857:NTR196880 ODJ196857:ODN196880 ONF196857:ONJ196880 OXB196857:OXF196880 PGX196857:PHB196880 PQT196857:PQX196880 QAP196857:QAT196880 QKL196857:QKP196880 QUH196857:QUL196880 RED196857:REH196880 RNZ196857:ROD196880 RXV196857:RXZ196880 SHR196857:SHV196880 SRN196857:SRR196880 TBJ196857:TBN196880 TLF196857:TLJ196880 TVB196857:TVF196880 UEX196857:UFB196880 UOT196857:UOX196880 UYP196857:UYT196880 VIL196857:VIP196880 VSH196857:VSL196880 WCD196857:WCH196880 WLZ196857:WMD196880 WVV196857:WVZ196880 N262393:R262416 JJ262393:JN262416 TF262393:TJ262416 ADB262393:ADF262416 AMX262393:ANB262416 AWT262393:AWX262416 BGP262393:BGT262416 BQL262393:BQP262416 CAH262393:CAL262416 CKD262393:CKH262416 CTZ262393:CUD262416 DDV262393:DDZ262416 DNR262393:DNV262416 DXN262393:DXR262416 EHJ262393:EHN262416 ERF262393:ERJ262416 FBB262393:FBF262416 FKX262393:FLB262416 FUT262393:FUX262416 GEP262393:GET262416 GOL262393:GOP262416 GYH262393:GYL262416 HID262393:HIH262416 HRZ262393:HSD262416 IBV262393:IBZ262416 ILR262393:ILV262416 IVN262393:IVR262416 JFJ262393:JFN262416 JPF262393:JPJ262416 JZB262393:JZF262416 KIX262393:KJB262416 KST262393:KSX262416 LCP262393:LCT262416 LML262393:LMP262416 LWH262393:LWL262416 MGD262393:MGH262416 MPZ262393:MQD262416 MZV262393:MZZ262416 NJR262393:NJV262416 NTN262393:NTR262416 ODJ262393:ODN262416 ONF262393:ONJ262416 OXB262393:OXF262416 PGX262393:PHB262416 PQT262393:PQX262416 QAP262393:QAT262416 QKL262393:QKP262416 QUH262393:QUL262416 RED262393:REH262416 RNZ262393:ROD262416 RXV262393:RXZ262416 SHR262393:SHV262416 SRN262393:SRR262416 TBJ262393:TBN262416 TLF262393:TLJ262416 TVB262393:TVF262416 UEX262393:UFB262416 UOT262393:UOX262416 UYP262393:UYT262416 VIL262393:VIP262416 VSH262393:VSL262416 WCD262393:WCH262416 WLZ262393:WMD262416 WVV262393:WVZ262416 N327929:R327952 JJ327929:JN327952 TF327929:TJ327952 ADB327929:ADF327952 AMX327929:ANB327952 AWT327929:AWX327952 BGP327929:BGT327952 BQL327929:BQP327952 CAH327929:CAL327952 CKD327929:CKH327952 CTZ327929:CUD327952 DDV327929:DDZ327952 DNR327929:DNV327952 DXN327929:DXR327952 EHJ327929:EHN327952 ERF327929:ERJ327952 FBB327929:FBF327952 FKX327929:FLB327952 FUT327929:FUX327952 GEP327929:GET327952 GOL327929:GOP327952 GYH327929:GYL327952 HID327929:HIH327952 HRZ327929:HSD327952 IBV327929:IBZ327952 ILR327929:ILV327952 IVN327929:IVR327952 JFJ327929:JFN327952 JPF327929:JPJ327952 JZB327929:JZF327952 KIX327929:KJB327952 KST327929:KSX327952 LCP327929:LCT327952 LML327929:LMP327952 LWH327929:LWL327952 MGD327929:MGH327952 MPZ327929:MQD327952 MZV327929:MZZ327952 NJR327929:NJV327952 NTN327929:NTR327952 ODJ327929:ODN327952 ONF327929:ONJ327952 OXB327929:OXF327952 PGX327929:PHB327952 PQT327929:PQX327952 QAP327929:QAT327952 QKL327929:QKP327952 QUH327929:QUL327952 RED327929:REH327952 RNZ327929:ROD327952 RXV327929:RXZ327952 SHR327929:SHV327952 SRN327929:SRR327952 TBJ327929:TBN327952 TLF327929:TLJ327952 TVB327929:TVF327952 UEX327929:UFB327952 UOT327929:UOX327952 UYP327929:UYT327952 VIL327929:VIP327952 VSH327929:VSL327952 WCD327929:WCH327952 WLZ327929:WMD327952 WVV327929:WVZ327952 N393465:R393488 JJ393465:JN393488 TF393465:TJ393488 ADB393465:ADF393488 AMX393465:ANB393488 AWT393465:AWX393488 BGP393465:BGT393488 BQL393465:BQP393488 CAH393465:CAL393488 CKD393465:CKH393488 CTZ393465:CUD393488 DDV393465:DDZ393488 DNR393465:DNV393488 DXN393465:DXR393488 EHJ393465:EHN393488 ERF393465:ERJ393488 FBB393465:FBF393488 FKX393465:FLB393488 FUT393465:FUX393488 GEP393465:GET393488 GOL393465:GOP393488 GYH393465:GYL393488 HID393465:HIH393488 HRZ393465:HSD393488 IBV393465:IBZ393488 ILR393465:ILV393488 IVN393465:IVR393488 JFJ393465:JFN393488 JPF393465:JPJ393488 JZB393465:JZF393488 KIX393465:KJB393488 KST393465:KSX393488 LCP393465:LCT393488 LML393465:LMP393488 LWH393465:LWL393488 MGD393465:MGH393488 MPZ393465:MQD393488 MZV393465:MZZ393488 NJR393465:NJV393488 NTN393465:NTR393488 ODJ393465:ODN393488 ONF393465:ONJ393488 OXB393465:OXF393488 PGX393465:PHB393488 PQT393465:PQX393488 QAP393465:QAT393488 QKL393465:QKP393488 QUH393465:QUL393488 RED393465:REH393488 RNZ393465:ROD393488 RXV393465:RXZ393488 SHR393465:SHV393488 SRN393465:SRR393488 TBJ393465:TBN393488 TLF393465:TLJ393488 TVB393465:TVF393488 UEX393465:UFB393488 UOT393465:UOX393488 UYP393465:UYT393488 VIL393465:VIP393488 VSH393465:VSL393488 WCD393465:WCH393488 WLZ393465:WMD393488 WVV393465:WVZ393488 N459001:R459024 JJ459001:JN459024 TF459001:TJ459024 ADB459001:ADF459024 AMX459001:ANB459024 AWT459001:AWX459024 BGP459001:BGT459024 BQL459001:BQP459024 CAH459001:CAL459024 CKD459001:CKH459024 CTZ459001:CUD459024 DDV459001:DDZ459024 DNR459001:DNV459024 DXN459001:DXR459024 EHJ459001:EHN459024 ERF459001:ERJ459024 FBB459001:FBF459024 FKX459001:FLB459024 FUT459001:FUX459024 GEP459001:GET459024 GOL459001:GOP459024 GYH459001:GYL459024 HID459001:HIH459024 HRZ459001:HSD459024 IBV459001:IBZ459024 ILR459001:ILV459024 IVN459001:IVR459024 JFJ459001:JFN459024 JPF459001:JPJ459024 JZB459001:JZF459024 KIX459001:KJB459024 KST459001:KSX459024 LCP459001:LCT459024 LML459001:LMP459024 LWH459001:LWL459024 MGD459001:MGH459024 MPZ459001:MQD459024 MZV459001:MZZ459024 NJR459001:NJV459024 NTN459001:NTR459024 ODJ459001:ODN459024 ONF459001:ONJ459024 OXB459001:OXF459024 PGX459001:PHB459024 PQT459001:PQX459024 QAP459001:QAT459024 QKL459001:QKP459024 QUH459001:QUL459024 RED459001:REH459024 RNZ459001:ROD459024 RXV459001:RXZ459024 SHR459001:SHV459024 SRN459001:SRR459024 TBJ459001:TBN459024 TLF459001:TLJ459024 TVB459001:TVF459024 UEX459001:UFB459024 UOT459001:UOX459024 UYP459001:UYT459024 VIL459001:VIP459024 VSH459001:VSL459024 WCD459001:WCH459024 WLZ459001:WMD459024 WVV459001:WVZ459024 N524537:R524560 JJ524537:JN524560 TF524537:TJ524560 ADB524537:ADF524560 AMX524537:ANB524560 AWT524537:AWX524560 BGP524537:BGT524560 BQL524537:BQP524560 CAH524537:CAL524560 CKD524537:CKH524560 CTZ524537:CUD524560 DDV524537:DDZ524560 DNR524537:DNV524560 DXN524537:DXR524560 EHJ524537:EHN524560 ERF524537:ERJ524560 FBB524537:FBF524560 FKX524537:FLB524560 FUT524537:FUX524560 GEP524537:GET524560 GOL524537:GOP524560 GYH524537:GYL524560 HID524537:HIH524560 HRZ524537:HSD524560 IBV524537:IBZ524560 ILR524537:ILV524560 IVN524537:IVR524560 JFJ524537:JFN524560 JPF524537:JPJ524560 JZB524537:JZF524560 KIX524537:KJB524560 KST524537:KSX524560 LCP524537:LCT524560 LML524537:LMP524560 LWH524537:LWL524560 MGD524537:MGH524560 MPZ524537:MQD524560 MZV524537:MZZ524560 NJR524537:NJV524560 NTN524537:NTR524560 ODJ524537:ODN524560 ONF524537:ONJ524560 OXB524537:OXF524560 PGX524537:PHB524560 PQT524537:PQX524560 QAP524537:QAT524560 QKL524537:QKP524560 QUH524537:QUL524560 RED524537:REH524560 RNZ524537:ROD524560 RXV524537:RXZ524560 SHR524537:SHV524560 SRN524537:SRR524560 TBJ524537:TBN524560 TLF524537:TLJ524560 TVB524537:TVF524560 UEX524537:UFB524560 UOT524537:UOX524560 UYP524537:UYT524560 VIL524537:VIP524560 VSH524537:VSL524560 WCD524537:WCH524560 WLZ524537:WMD524560 WVV524537:WVZ524560 N590073:R590096 JJ590073:JN590096 TF590073:TJ590096 ADB590073:ADF590096 AMX590073:ANB590096 AWT590073:AWX590096 BGP590073:BGT590096 BQL590073:BQP590096 CAH590073:CAL590096 CKD590073:CKH590096 CTZ590073:CUD590096 DDV590073:DDZ590096 DNR590073:DNV590096 DXN590073:DXR590096 EHJ590073:EHN590096 ERF590073:ERJ590096 FBB590073:FBF590096 FKX590073:FLB590096 FUT590073:FUX590096 GEP590073:GET590096 GOL590073:GOP590096 GYH590073:GYL590096 HID590073:HIH590096 HRZ590073:HSD590096 IBV590073:IBZ590096 ILR590073:ILV590096 IVN590073:IVR590096 JFJ590073:JFN590096 JPF590073:JPJ590096 JZB590073:JZF590096 KIX590073:KJB590096 KST590073:KSX590096 LCP590073:LCT590096 LML590073:LMP590096 LWH590073:LWL590096 MGD590073:MGH590096 MPZ590073:MQD590096 MZV590073:MZZ590096 NJR590073:NJV590096 NTN590073:NTR590096 ODJ590073:ODN590096 ONF590073:ONJ590096 OXB590073:OXF590096 PGX590073:PHB590096 PQT590073:PQX590096 QAP590073:QAT590096 QKL590073:QKP590096 QUH590073:QUL590096 RED590073:REH590096 RNZ590073:ROD590096 RXV590073:RXZ590096 SHR590073:SHV590096 SRN590073:SRR590096 TBJ590073:TBN590096 TLF590073:TLJ590096 TVB590073:TVF590096 UEX590073:UFB590096 UOT590073:UOX590096 UYP590073:UYT590096 VIL590073:VIP590096 VSH590073:VSL590096 WCD590073:WCH590096 WLZ590073:WMD590096 WVV590073:WVZ590096 N655609:R655632 JJ655609:JN655632 TF655609:TJ655632 ADB655609:ADF655632 AMX655609:ANB655632 AWT655609:AWX655632 BGP655609:BGT655632 BQL655609:BQP655632 CAH655609:CAL655632 CKD655609:CKH655632 CTZ655609:CUD655632 DDV655609:DDZ655632 DNR655609:DNV655632 DXN655609:DXR655632 EHJ655609:EHN655632 ERF655609:ERJ655632 FBB655609:FBF655632 FKX655609:FLB655632 FUT655609:FUX655632 GEP655609:GET655632 GOL655609:GOP655632 GYH655609:GYL655632 HID655609:HIH655632 HRZ655609:HSD655632 IBV655609:IBZ655632 ILR655609:ILV655632 IVN655609:IVR655632 JFJ655609:JFN655632 JPF655609:JPJ655632 JZB655609:JZF655632 KIX655609:KJB655632 KST655609:KSX655632 LCP655609:LCT655632 LML655609:LMP655632 LWH655609:LWL655632 MGD655609:MGH655632 MPZ655609:MQD655632 MZV655609:MZZ655632 NJR655609:NJV655632 NTN655609:NTR655632 ODJ655609:ODN655632 ONF655609:ONJ655632 OXB655609:OXF655632 PGX655609:PHB655632 PQT655609:PQX655632 QAP655609:QAT655632 QKL655609:QKP655632 QUH655609:QUL655632 RED655609:REH655632 RNZ655609:ROD655632 RXV655609:RXZ655632 SHR655609:SHV655632 SRN655609:SRR655632 TBJ655609:TBN655632 TLF655609:TLJ655632 TVB655609:TVF655632 UEX655609:UFB655632 UOT655609:UOX655632 UYP655609:UYT655632 VIL655609:VIP655632 VSH655609:VSL655632 WCD655609:WCH655632 WLZ655609:WMD655632 WVV655609:WVZ655632 N721145:R721168 JJ721145:JN721168 TF721145:TJ721168 ADB721145:ADF721168 AMX721145:ANB721168 AWT721145:AWX721168 BGP721145:BGT721168 BQL721145:BQP721168 CAH721145:CAL721168 CKD721145:CKH721168 CTZ721145:CUD721168 DDV721145:DDZ721168 DNR721145:DNV721168 DXN721145:DXR721168 EHJ721145:EHN721168 ERF721145:ERJ721168 FBB721145:FBF721168 FKX721145:FLB721168 FUT721145:FUX721168 GEP721145:GET721168 GOL721145:GOP721168 GYH721145:GYL721168 HID721145:HIH721168 HRZ721145:HSD721168 IBV721145:IBZ721168 ILR721145:ILV721168 IVN721145:IVR721168 JFJ721145:JFN721168 JPF721145:JPJ721168 JZB721145:JZF721168 KIX721145:KJB721168 KST721145:KSX721168 LCP721145:LCT721168 LML721145:LMP721168 LWH721145:LWL721168 MGD721145:MGH721168 MPZ721145:MQD721168 MZV721145:MZZ721168 NJR721145:NJV721168 NTN721145:NTR721168 ODJ721145:ODN721168 ONF721145:ONJ721168 OXB721145:OXF721168 PGX721145:PHB721168 PQT721145:PQX721168 QAP721145:QAT721168 QKL721145:QKP721168 QUH721145:QUL721168 RED721145:REH721168 RNZ721145:ROD721168 RXV721145:RXZ721168 SHR721145:SHV721168 SRN721145:SRR721168 TBJ721145:TBN721168 TLF721145:TLJ721168 TVB721145:TVF721168 UEX721145:UFB721168 UOT721145:UOX721168 UYP721145:UYT721168 VIL721145:VIP721168 VSH721145:VSL721168 WCD721145:WCH721168 WLZ721145:WMD721168 WVV721145:WVZ721168 N786681:R786704 JJ786681:JN786704 TF786681:TJ786704 ADB786681:ADF786704 AMX786681:ANB786704 AWT786681:AWX786704 BGP786681:BGT786704 BQL786681:BQP786704 CAH786681:CAL786704 CKD786681:CKH786704 CTZ786681:CUD786704 DDV786681:DDZ786704 DNR786681:DNV786704 DXN786681:DXR786704 EHJ786681:EHN786704 ERF786681:ERJ786704 FBB786681:FBF786704 FKX786681:FLB786704 FUT786681:FUX786704 GEP786681:GET786704 GOL786681:GOP786704 GYH786681:GYL786704 HID786681:HIH786704 HRZ786681:HSD786704 IBV786681:IBZ786704 ILR786681:ILV786704 IVN786681:IVR786704 JFJ786681:JFN786704 JPF786681:JPJ786704 JZB786681:JZF786704 KIX786681:KJB786704 KST786681:KSX786704 LCP786681:LCT786704 LML786681:LMP786704 LWH786681:LWL786704 MGD786681:MGH786704 MPZ786681:MQD786704 MZV786681:MZZ786704 NJR786681:NJV786704 NTN786681:NTR786704 ODJ786681:ODN786704 ONF786681:ONJ786704 OXB786681:OXF786704 PGX786681:PHB786704 PQT786681:PQX786704 QAP786681:QAT786704 QKL786681:QKP786704 QUH786681:QUL786704 RED786681:REH786704 RNZ786681:ROD786704 RXV786681:RXZ786704 SHR786681:SHV786704 SRN786681:SRR786704 TBJ786681:TBN786704 TLF786681:TLJ786704 TVB786681:TVF786704 UEX786681:UFB786704 UOT786681:UOX786704 UYP786681:UYT786704 VIL786681:VIP786704 VSH786681:VSL786704 WCD786681:WCH786704 WLZ786681:WMD786704 WVV786681:WVZ786704 N852217:R852240 JJ852217:JN852240 TF852217:TJ852240 ADB852217:ADF852240 AMX852217:ANB852240 AWT852217:AWX852240 BGP852217:BGT852240 BQL852217:BQP852240 CAH852217:CAL852240 CKD852217:CKH852240 CTZ852217:CUD852240 DDV852217:DDZ852240 DNR852217:DNV852240 DXN852217:DXR852240 EHJ852217:EHN852240 ERF852217:ERJ852240 FBB852217:FBF852240 FKX852217:FLB852240 FUT852217:FUX852240 GEP852217:GET852240 GOL852217:GOP852240 GYH852217:GYL852240 HID852217:HIH852240 HRZ852217:HSD852240 IBV852217:IBZ852240 ILR852217:ILV852240 IVN852217:IVR852240 JFJ852217:JFN852240 JPF852217:JPJ852240 JZB852217:JZF852240 KIX852217:KJB852240 KST852217:KSX852240 LCP852217:LCT852240 LML852217:LMP852240 LWH852217:LWL852240 MGD852217:MGH852240 MPZ852217:MQD852240 MZV852217:MZZ852240 NJR852217:NJV852240 NTN852217:NTR852240 ODJ852217:ODN852240 ONF852217:ONJ852240 OXB852217:OXF852240 PGX852217:PHB852240 PQT852217:PQX852240 QAP852217:QAT852240 QKL852217:QKP852240 QUH852217:QUL852240 RED852217:REH852240 RNZ852217:ROD852240 RXV852217:RXZ852240 SHR852217:SHV852240 SRN852217:SRR852240 TBJ852217:TBN852240 TLF852217:TLJ852240 TVB852217:TVF852240 UEX852217:UFB852240 UOT852217:UOX852240 UYP852217:UYT852240 VIL852217:VIP852240 VSH852217:VSL852240 WCD852217:WCH852240 WLZ852217:WMD852240 WVV852217:WVZ852240 N917753:R917776 JJ917753:JN917776 TF917753:TJ917776 ADB917753:ADF917776 AMX917753:ANB917776 AWT917753:AWX917776 BGP917753:BGT917776 BQL917753:BQP917776 CAH917753:CAL917776 CKD917753:CKH917776 CTZ917753:CUD917776 DDV917753:DDZ917776 DNR917753:DNV917776 DXN917753:DXR917776 EHJ917753:EHN917776 ERF917753:ERJ917776 FBB917753:FBF917776 FKX917753:FLB917776 FUT917753:FUX917776 GEP917753:GET917776 GOL917753:GOP917776 GYH917753:GYL917776 HID917753:HIH917776 HRZ917753:HSD917776 IBV917753:IBZ917776 ILR917753:ILV917776 IVN917753:IVR917776 JFJ917753:JFN917776 JPF917753:JPJ917776 JZB917753:JZF917776 KIX917753:KJB917776 KST917753:KSX917776 LCP917753:LCT917776 LML917753:LMP917776 LWH917753:LWL917776 MGD917753:MGH917776 MPZ917753:MQD917776 MZV917753:MZZ917776 NJR917753:NJV917776 NTN917753:NTR917776 ODJ917753:ODN917776 ONF917753:ONJ917776 OXB917753:OXF917776 PGX917753:PHB917776 PQT917753:PQX917776 QAP917753:QAT917776 QKL917753:QKP917776 QUH917753:QUL917776 RED917753:REH917776 RNZ917753:ROD917776 RXV917753:RXZ917776 SHR917753:SHV917776 SRN917753:SRR917776 TBJ917753:TBN917776 TLF917753:TLJ917776 TVB917753:TVF917776 UEX917753:UFB917776 UOT917753:UOX917776 UYP917753:UYT917776 VIL917753:VIP917776 VSH917753:VSL917776 WCD917753:WCH917776 WLZ917753:WMD917776 WVV917753:WVZ917776 N983289:R983312 JJ983289:JN983312 TF983289:TJ983312 ADB983289:ADF983312 AMX983289:ANB983312 AWT983289:AWX983312 BGP983289:BGT983312 BQL983289:BQP983312 CAH983289:CAL983312 CKD983289:CKH983312 CTZ983289:CUD983312 DDV983289:DDZ983312 DNR983289:DNV983312 DXN983289:DXR983312 EHJ983289:EHN983312 ERF983289:ERJ983312 FBB983289:FBF983312 FKX983289:FLB983312 FUT983289:FUX983312 GEP983289:GET983312 GOL983289:GOP983312 GYH983289:GYL983312 HID983289:HIH983312 HRZ983289:HSD983312 IBV983289:IBZ983312 ILR983289:ILV983312 IVN983289:IVR983312 JFJ983289:JFN983312 JPF983289:JPJ983312 JZB983289:JZF983312 KIX983289:KJB983312 KST983289:KSX983312 LCP983289:LCT983312 LML983289:LMP983312 LWH983289:LWL983312 MGD983289:MGH983312 MPZ983289:MQD983312 MZV983289:MZZ983312 NJR983289:NJV983312 NTN983289:NTR983312 ODJ983289:ODN983312 ONF983289:ONJ983312 OXB983289:OXF983312 PGX983289:PHB983312 PQT983289:PQX983312 QAP983289:QAT983312 QKL983289:QKP983312 QUH983289:QUL983312 RED983289:REH983312 RNZ983289:ROD983312 RXV983289:RXZ983312 SHR983289:SHV983312 SRN983289:SRR983312 TBJ983289:TBN983312 TLF983289:TLJ983312 TVB983289:TVF983312 UEX983289:UFB983312 UOT983289:UOX983312 UYP983289:UYT983312 VIL983289:VIP983312 VSH983289:VSL983312 WCD983289:WCH983312 WLZ983289:WMD983312 WVV983289:WVZ983312 B220:C243 IX220:IY243 ST220:SU243 ACP220:ACQ243 AML220:AMM243 AWH220:AWI243 BGD220:BGE243 BPZ220:BQA243 BZV220:BZW243 CJR220:CJS243 CTN220:CTO243 DDJ220:DDK243 DNF220:DNG243 DXB220:DXC243 EGX220:EGY243 EQT220:EQU243 FAP220:FAQ243 FKL220:FKM243 FUH220:FUI243 GED220:GEE243 GNZ220:GOA243 GXV220:GXW243 HHR220:HHS243 HRN220:HRO243 IBJ220:IBK243 ILF220:ILG243 IVB220:IVC243 JEX220:JEY243 JOT220:JOU243 JYP220:JYQ243 KIL220:KIM243 KSH220:KSI243 LCD220:LCE243 LLZ220:LMA243 LVV220:LVW243 MFR220:MFS243 MPN220:MPO243 MZJ220:MZK243 NJF220:NJG243 NTB220:NTC243 OCX220:OCY243 OMT220:OMU243 OWP220:OWQ243 PGL220:PGM243 PQH220:PQI243 QAD220:QAE243 QJZ220:QKA243 QTV220:QTW243 RDR220:RDS243 RNN220:RNO243 RXJ220:RXK243 SHF220:SHG243 SRB220:SRC243 TAX220:TAY243 TKT220:TKU243 TUP220:TUQ243 UEL220:UEM243 UOH220:UOI243 UYD220:UYE243 VHZ220:VIA243 VRV220:VRW243 WBR220:WBS243 WLN220:WLO243 WVJ220:WVK243 B65785:C65808 IX65785:IY65808 ST65785:SU65808 ACP65785:ACQ65808 AML65785:AMM65808 AWH65785:AWI65808 BGD65785:BGE65808 BPZ65785:BQA65808 BZV65785:BZW65808 CJR65785:CJS65808 CTN65785:CTO65808 DDJ65785:DDK65808 DNF65785:DNG65808 DXB65785:DXC65808 EGX65785:EGY65808 EQT65785:EQU65808 FAP65785:FAQ65808 FKL65785:FKM65808 FUH65785:FUI65808 GED65785:GEE65808 GNZ65785:GOA65808 GXV65785:GXW65808 HHR65785:HHS65808 HRN65785:HRO65808 IBJ65785:IBK65808 ILF65785:ILG65808 IVB65785:IVC65808 JEX65785:JEY65808 JOT65785:JOU65808 JYP65785:JYQ65808 KIL65785:KIM65808 KSH65785:KSI65808 LCD65785:LCE65808 LLZ65785:LMA65808 LVV65785:LVW65808 MFR65785:MFS65808 MPN65785:MPO65808 MZJ65785:MZK65808 NJF65785:NJG65808 NTB65785:NTC65808 OCX65785:OCY65808 OMT65785:OMU65808 OWP65785:OWQ65808 PGL65785:PGM65808 PQH65785:PQI65808 QAD65785:QAE65808 QJZ65785:QKA65808 QTV65785:QTW65808 RDR65785:RDS65808 RNN65785:RNO65808 RXJ65785:RXK65808 SHF65785:SHG65808 SRB65785:SRC65808 TAX65785:TAY65808 TKT65785:TKU65808 TUP65785:TUQ65808 UEL65785:UEM65808 UOH65785:UOI65808 UYD65785:UYE65808 VHZ65785:VIA65808 VRV65785:VRW65808 WBR65785:WBS65808 WLN65785:WLO65808 WVJ65785:WVK65808 B131321:C131344 IX131321:IY131344 ST131321:SU131344 ACP131321:ACQ131344 AML131321:AMM131344 AWH131321:AWI131344 BGD131321:BGE131344 BPZ131321:BQA131344 BZV131321:BZW131344 CJR131321:CJS131344 CTN131321:CTO131344 DDJ131321:DDK131344 DNF131321:DNG131344 DXB131321:DXC131344 EGX131321:EGY131344 EQT131321:EQU131344 FAP131321:FAQ131344 FKL131321:FKM131344 FUH131321:FUI131344 GED131321:GEE131344 GNZ131321:GOA131344 GXV131321:GXW131344 HHR131321:HHS131344 HRN131321:HRO131344 IBJ131321:IBK131344 ILF131321:ILG131344 IVB131321:IVC131344 JEX131321:JEY131344 JOT131321:JOU131344 JYP131321:JYQ131344 KIL131321:KIM131344 KSH131321:KSI131344 LCD131321:LCE131344 LLZ131321:LMA131344 LVV131321:LVW131344 MFR131321:MFS131344 MPN131321:MPO131344 MZJ131321:MZK131344 NJF131321:NJG131344 NTB131321:NTC131344 OCX131321:OCY131344 OMT131321:OMU131344 OWP131321:OWQ131344 PGL131321:PGM131344 PQH131321:PQI131344 QAD131321:QAE131344 QJZ131321:QKA131344 QTV131321:QTW131344 RDR131321:RDS131344 RNN131321:RNO131344 RXJ131321:RXK131344 SHF131321:SHG131344 SRB131321:SRC131344 TAX131321:TAY131344 TKT131321:TKU131344 TUP131321:TUQ131344 UEL131321:UEM131344 UOH131321:UOI131344 UYD131321:UYE131344 VHZ131321:VIA131344 VRV131321:VRW131344 WBR131321:WBS131344 WLN131321:WLO131344 WVJ131321:WVK131344 B196857:C196880 IX196857:IY196880 ST196857:SU196880 ACP196857:ACQ196880 AML196857:AMM196880 AWH196857:AWI196880 BGD196857:BGE196880 BPZ196857:BQA196880 BZV196857:BZW196880 CJR196857:CJS196880 CTN196857:CTO196880 DDJ196857:DDK196880 DNF196857:DNG196880 DXB196857:DXC196880 EGX196857:EGY196880 EQT196857:EQU196880 FAP196857:FAQ196880 FKL196857:FKM196880 FUH196857:FUI196880 GED196857:GEE196880 GNZ196857:GOA196880 GXV196857:GXW196880 HHR196857:HHS196880 HRN196857:HRO196880 IBJ196857:IBK196880 ILF196857:ILG196880 IVB196857:IVC196880 JEX196857:JEY196880 JOT196857:JOU196880 JYP196857:JYQ196880 KIL196857:KIM196880 KSH196857:KSI196880 LCD196857:LCE196880 LLZ196857:LMA196880 LVV196857:LVW196880 MFR196857:MFS196880 MPN196857:MPO196880 MZJ196857:MZK196880 NJF196857:NJG196880 NTB196857:NTC196880 OCX196857:OCY196880 OMT196857:OMU196880 OWP196857:OWQ196880 PGL196857:PGM196880 PQH196857:PQI196880 QAD196857:QAE196880 QJZ196857:QKA196880 QTV196857:QTW196880 RDR196857:RDS196880 RNN196857:RNO196880 RXJ196857:RXK196880 SHF196857:SHG196880 SRB196857:SRC196880 TAX196857:TAY196880 TKT196857:TKU196880 TUP196857:TUQ196880 UEL196857:UEM196880 UOH196857:UOI196880 UYD196857:UYE196880 VHZ196857:VIA196880 VRV196857:VRW196880 WBR196857:WBS196880 WLN196857:WLO196880 WVJ196857:WVK196880 B262393:C262416 IX262393:IY262416 ST262393:SU262416 ACP262393:ACQ262416 AML262393:AMM262416 AWH262393:AWI262416 BGD262393:BGE262416 BPZ262393:BQA262416 BZV262393:BZW262416 CJR262393:CJS262416 CTN262393:CTO262416 DDJ262393:DDK262416 DNF262393:DNG262416 DXB262393:DXC262416 EGX262393:EGY262416 EQT262393:EQU262416 FAP262393:FAQ262416 FKL262393:FKM262416 FUH262393:FUI262416 GED262393:GEE262416 GNZ262393:GOA262416 GXV262393:GXW262416 HHR262393:HHS262416 HRN262393:HRO262416 IBJ262393:IBK262416 ILF262393:ILG262416 IVB262393:IVC262416 JEX262393:JEY262416 JOT262393:JOU262416 JYP262393:JYQ262416 KIL262393:KIM262416 KSH262393:KSI262416 LCD262393:LCE262416 LLZ262393:LMA262416 LVV262393:LVW262416 MFR262393:MFS262416 MPN262393:MPO262416 MZJ262393:MZK262416 NJF262393:NJG262416 NTB262393:NTC262416 OCX262393:OCY262416 OMT262393:OMU262416 OWP262393:OWQ262416 PGL262393:PGM262416 PQH262393:PQI262416 QAD262393:QAE262416 QJZ262393:QKA262416 QTV262393:QTW262416 RDR262393:RDS262416 RNN262393:RNO262416 RXJ262393:RXK262416 SHF262393:SHG262416 SRB262393:SRC262416 TAX262393:TAY262416 TKT262393:TKU262416 TUP262393:TUQ262416 UEL262393:UEM262416 UOH262393:UOI262416 UYD262393:UYE262416 VHZ262393:VIA262416 VRV262393:VRW262416 WBR262393:WBS262416 WLN262393:WLO262416 WVJ262393:WVK262416 B327929:C327952 IX327929:IY327952 ST327929:SU327952 ACP327929:ACQ327952 AML327929:AMM327952 AWH327929:AWI327952 BGD327929:BGE327952 BPZ327929:BQA327952 BZV327929:BZW327952 CJR327929:CJS327952 CTN327929:CTO327952 DDJ327929:DDK327952 DNF327929:DNG327952 DXB327929:DXC327952 EGX327929:EGY327952 EQT327929:EQU327952 FAP327929:FAQ327952 FKL327929:FKM327952 FUH327929:FUI327952 GED327929:GEE327952 GNZ327929:GOA327952 GXV327929:GXW327952 HHR327929:HHS327952 HRN327929:HRO327952 IBJ327929:IBK327952 ILF327929:ILG327952 IVB327929:IVC327952 JEX327929:JEY327952 JOT327929:JOU327952 JYP327929:JYQ327952 KIL327929:KIM327952 KSH327929:KSI327952 LCD327929:LCE327952 LLZ327929:LMA327952 LVV327929:LVW327952 MFR327929:MFS327952 MPN327929:MPO327952 MZJ327929:MZK327952 NJF327929:NJG327952 NTB327929:NTC327952 OCX327929:OCY327952 OMT327929:OMU327952 OWP327929:OWQ327952 PGL327929:PGM327952 PQH327929:PQI327952 QAD327929:QAE327952 QJZ327929:QKA327952 QTV327929:QTW327952 RDR327929:RDS327952 RNN327929:RNO327952 RXJ327929:RXK327952 SHF327929:SHG327952 SRB327929:SRC327952 TAX327929:TAY327952 TKT327929:TKU327952 TUP327929:TUQ327952 UEL327929:UEM327952 UOH327929:UOI327952 UYD327929:UYE327952 VHZ327929:VIA327952 VRV327929:VRW327952 WBR327929:WBS327952 WLN327929:WLO327952 WVJ327929:WVK327952 B393465:C393488 IX393465:IY393488 ST393465:SU393488 ACP393465:ACQ393488 AML393465:AMM393488 AWH393465:AWI393488 BGD393465:BGE393488 BPZ393465:BQA393488 BZV393465:BZW393488 CJR393465:CJS393488 CTN393465:CTO393488 DDJ393465:DDK393488 DNF393465:DNG393488 DXB393465:DXC393488 EGX393465:EGY393488 EQT393465:EQU393488 FAP393465:FAQ393488 FKL393465:FKM393488 FUH393465:FUI393488 GED393465:GEE393488 GNZ393465:GOA393488 GXV393465:GXW393488 HHR393465:HHS393488 HRN393465:HRO393488 IBJ393465:IBK393488 ILF393465:ILG393488 IVB393465:IVC393488 JEX393465:JEY393488 JOT393465:JOU393488 JYP393465:JYQ393488 KIL393465:KIM393488 KSH393465:KSI393488 LCD393465:LCE393488 LLZ393465:LMA393488 LVV393465:LVW393488 MFR393465:MFS393488 MPN393465:MPO393488 MZJ393465:MZK393488 NJF393465:NJG393488 NTB393465:NTC393488 OCX393465:OCY393488 OMT393465:OMU393488 OWP393465:OWQ393488 PGL393465:PGM393488 PQH393465:PQI393488 QAD393465:QAE393488 QJZ393465:QKA393488 QTV393465:QTW393488 RDR393465:RDS393488 RNN393465:RNO393488 RXJ393465:RXK393488 SHF393465:SHG393488 SRB393465:SRC393488 TAX393465:TAY393488 TKT393465:TKU393488 TUP393465:TUQ393488 UEL393465:UEM393488 UOH393465:UOI393488 UYD393465:UYE393488 VHZ393465:VIA393488 VRV393465:VRW393488 WBR393465:WBS393488 WLN393465:WLO393488 WVJ393465:WVK393488 B459001:C459024 IX459001:IY459024 ST459001:SU459024 ACP459001:ACQ459024 AML459001:AMM459024 AWH459001:AWI459024 BGD459001:BGE459024 BPZ459001:BQA459024 BZV459001:BZW459024 CJR459001:CJS459024 CTN459001:CTO459024 DDJ459001:DDK459024 DNF459001:DNG459024 DXB459001:DXC459024 EGX459001:EGY459024 EQT459001:EQU459024 FAP459001:FAQ459024 FKL459001:FKM459024 FUH459001:FUI459024 GED459001:GEE459024 GNZ459001:GOA459024 GXV459001:GXW459024 HHR459001:HHS459024 HRN459001:HRO459024 IBJ459001:IBK459024 ILF459001:ILG459024 IVB459001:IVC459024 JEX459001:JEY459024 JOT459001:JOU459024 JYP459001:JYQ459024 KIL459001:KIM459024 KSH459001:KSI459024 LCD459001:LCE459024 LLZ459001:LMA459024 LVV459001:LVW459024 MFR459001:MFS459024 MPN459001:MPO459024 MZJ459001:MZK459024 NJF459001:NJG459024 NTB459001:NTC459024 OCX459001:OCY459024 OMT459001:OMU459024 OWP459001:OWQ459024 PGL459001:PGM459024 PQH459001:PQI459024 QAD459001:QAE459024 QJZ459001:QKA459024 QTV459001:QTW459024 RDR459001:RDS459024 RNN459001:RNO459024 RXJ459001:RXK459024 SHF459001:SHG459024 SRB459001:SRC459024 TAX459001:TAY459024 TKT459001:TKU459024 TUP459001:TUQ459024 UEL459001:UEM459024 UOH459001:UOI459024 UYD459001:UYE459024 VHZ459001:VIA459024 VRV459001:VRW459024 WBR459001:WBS459024 WLN459001:WLO459024 WVJ459001:WVK459024 B524537:C524560 IX524537:IY524560 ST524537:SU524560 ACP524537:ACQ524560 AML524537:AMM524560 AWH524537:AWI524560 BGD524537:BGE524560 BPZ524537:BQA524560 BZV524537:BZW524560 CJR524537:CJS524560 CTN524537:CTO524560 DDJ524537:DDK524560 DNF524537:DNG524560 DXB524537:DXC524560 EGX524537:EGY524560 EQT524537:EQU524560 FAP524537:FAQ524560 FKL524537:FKM524560 FUH524537:FUI524560 GED524537:GEE524560 GNZ524537:GOA524560 GXV524537:GXW524560 HHR524537:HHS524560 HRN524537:HRO524560 IBJ524537:IBK524560 ILF524537:ILG524560 IVB524537:IVC524560 JEX524537:JEY524560 JOT524537:JOU524560 JYP524537:JYQ524560 KIL524537:KIM524560 KSH524537:KSI524560 LCD524537:LCE524560 LLZ524537:LMA524560 LVV524537:LVW524560 MFR524537:MFS524560 MPN524537:MPO524560 MZJ524537:MZK524560 NJF524537:NJG524560 NTB524537:NTC524560 OCX524537:OCY524560 OMT524537:OMU524560 OWP524537:OWQ524560 PGL524537:PGM524560 PQH524537:PQI524560 QAD524537:QAE524560 QJZ524537:QKA524560 QTV524537:QTW524560 RDR524537:RDS524560 RNN524537:RNO524560 RXJ524537:RXK524560 SHF524537:SHG524560 SRB524537:SRC524560 TAX524537:TAY524560 TKT524537:TKU524560 TUP524537:TUQ524560 UEL524537:UEM524560 UOH524537:UOI524560 UYD524537:UYE524560 VHZ524537:VIA524560 VRV524537:VRW524560 WBR524537:WBS524560 WLN524537:WLO524560 WVJ524537:WVK524560 B590073:C590096 IX590073:IY590096 ST590073:SU590096 ACP590073:ACQ590096 AML590073:AMM590096 AWH590073:AWI590096 BGD590073:BGE590096 BPZ590073:BQA590096 BZV590073:BZW590096 CJR590073:CJS590096 CTN590073:CTO590096 DDJ590073:DDK590096 DNF590073:DNG590096 DXB590073:DXC590096 EGX590073:EGY590096 EQT590073:EQU590096 FAP590073:FAQ590096 FKL590073:FKM590096 FUH590073:FUI590096 GED590073:GEE590096 GNZ590073:GOA590096 GXV590073:GXW590096 HHR590073:HHS590096 HRN590073:HRO590096 IBJ590073:IBK590096 ILF590073:ILG590096 IVB590073:IVC590096 JEX590073:JEY590096 JOT590073:JOU590096 JYP590073:JYQ590096 KIL590073:KIM590096 KSH590073:KSI590096 LCD590073:LCE590096 LLZ590073:LMA590096 LVV590073:LVW590096 MFR590073:MFS590096 MPN590073:MPO590096 MZJ590073:MZK590096 NJF590073:NJG590096 NTB590073:NTC590096 OCX590073:OCY590096 OMT590073:OMU590096 OWP590073:OWQ590096 PGL590073:PGM590096 PQH590073:PQI590096 QAD590073:QAE590096 QJZ590073:QKA590096 QTV590073:QTW590096 RDR590073:RDS590096 RNN590073:RNO590096 RXJ590073:RXK590096 SHF590073:SHG590096 SRB590073:SRC590096 TAX590073:TAY590096 TKT590073:TKU590096 TUP590073:TUQ590096 UEL590073:UEM590096 UOH590073:UOI590096 UYD590073:UYE590096 VHZ590073:VIA590096 VRV590073:VRW590096 WBR590073:WBS590096 WLN590073:WLO590096 WVJ590073:WVK590096 B655609:C655632 IX655609:IY655632 ST655609:SU655632 ACP655609:ACQ655632 AML655609:AMM655632 AWH655609:AWI655632 BGD655609:BGE655632 BPZ655609:BQA655632 BZV655609:BZW655632 CJR655609:CJS655632 CTN655609:CTO655632 DDJ655609:DDK655632 DNF655609:DNG655632 DXB655609:DXC655632 EGX655609:EGY655632 EQT655609:EQU655632 FAP655609:FAQ655632 FKL655609:FKM655632 FUH655609:FUI655632 GED655609:GEE655632 GNZ655609:GOA655632 GXV655609:GXW655632 HHR655609:HHS655632 HRN655609:HRO655632 IBJ655609:IBK655632 ILF655609:ILG655632 IVB655609:IVC655632 JEX655609:JEY655632 JOT655609:JOU655632 JYP655609:JYQ655632 KIL655609:KIM655632 KSH655609:KSI655632 LCD655609:LCE655632 LLZ655609:LMA655632 LVV655609:LVW655632 MFR655609:MFS655632 MPN655609:MPO655632 MZJ655609:MZK655632 NJF655609:NJG655632 NTB655609:NTC655632 OCX655609:OCY655632 OMT655609:OMU655632 OWP655609:OWQ655632 PGL655609:PGM655632 PQH655609:PQI655632 QAD655609:QAE655632 QJZ655609:QKA655632 QTV655609:QTW655632 RDR655609:RDS655632 RNN655609:RNO655632 RXJ655609:RXK655632 SHF655609:SHG655632 SRB655609:SRC655632 TAX655609:TAY655632 TKT655609:TKU655632 TUP655609:TUQ655632 UEL655609:UEM655632 UOH655609:UOI655632 UYD655609:UYE655632 VHZ655609:VIA655632 VRV655609:VRW655632 WBR655609:WBS655632 WLN655609:WLO655632 WVJ655609:WVK655632 B721145:C721168 IX721145:IY721168 ST721145:SU721168 ACP721145:ACQ721168 AML721145:AMM721168 AWH721145:AWI721168 BGD721145:BGE721168 BPZ721145:BQA721168 BZV721145:BZW721168 CJR721145:CJS721168 CTN721145:CTO721168 DDJ721145:DDK721168 DNF721145:DNG721168 DXB721145:DXC721168 EGX721145:EGY721168 EQT721145:EQU721168 FAP721145:FAQ721168 FKL721145:FKM721168 FUH721145:FUI721168 GED721145:GEE721168 GNZ721145:GOA721168 GXV721145:GXW721168 HHR721145:HHS721168 HRN721145:HRO721168 IBJ721145:IBK721168 ILF721145:ILG721168 IVB721145:IVC721168 JEX721145:JEY721168 JOT721145:JOU721168 JYP721145:JYQ721168 KIL721145:KIM721168 KSH721145:KSI721168 LCD721145:LCE721168 LLZ721145:LMA721168 LVV721145:LVW721168 MFR721145:MFS721168 MPN721145:MPO721168 MZJ721145:MZK721168 NJF721145:NJG721168 NTB721145:NTC721168 OCX721145:OCY721168 OMT721145:OMU721168 OWP721145:OWQ721168 PGL721145:PGM721168 PQH721145:PQI721168 QAD721145:QAE721168 QJZ721145:QKA721168 QTV721145:QTW721168 RDR721145:RDS721168 RNN721145:RNO721168 RXJ721145:RXK721168 SHF721145:SHG721168 SRB721145:SRC721168 TAX721145:TAY721168 TKT721145:TKU721168 TUP721145:TUQ721168 UEL721145:UEM721168 UOH721145:UOI721168 UYD721145:UYE721168 VHZ721145:VIA721168 VRV721145:VRW721168 WBR721145:WBS721168 WLN721145:WLO721168 WVJ721145:WVK721168 B786681:C786704 IX786681:IY786704 ST786681:SU786704 ACP786681:ACQ786704 AML786681:AMM786704 AWH786681:AWI786704 BGD786681:BGE786704 BPZ786681:BQA786704 BZV786681:BZW786704 CJR786681:CJS786704 CTN786681:CTO786704 DDJ786681:DDK786704 DNF786681:DNG786704 DXB786681:DXC786704 EGX786681:EGY786704 EQT786681:EQU786704 FAP786681:FAQ786704 FKL786681:FKM786704 FUH786681:FUI786704 GED786681:GEE786704 GNZ786681:GOA786704 GXV786681:GXW786704 HHR786681:HHS786704 HRN786681:HRO786704 IBJ786681:IBK786704 ILF786681:ILG786704 IVB786681:IVC786704 JEX786681:JEY786704 JOT786681:JOU786704 JYP786681:JYQ786704 KIL786681:KIM786704 KSH786681:KSI786704 LCD786681:LCE786704 LLZ786681:LMA786704 LVV786681:LVW786704 MFR786681:MFS786704 MPN786681:MPO786704 MZJ786681:MZK786704 NJF786681:NJG786704 NTB786681:NTC786704 OCX786681:OCY786704 OMT786681:OMU786704 OWP786681:OWQ786704 PGL786681:PGM786704 PQH786681:PQI786704 QAD786681:QAE786704 QJZ786681:QKA786704 QTV786681:QTW786704 RDR786681:RDS786704 RNN786681:RNO786704 RXJ786681:RXK786704 SHF786681:SHG786704 SRB786681:SRC786704 TAX786681:TAY786704 TKT786681:TKU786704 TUP786681:TUQ786704 UEL786681:UEM786704 UOH786681:UOI786704 UYD786681:UYE786704 VHZ786681:VIA786704 VRV786681:VRW786704 WBR786681:WBS786704 WLN786681:WLO786704 WVJ786681:WVK786704 B852217:C852240 IX852217:IY852240 ST852217:SU852240 ACP852217:ACQ852240 AML852217:AMM852240 AWH852217:AWI852240 BGD852217:BGE852240 BPZ852217:BQA852240 BZV852217:BZW852240 CJR852217:CJS852240 CTN852217:CTO852240 DDJ852217:DDK852240 DNF852217:DNG852240 DXB852217:DXC852240 EGX852217:EGY852240 EQT852217:EQU852240 FAP852217:FAQ852240 FKL852217:FKM852240 FUH852217:FUI852240 GED852217:GEE852240 GNZ852217:GOA852240 GXV852217:GXW852240 HHR852217:HHS852240 HRN852217:HRO852240 IBJ852217:IBK852240 ILF852217:ILG852240 IVB852217:IVC852240 JEX852217:JEY852240 JOT852217:JOU852240 JYP852217:JYQ852240 KIL852217:KIM852240 KSH852217:KSI852240 LCD852217:LCE852240 LLZ852217:LMA852240 LVV852217:LVW852240 MFR852217:MFS852240 MPN852217:MPO852240 MZJ852217:MZK852240 NJF852217:NJG852240 NTB852217:NTC852240 OCX852217:OCY852240 OMT852217:OMU852240 OWP852217:OWQ852240 PGL852217:PGM852240 PQH852217:PQI852240 QAD852217:QAE852240 QJZ852217:QKA852240 QTV852217:QTW852240 RDR852217:RDS852240 RNN852217:RNO852240 RXJ852217:RXK852240 SHF852217:SHG852240 SRB852217:SRC852240 TAX852217:TAY852240 TKT852217:TKU852240 TUP852217:TUQ852240 UEL852217:UEM852240 UOH852217:UOI852240 UYD852217:UYE852240 VHZ852217:VIA852240 VRV852217:VRW852240 WBR852217:WBS852240 WLN852217:WLO852240 WVJ852217:WVK852240 B917753:C917776 IX917753:IY917776 ST917753:SU917776 ACP917753:ACQ917776 AML917753:AMM917776 AWH917753:AWI917776 BGD917753:BGE917776 BPZ917753:BQA917776 BZV917753:BZW917776 CJR917753:CJS917776 CTN917753:CTO917776 DDJ917753:DDK917776 DNF917753:DNG917776 DXB917753:DXC917776 EGX917753:EGY917776 EQT917753:EQU917776 FAP917753:FAQ917776 FKL917753:FKM917776 FUH917753:FUI917776 GED917753:GEE917776 GNZ917753:GOA917776 GXV917753:GXW917776 HHR917753:HHS917776 HRN917753:HRO917776 IBJ917753:IBK917776 ILF917753:ILG917776 IVB917753:IVC917776 JEX917753:JEY917776 JOT917753:JOU917776 JYP917753:JYQ917776 KIL917753:KIM917776 KSH917753:KSI917776 LCD917753:LCE917776 LLZ917753:LMA917776 LVV917753:LVW917776 MFR917753:MFS917776 MPN917753:MPO917776 MZJ917753:MZK917776 NJF917753:NJG917776 NTB917753:NTC917776 OCX917753:OCY917776 OMT917753:OMU917776 OWP917753:OWQ917776 PGL917753:PGM917776 PQH917753:PQI917776 QAD917753:QAE917776 QJZ917753:QKA917776 QTV917753:QTW917776 RDR917753:RDS917776 RNN917753:RNO917776 RXJ917753:RXK917776 SHF917753:SHG917776 SRB917753:SRC917776 TAX917753:TAY917776 TKT917753:TKU917776 TUP917753:TUQ917776 UEL917753:UEM917776 UOH917753:UOI917776 UYD917753:UYE917776 VHZ917753:VIA917776 VRV917753:VRW917776 WBR917753:WBS917776 WLN917753:WLO917776 WVJ917753:WVK917776 B983289:C983312 IX983289:IY983312 ST983289:SU983312 ACP983289:ACQ983312 AML983289:AMM983312 AWH983289:AWI983312 BGD983289:BGE983312 BPZ983289:BQA983312 BZV983289:BZW983312 CJR983289:CJS983312 CTN983289:CTO983312 DDJ983289:DDK983312 DNF983289:DNG983312 DXB983289:DXC983312 EGX983289:EGY983312 EQT983289:EQU983312 FAP983289:FAQ983312 FKL983289:FKM983312 FUH983289:FUI983312 GED983289:GEE983312 GNZ983289:GOA983312 GXV983289:GXW983312 HHR983289:HHS983312 HRN983289:HRO983312 IBJ983289:IBK983312 ILF983289:ILG983312 IVB983289:IVC983312 JEX983289:JEY983312 JOT983289:JOU983312 JYP983289:JYQ983312 KIL983289:KIM983312 KSH983289:KSI983312 LCD983289:LCE983312 LLZ983289:LMA983312 LVV983289:LVW983312 MFR983289:MFS983312 MPN983289:MPO983312 MZJ983289:MZK983312 NJF983289:NJG983312 NTB983289:NTC983312 OCX983289:OCY983312 OMT983289:OMU983312 OWP983289:OWQ983312 PGL983289:PGM983312 PQH983289:PQI983312 QAD983289:QAE983312 QJZ983289:QKA983312 QTV983289:QTW983312 RDR983289:RDS983312 RNN983289:RNO983312 RXJ983289:RXK983312 SHF983289:SHG983312 SRB983289:SRC983312 TAX983289:TAY983312 TKT983289:TKU983312 TUP983289:TUQ983312 UEL983289:UEM983312 UOH983289:UOI983312 UYD983289:UYE983312 VHZ983289:VIA983312 VRV983289:VRW983312 WBR983289:WBS983312 WLN983289:WLO983312 WVJ983289:WVK983312 AR205:AY205 KN205:KU205 UJ205:UQ205 AEF205:AEM205 AOB205:AOI205 AXX205:AYE205 BHT205:BIA205 BRP205:BRW205 CBL205:CBS205 CLH205:CLO205 CVD205:CVK205 DEZ205:DFG205 DOV205:DPC205 DYR205:DYY205 EIN205:EIU205 ESJ205:ESQ205 FCF205:FCM205 FMB205:FMI205 FVX205:FWE205 GFT205:GGA205 GPP205:GPW205 GZL205:GZS205 HJH205:HJO205 HTD205:HTK205 ICZ205:IDG205 IMV205:INC205 IWR205:IWY205 JGN205:JGU205 JQJ205:JQQ205 KAF205:KAM205 KKB205:KKI205 KTX205:KUE205 LDT205:LEA205 LNP205:LNW205 LXL205:LXS205 MHH205:MHO205 MRD205:MRK205 NAZ205:NBG205 NKV205:NLC205 NUR205:NUY205 OEN205:OEU205 OOJ205:OOQ205 OYF205:OYM205 PIB205:PII205 PRX205:PSE205 QBT205:QCA205 QLP205:QLW205 QVL205:QVS205 RFH205:RFO205 RPD205:RPK205 RYZ205:RZG205 SIV205:SJC205 SSR205:SSY205 TCN205:TCU205 TMJ205:TMQ205 TWF205:TWM205 UGB205:UGI205 UPX205:UQE205 UZT205:VAA205 VJP205:VJW205 VTL205:VTS205 WDH205:WDO205 WND205:WNK205 WWZ205:WXG205 AR65770:AY65770 KN65770:KU65770 UJ65770:UQ65770 AEF65770:AEM65770 AOB65770:AOI65770 AXX65770:AYE65770 BHT65770:BIA65770 BRP65770:BRW65770 CBL65770:CBS65770 CLH65770:CLO65770 CVD65770:CVK65770 DEZ65770:DFG65770 DOV65770:DPC65770 DYR65770:DYY65770 EIN65770:EIU65770 ESJ65770:ESQ65770 FCF65770:FCM65770 FMB65770:FMI65770 FVX65770:FWE65770 GFT65770:GGA65770 GPP65770:GPW65770 GZL65770:GZS65770 HJH65770:HJO65770 HTD65770:HTK65770 ICZ65770:IDG65770 IMV65770:INC65770 IWR65770:IWY65770 JGN65770:JGU65770 JQJ65770:JQQ65770 KAF65770:KAM65770 KKB65770:KKI65770 KTX65770:KUE65770 LDT65770:LEA65770 LNP65770:LNW65770 LXL65770:LXS65770 MHH65770:MHO65770 MRD65770:MRK65770 NAZ65770:NBG65770 NKV65770:NLC65770 NUR65770:NUY65770 OEN65770:OEU65770 OOJ65770:OOQ65770 OYF65770:OYM65770 PIB65770:PII65770 PRX65770:PSE65770 QBT65770:QCA65770 QLP65770:QLW65770 QVL65770:QVS65770 RFH65770:RFO65770 RPD65770:RPK65770 RYZ65770:RZG65770 SIV65770:SJC65770 SSR65770:SSY65770 TCN65770:TCU65770 TMJ65770:TMQ65770 TWF65770:TWM65770 UGB65770:UGI65770 UPX65770:UQE65770 UZT65770:VAA65770 VJP65770:VJW65770 VTL65770:VTS65770 WDH65770:WDO65770 WND65770:WNK65770 WWZ65770:WXG65770 AR131306:AY131306 KN131306:KU131306 UJ131306:UQ131306 AEF131306:AEM131306 AOB131306:AOI131306 AXX131306:AYE131306 BHT131306:BIA131306 BRP131306:BRW131306 CBL131306:CBS131306 CLH131306:CLO131306 CVD131306:CVK131306 DEZ131306:DFG131306 DOV131306:DPC131306 DYR131306:DYY131306 EIN131306:EIU131306 ESJ131306:ESQ131306 FCF131306:FCM131306 FMB131306:FMI131306 FVX131306:FWE131306 GFT131306:GGA131306 GPP131306:GPW131306 GZL131306:GZS131306 HJH131306:HJO131306 HTD131306:HTK131306 ICZ131306:IDG131306 IMV131306:INC131306 IWR131306:IWY131306 JGN131306:JGU131306 JQJ131306:JQQ131306 KAF131306:KAM131306 KKB131306:KKI131306 KTX131306:KUE131306 LDT131306:LEA131306 LNP131306:LNW131306 LXL131306:LXS131306 MHH131306:MHO131306 MRD131306:MRK131306 NAZ131306:NBG131306 NKV131306:NLC131306 NUR131306:NUY131306 OEN131306:OEU131306 OOJ131306:OOQ131306 OYF131306:OYM131306 PIB131306:PII131306 PRX131306:PSE131306 QBT131306:QCA131306 QLP131306:QLW131306 QVL131306:QVS131306 RFH131306:RFO131306 RPD131306:RPK131306 RYZ131306:RZG131306 SIV131306:SJC131306 SSR131306:SSY131306 TCN131306:TCU131306 TMJ131306:TMQ131306 TWF131306:TWM131306 UGB131306:UGI131306 UPX131306:UQE131306 UZT131306:VAA131306 VJP131306:VJW131306 VTL131306:VTS131306 WDH131306:WDO131306 WND131306:WNK131306 WWZ131306:WXG131306 AR196842:AY196842 KN196842:KU196842 UJ196842:UQ196842 AEF196842:AEM196842 AOB196842:AOI196842 AXX196842:AYE196842 BHT196842:BIA196842 BRP196842:BRW196842 CBL196842:CBS196842 CLH196842:CLO196842 CVD196842:CVK196842 DEZ196842:DFG196842 DOV196842:DPC196842 DYR196842:DYY196842 EIN196842:EIU196842 ESJ196842:ESQ196842 FCF196842:FCM196842 FMB196842:FMI196842 FVX196842:FWE196842 GFT196842:GGA196842 GPP196842:GPW196842 GZL196842:GZS196842 HJH196842:HJO196842 HTD196842:HTK196842 ICZ196842:IDG196842 IMV196842:INC196842 IWR196842:IWY196842 JGN196842:JGU196842 JQJ196842:JQQ196842 KAF196842:KAM196842 KKB196842:KKI196842 KTX196842:KUE196842 LDT196842:LEA196842 LNP196842:LNW196842 LXL196842:LXS196842 MHH196842:MHO196842 MRD196842:MRK196842 NAZ196842:NBG196842 NKV196842:NLC196842 NUR196842:NUY196842 OEN196842:OEU196842 OOJ196842:OOQ196842 OYF196842:OYM196842 PIB196842:PII196842 PRX196842:PSE196842 QBT196842:QCA196842 QLP196842:QLW196842 QVL196842:QVS196842 RFH196842:RFO196842 RPD196842:RPK196842 RYZ196842:RZG196842 SIV196842:SJC196842 SSR196842:SSY196842 TCN196842:TCU196842 TMJ196842:TMQ196842 TWF196842:TWM196842 UGB196842:UGI196842 UPX196842:UQE196842 UZT196842:VAA196842 VJP196842:VJW196842 VTL196842:VTS196842 WDH196842:WDO196842 WND196842:WNK196842 WWZ196842:WXG196842 AR262378:AY262378 KN262378:KU262378 UJ262378:UQ262378 AEF262378:AEM262378 AOB262378:AOI262378 AXX262378:AYE262378 BHT262378:BIA262378 BRP262378:BRW262378 CBL262378:CBS262378 CLH262378:CLO262378 CVD262378:CVK262378 DEZ262378:DFG262378 DOV262378:DPC262378 DYR262378:DYY262378 EIN262378:EIU262378 ESJ262378:ESQ262378 FCF262378:FCM262378 FMB262378:FMI262378 FVX262378:FWE262378 GFT262378:GGA262378 GPP262378:GPW262378 GZL262378:GZS262378 HJH262378:HJO262378 HTD262378:HTK262378 ICZ262378:IDG262378 IMV262378:INC262378 IWR262378:IWY262378 JGN262378:JGU262378 JQJ262378:JQQ262378 KAF262378:KAM262378 KKB262378:KKI262378 KTX262378:KUE262378 LDT262378:LEA262378 LNP262378:LNW262378 LXL262378:LXS262378 MHH262378:MHO262378 MRD262378:MRK262378 NAZ262378:NBG262378 NKV262378:NLC262378 NUR262378:NUY262378 OEN262378:OEU262378 OOJ262378:OOQ262378 OYF262378:OYM262378 PIB262378:PII262378 PRX262378:PSE262378 QBT262378:QCA262378 QLP262378:QLW262378 QVL262378:QVS262378 RFH262378:RFO262378 RPD262378:RPK262378 RYZ262378:RZG262378 SIV262378:SJC262378 SSR262378:SSY262378 TCN262378:TCU262378 TMJ262378:TMQ262378 TWF262378:TWM262378 UGB262378:UGI262378 UPX262378:UQE262378 UZT262378:VAA262378 VJP262378:VJW262378 VTL262378:VTS262378 WDH262378:WDO262378 WND262378:WNK262378 WWZ262378:WXG262378 AR327914:AY327914 KN327914:KU327914 UJ327914:UQ327914 AEF327914:AEM327914 AOB327914:AOI327914 AXX327914:AYE327914 BHT327914:BIA327914 BRP327914:BRW327914 CBL327914:CBS327914 CLH327914:CLO327914 CVD327914:CVK327914 DEZ327914:DFG327914 DOV327914:DPC327914 DYR327914:DYY327914 EIN327914:EIU327914 ESJ327914:ESQ327914 FCF327914:FCM327914 FMB327914:FMI327914 FVX327914:FWE327914 GFT327914:GGA327914 GPP327914:GPW327914 GZL327914:GZS327914 HJH327914:HJO327914 HTD327914:HTK327914 ICZ327914:IDG327914 IMV327914:INC327914 IWR327914:IWY327914 JGN327914:JGU327914 JQJ327914:JQQ327914 KAF327914:KAM327914 KKB327914:KKI327914 KTX327914:KUE327914 LDT327914:LEA327914 LNP327914:LNW327914 LXL327914:LXS327914 MHH327914:MHO327914 MRD327914:MRK327914 NAZ327914:NBG327914 NKV327914:NLC327914 NUR327914:NUY327914 OEN327914:OEU327914 OOJ327914:OOQ327914 OYF327914:OYM327914 PIB327914:PII327914 PRX327914:PSE327914 QBT327914:QCA327914 QLP327914:QLW327914 QVL327914:QVS327914 RFH327914:RFO327914 RPD327914:RPK327914 RYZ327914:RZG327914 SIV327914:SJC327914 SSR327914:SSY327914 TCN327914:TCU327914 TMJ327914:TMQ327914 TWF327914:TWM327914 UGB327914:UGI327914 UPX327914:UQE327914 UZT327914:VAA327914 VJP327914:VJW327914 VTL327914:VTS327914 WDH327914:WDO327914 WND327914:WNK327914 WWZ327914:WXG327914 AR393450:AY393450 KN393450:KU393450 UJ393450:UQ393450 AEF393450:AEM393450 AOB393450:AOI393450 AXX393450:AYE393450 BHT393450:BIA393450 BRP393450:BRW393450 CBL393450:CBS393450 CLH393450:CLO393450 CVD393450:CVK393450 DEZ393450:DFG393450 DOV393450:DPC393450 DYR393450:DYY393450 EIN393450:EIU393450 ESJ393450:ESQ393450 FCF393450:FCM393450 FMB393450:FMI393450 FVX393450:FWE393450 GFT393450:GGA393450 GPP393450:GPW393450 GZL393450:GZS393450 HJH393450:HJO393450 HTD393450:HTK393450 ICZ393450:IDG393450 IMV393450:INC393450 IWR393450:IWY393450 JGN393450:JGU393450 JQJ393450:JQQ393450 KAF393450:KAM393450 KKB393450:KKI393450 KTX393450:KUE393450 LDT393450:LEA393450 LNP393450:LNW393450 LXL393450:LXS393450 MHH393450:MHO393450 MRD393450:MRK393450 NAZ393450:NBG393450 NKV393450:NLC393450 NUR393450:NUY393450 OEN393450:OEU393450 OOJ393450:OOQ393450 OYF393450:OYM393450 PIB393450:PII393450 PRX393450:PSE393450 QBT393450:QCA393450 QLP393450:QLW393450 QVL393450:QVS393450 RFH393450:RFO393450 RPD393450:RPK393450 RYZ393450:RZG393450 SIV393450:SJC393450 SSR393450:SSY393450 TCN393450:TCU393450 TMJ393450:TMQ393450 TWF393450:TWM393450 UGB393450:UGI393450 UPX393450:UQE393450 UZT393450:VAA393450 VJP393450:VJW393450 VTL393450:VTS393450 WDH393450:WDO393450 WND393450:WNK393450 WWZ393450:WXG393450 AR458986:AY458986 KN458986:KU458986 UJ458986:UQ458986 AEF458986:AEM458986 AOB458986:AOI458986 AXX458986:AYE458986 BHT458986:BIA458986 BRP458986:BRW458986 CBL458986:CBS458986 CLH458986:CLO458986 CVD458986:CVK458986 DEZ458986:DFG458986 DOV458986:DPC458986 DYR458986:DYY458986 EIN458986:EIU458986 ESJ458986:ESQ458986 FCF458986:FCM458986 FMB458986:FMI458986 FVX458986:FWE458986 GFT458986:GGA458986 GPP458986:GPW458986 GZL458986:GZS458986 HJH458986:HJO458986 HTD458986:HTK458986 ICZ458986:IDG458986 IMV458986:INC458986 IWR458986:IWY458986 JGN458986:JGU458986 JQJ458986:JQQ458986 KAF458986:KAM458986 KKB458986:KKI458986 KTX458986:KUE458986 LDT458986:LEA458986 LNP458986:LNW458986 LXL458986:LXS458986 MHH458986:MHO458986 MRD458986:MRK458986 NAZ458986:NBG458986 NKV458986:NLC458986 NUR458986:NUY458986 OEN458986:OEU458986 OOJ458986:OOQ458986 OYF458986:OYM458986 PIB458986:PII458986 PRX458986:PSE458986 QBT458986:QCA458986 QLP458986:QLW458986 QVL458986:QVS458986 RFH458986:RFO458986 RPD458986:RPK458986 RYZ458986:RZG458986 SIV458986:SJC458986 SSR458986:SSY458986 TCN458986:TCU458986 TMJ458986:TMQ458986 TWF458986:TWM458986 UGB458986:UGI458986 UPX458986:UQE458986 UZT458986:VAA458986 VJP458986:VJW458986 VTL458986:VTS458986 WDH458986:WDO458986 WND458986:WNK458986 WWZ458986:WXG458986 AR524522:AY524522 KN524522:KU524522 UJ524522:UQ524522 AEF524522:AEM524522 AOB524522:AOI524522 AXX524522:AYE524522 BHT524522:BIA524522 BRP524522:BRW524522 CBL524522:CBS524522 CLH524522:CLO524522 CVD524522:CVK524522 DEZ524522:DFG524522 DOV524522:DPC524522 DYR524522:DYY524522 EIN524522:EIU524522 ESJ524522:ESQ524522 FCF524522:FCM524522 FMB524522:FMI524522 FVX524522:FWE524522 GFT524522:GGA524522 GPP524522:GPW524522 GZL524522:GZS524522 HJH524522:HJO524522 HTD524522:HTK524522 ICZ524522:IDG524522 IMV524522:INC524522 IWR524522:IWY524522 JGN524522:JGU524522 JQJ524522:JQQ524522 KAF524522:KAM524522 KKB524522:KKI524522 KTX524522:KUE524522 LDT524522:LEA524522 LNP524522:LNW524522 LXL524522:LXS524522 MHH524522:MHO524522 MRD524522:MRK524522 NAZ524522:NBG524522 NKV524522:NLC524522 NUR524522:NUY524522 OEN524522:OEU524522 OOJ524522:OOQ524522 OYF524522:OYM524522 PIB524522:PII524522 PRX524522:PSE524522 QBT524522:QCA524522 QLP524522:QLW524522 QVL524522:QVS524522 RFH524522:RFO524522 RPD524522:RPK524522 RYZ524522:RZG524522 SIV524522:SJC524522 SSR524522:SSY524522 TCN524522:TCU524522 TMJ524522:TMQ524522 TWF524522:TWM524522 UGB524522:UGI524522 UPX524522:UQE524522 UZT524522:VAA524522 VJP524522:VJW524522 VTL524522:VTS524522 WDH524522:WDO524522 WND524522:WNK524522 WWZ524522:WXG524522 AR590058:AY590058 KN590058:KU590058 UJ590058:UQ590058 AEF590058:AEM590058 AOB590058:AOI590058 AXX590058:AYE590058 BHT590058:BIA590058 BRP590058:BRW590058 CBL590058:CBS590058 CLH590058:CLO590058 CVD590058:CVK590058 DEZ590058:DFG590058 DOV590058:DPC590058 DYR590058:DYY590058 EIN590058:EIU590058 ESJ590058:ESQ590058 FCF590058:FCM590058 FMB590058:FMI590058 FVX590058:FWE590058 GFT590058:GGA590058 GPP590058:GPW590058 GZL590058:GZS590058 HJH590058:HJO590058 HTD590058:HTK590058 ICZ590058:IDG590058 IMV590058:INC590058 IWR590058:IWY590058 JGN590058:JGU590058 JQJ590058:JQQ590058 KAF590058:KAM590058 KKB590058:KKI590058 KTX590058:KUE590058 LDT590058:LEA590058 LNP590058:LNW590058 LXL590058:LXS590058 MHH590058:MHO590058 MRD590058:MRK590058 NAZ590058:NBG590058 NKV590058:NLC590058 NUR590058:NUY590058 OEN590058:OEU590058 OOJ590058:OOQ590058 OYF590058:OYM590058 PIB590058:PII590058 PRX590058:PSE590058 QBT590058:QCA590058 QLP590058:QLW590058 QVL590058:QVS590058 RFH590058:RFO590058 RPD590058:RPK590058 RYZ590058:RZG590058 SIV590058:SJC590058 SSR590058:SSY590058 TCN590058:TCU590058 TMJ590058:TMQ590058 TWF590058:TWM590058 UGB590058:UGI590058 UPX590058:UQE590058 UZT590058:VAA590058 VJP590058:VJW590058 VTL590058:VTS590058 WDH590058:WDO590058 WND590058:WNK590058 WWZ590058:WXG590058 AR655594:AY655594 KN655594:KU655594 UJ655594:UQ655594 AEF655594:AEM655594 AOB655594:AOI655594 AXX655594:AYE655594 BHT655594:BIA655594 BRP655594:BRW655594 CBL655594:CBS655594 CLH655594:CLO655594 CVD655594:CVK655594 DEZ655594:DFG655594 DOV655594:DPC655594 DYR655594:DYY655594 EIN655594:EIU655594 ESJ655594:ESQ655594 FCF655594:FCM655594 FMB655594:FMI655594 FVX655594:FWE655594 GFT655594:GGA655594 GPP655594:GPW655594 GZL655594:GZS655594 HJH655594:HJO655594 HTD655594:HTK655594 ICZ655594:IDG655594 IMV655594:INC655594 IWR655594:IWY655594 JGN655594:JGU655594 JQJ655594:JQQ655594 KAF655594:KAM655594 KKB655594:KKI655594 KTX655594:KUE655594 LDT655594:LEA655594 LNP655594:LNW655594 LXL655594:LXS655594 MHH655594:MHO655594 MRD655594:MRK655594 NAZ655594:NBG655594 NKV655594:NLC655594 NUR655594:NUY655594 OEN655594:OEU655594 OOJ655594:OOQ655594 OYF655594:OYM655594 PIB655594:PII655594 PRX655594:PSE655594 QBT655594:QCA655594 QLP655594:QLW655594 QVL655594:QVS655594 RFH655594:RFO655594 RPD655594:RPK655594 RYZ655594:RZG655594 SIV655594:SJC655594 SSR655594:SSY655594 TCN655594:TCU655594 TMJ655594:TMQ655594 TWF655594:TWM655594 UGB655594:UGI655594 UPX655594:UQE655594 UZT655594:VAA655594 VJP655594:VJW655594 VTL655594:VTS655594 WDH655594:WDO655594 WND655594:WNK655594 WWZ655594:WXG655594 AR721130:AY721130 KN721130:KU721130 UJ721130:UQ721130 AEF721130:AEM721130 AOB721130:AOI721130 AXX721130:AYE721130 BHT721130:BIA721130 BRP721130:BRW721130 CBL721130:CBS721130 CLH721130:CLO721130 CVD721130:CVK721130 DEZ721130:DFG721130 DOV721130:DPC721130 DYR721130:DYY721130 EIN721130:EIU721130 ESJ721130:ESQ721130 FCF721130:FCM721130 FMB721130:FMI721130 FVX721130:FWE721130 GFT721130:GGA721130 GPP721130:GPW721130 GZL721130:GZS721130 HJH721130:HJO721130 HTD721130:HTK721130 ICZ721130:IDG721130 IMV721130:INC721130 IWR721130:IWY721130 JGN721130:JGU721130 JQJ721130:JQQ721130 KAF721130:KAM721130 KKB721130:KKI721130 KTX721130:KUE721130 LDT721130:LEA721130 LNP721130:LNW721130 LXL721130:LXS721130 MHH721130:MHO721130 MRD721130:MRK721130 NAZ721130:NBG721130 NKV721130:NLC721130 NUR721130:NUY721130 OEN721130:OEU721130 OOJ721130:OOQ721130 OYF721130:OYM721130 PIB721130:PII721130 PRX721130:PSE721130 QBT721130:QCA721130 QLP721130:QLW721130 QVL721130:QVS721130 RFH721130:RFO721130 RPD721130:RPK721130 RYZ721130:RZG721130 SIV721130:SJC721130 SSR721130:SSY721130 TCN721130:TCU721130 TMJ721130:TMQ721130 TWF721130:TWM721130 UGB721130:UGI721130 UPX721130:UQE721130 UZT721130:VAA721130 VJP721130:VJW721130 VTL721130:VTS721130 WDH721130:WDO721130 WND721130:WNK721130 WWZ721130:WXG721130 AR786666:AY786666 KN786666:KU786666 UJ786666:UQ786666 AEF786666:AEM786666 AOB786666:AOI786666 AXX786666:AYE786666 BHT786666:BIA786666 BRP786666:BRW786666 CBL786666:CBS786666 CLH786666:CLO786666 CVD786666:CVK786666 DEZ786666:DFG786666 DOV786666:DPC786666 DYR786666:DYY786666 EIN786666:EIU786666 ESJ786666:ESQ786666 FCF786666:FCM786666 FMB786666:FMI786666 FVX786666:FWE786666 GFT786666:GGA786666 GPP786666:GPW786666 GZL786666:GZS786666 HJH786666:HJO786666 HTD786666:HTK786666 ICZ786666:IDG786666 IMV786666:INC786666 IWR786666:IWY786666 JGN786666:JGU786666 JQJ786666:JQQ786666 KAF786666:KAM786666 KKB786666:KKI786666 KTX786666:KUE786666 LDT786666:LEA786666 LNP786666:LNW786666 LXL786666:LXS786666 MHH786666:MHO786666 MRD786666:MRK786666 NAZ786666:NBG786666 NKV786666:NLC786666 NUR786666:NUY786666 OEN786666:OEU786666 OOJ786666:OOQ786666 OYF786666:OYM786666 PIB786666:PII786666 PRX786666:PSE786666 QBT786666:QCA786666 QLP786666:QLW786666 QVL786666:QVS786666 RFH786666:RFO786666 RPD786666:RPK786666 RYZ786666:RZG786666 SIV786666:SJC786666 SSR786666:SSY786666 TCN786666:TCU786666 TMJ786666:TMQ786666 TWF786666:TWM786666 UGB786666:UGI786666 UPX786666:UQE786666 UZT786666:VAA786666 VJP786666:VJW786666 VTL786666:VTS786666 WDH786666:WDO786666 WND786666:WNK786666 WWZ786666:WXG786666 AR852202:AY852202 KN852202:KU852202 UJ852202:UQ852202 AEF852202:AEM852202 AOB852202:AOI852202 AXX852202:AYE852202 BHT852202:BIA852202 BRP852202:BRW852202 CBL852202:CBS852202 CLH852202:CLO852202 CVD852202:CVK852202 DEZ852202:DFG852202 DOV852202:DPC852202 DYR852202:DYY852202 EIN852202:EIU852202 ESJ852202:ESQ852202 FCF852202:FCM852202 FMB852202:FMI852202 FVX852202:FWE852202 GFT852202:GGA852202 GPP852202:GPW852202 GZL852202:GZS852202 HJH852202:HJO852202 HTD852202:HTK852202 ICZ852202:IDG852202 IMV852202:INC852202 IWR852202:IWY852202 JGN852202:JGU852202 JQJ852202:JQQ852202 KAF852202:KAM852202 KKB852202:KKI852202 KTX852202:KUE852202 LDT852202:LEA852202 LNP852202:LNW852202 LXL852202:LXS852202 MHH852202:MHO852202 MRD852202:MRK852202 NAZ852202:NBG852202 NKV852202:NLC852202 NUR852202:NUY852202 OEN852202:OEU852202 OOJ852202:OOQ852202 OYF852202:OYM852202 PIB852202:PII852202 PRX852202:PSE852202 QBT852202:QCA852202 QLP852202:QLW852202 QVL852202:QVS852202 RFH852202:RFO852202 RPD852202:RPK852202 RYZ852202:RZG852202 SIV852202:SJC852202 SSR852202:SSY852202 TCN852202:TCU852202 TMJ852202:TMQ852202 TWF852202:TWM852202 UGB852202:UGI852202 UPX852202:UQE852202 UZT852202:VAA852202 VJP852202:VJW852202 VTL852202:VTS852202 WDH852202:WDO852202 WND852202:WNK852202 WWZ852202:WXG852202 AR917738:AY917738 KN917738:KU917738 UJ917738:UQ917738 AEF917738:AEM917738 AOB917738:AOI917738 AXX917738:AYE917738 BHT917738:BIA917738 BRP917738:BRW917738 CBL917738:CBS917738 CLH917738:CLO917738 CVD917738:CVK917738 DEZ917738:DFG917738 DOV917738:DPC917738 DYR917738:DYY917738 EIN917738:EIU917738 ESJ917738:ESQ917738 FCF917738:FCM917738 FMB917738:FMI917738 FVX917738:FWE917738 GFT917738:GGA917738 GPP917738:GPW917738 GZL917738:GZS917738 HJH917738:HJO917738 HTD917738:HTK917738 ICZ917738:IDG917738 IMV917738:INC917738 IWR917738:IWY917738 JGN917738:JGU917738 JQJ917738:JQQ917738 KAF917738:KAM917738 KKB917738:KKI917738 KTX917738:KUE917738 LDT917738:LEA917738 LNP917738:LNW917738 LXL917738:LXS917738 MHH917738:MHO917738 MRD917738:MRK917738 NAZ917738:NBG917738 NKV917738:NLC917738 NUR917738:NUY917738 OEN917738:OEU917738 OOJ917738:OOQ917738 OYF917738:OYM917738 PIB917738:PII917738 PRX917738:PSE917738 QBT917738:QCA917738 QLP917738:QLW917738 QVL917738:QVS917738 RFH917738:RFO917738 RPD917738:RPK917738 RYZ917738:RZG917738 SIV917738:SJC917738 SSR917738:SSY917738 TCN917738:TCU917738 TMJ917738:TMQ917738 TWF917738:TWM917738 UGB917738:UGI917738 UPX917738:UQE917738 UZT917738:VAA917738 VJP917738:VJW917738 VTL917738:VTS917738 WDH917738:WDO917738 WND917738:WNK917738 WWZ917738:WXG917738 AR983274:AY983274 KN983274:KU983274 UJ983274:UQ983274 AEF983274:AEM983274 AOB983274:AOI983274 AXX983274:AYE983274 BHT983274:BIA983274 BRP983274:BRW983274 CBL983274:CBS983274 CLH983274:CLO983274 CVD983274:CVK983274 DEZ983274:DFG983274 DOV983274:DPC983274 DYR983274:DYY983274 EIN983274:EIU983274 ESJ983274:ESQ983274 FCF983274:FCM983274 FMB983274:FMI983274 FVX983274:FWE983274 GFT983274:GGA983274 GPP983274:GPW983274 GZL983274:GZS983274 HJH983274:HJO983274 HTD983274:HTK983274 ICZ983274:IDG983274 IMV983274:INC983274 IWR983274:IWY983274 JGN983274:JGU983274 JQJ983274:JQQ983274 KAF983274:KAM983274 KKB983274:KKI983274 KTX983274:KUE983274 LDT983274:LEA983274 LNP983274:LNW983274 LXL983274:LXS983274 MHH983274:MHO983274 MRD983274:MRK983274 NAZ983274:NBG983274 NKV983274:NLC983274 NUR983274:NUY983274 OEN983274:OEU983274 OOJ983274:OOQ983274 OYF983274:OYM983274 PIB983274:PII983274 PRX983274:PSE983274 QBT983274:QCA983274 QLP983274:QLW983274 QVL983274:QVS983274 RFH983274:RFO983274 RPD983274:RPK983274 RYZ983274:RZG983274 SIV983274:SJC983274 SSR983274:SSY983274 TCN983274:TCU983274 TMJ983274:TMQ983274 TWF983274:TWM983274 UGB983274:UGI983274 UPX983274:UQE983274 UZT983274:VAA983274 VJP983274:VJW983274 VTL983274:VTS983274 WDH983274:WDO983274 WND983274:WNK983274 WWZ983274:WXG983274 P201:AD201 JL201:JZ201 TH201:TV201 ADD201:ADR201 AMZ201:ANN201 AWV201:AXJ201 BGR201:BHF201 BQN201:BRB201 CAJ201:CAX201 CKF201:CKT201 CUB201:CUP201 DDX201:DEL201 DNT201:DOH201 DXP201:DYD201 EHL201:EHZ201 ERH201:ERV201 FBD201:FBR201 FKZ201:FLN201 FUV201:FVJ201 GER201:GFF201 GON201:GPB201 GYJ201:GYX201 HIF201:HIT201 HSB201:HSP201 IBX201:ICL201 ILT201:IMH201 IVP201:IWD201 JFL201:JFZ201 JPH201:JPV201 JZD201:JZR201 KIZ201:KJN201 KSV201:KTJ201 LCR201:LDF201 LMN201:LNB201 LWJ201:LWX201 MGF201:MGT201 MQB201:MQP201 MZX201:NAL201 NJT201:NKH201 NTP201:NUD201 ODL201:ODZ201 ONH201:ONV201 OXD201:OXR201 PGZ201:PHN201 PQV201:PRJ201 QAR201:QBF201 QKN201:QLB201 QUJ201:QUX201 REF201:RET201 ROB201:ROP201 RXX201:RYL201 SHT201:SIH201 SRP201:SSD201 TBL201:TBZ201 TLH201:TLV201 TVD201:TVR201 UEZ201:UFN201 UOV201:UPJ201 UYR201:UZF201 VIN201:VJB201 VSJ201:VSX201 WCF201:WCT201 WMB201:WMP201 WVX201:WWL201 P65766:AD65766 JL65766:JZ65766 TH65766:TV65766 ADD65766:ADR65766 AMZ65766:ANN65766 AWV65766:AXJ65766 BGR65766:BHF65766 BQN65766:BRB65766 CAJ65766:CAX65766 CKF65766:CKT65766 CUB65766:CUP65766 DDX65766:DEL65766 DNT65766:DOH65766 DXP65766:DYD65766 EHL65766:EHZ65766 ERH65766:ERV65766 FBD65766:FBR65766 FKZ65766:FLN65766 FUV65766:FVJ65766 GER65766:GFF65766 GON65766:GPB65766 GYJ65766:GYX65766 HIF65766:HIT65766 HSB65766:HSP65766 IBX65766:ICL65766 ILT65766:IMH65766 IVP65766:IWD65766 JFL65766:JFZ65766 JPH65766:JPV65766 JZD65766:JZR65766 KIZ65766:KJN65766 KSV65766:KTJ65766 LCR65766:LDF65766 LMN65766:LNB65766 LWJ65766:LWX65766 MGF65766:MGT65766 MQB65766:MQP65766 MZX65766:NAL65766 NJT65766:NKH65766 NTP65766:NUD65766 ODL65766:ODZ65766 ONH65766:ONV65766 OXD65766:OXR65766 PGZ65766:PHN65766 PQV65766:PRJ65766 QAR65766:QBF65766 QKN65766:QLB65766 QUJ65766:QUX65766 REF65766:RET65766 ROB65766:ROP65766 RXX65766:RYL65766 SHT65766:SIH65766 SRP65766:SSD65766 TBL65766:TBZ65766 TLH65766:TLV65766 TVD65766:TVR65766 UEZ65766:UFN65766 UOV65766:UPJ65766 UYR65766:UZF65766 VIN65766:VJB65766 VSJ65766:VSX65766 WCF65766:WCT65766 WMB65766:WMP65766 WVX65766:WWL65766 P131302:AD131302 JL131302:JZ131302 TH131302:TV131302 ADD131302:ADR131302 AMZ131302:ANN131302 AWV131302:AXJ131302 BGR131302:BHF131302 BQN131302:BRB131302 CAJ131302:CAX131302 CKF131302:CKT131302 CUB131302:CUP131302 DDX131302:DEL131302 DNT131302:DOH131302 DXP131302:DYD131302 EHL131302:EHZ131302 ERH131302:ERV131302 FBD131302:FBR131302 FKZ131302:FLN131302 FUV131302:FVJ131302 GER131302:GFF131302 GON131302:GPB131302 GYJ131302:GYX131302 HIF131302:HIT131302 HSB131302:HSP131302 IBX131302:ICL131302 ILT131302:IMH131302 IVP131302:IWD131302 JFL131302:JFZ131302 JPH131302:JPV131302 JZD131302:JZR131302 KIZ131302:KJN131302 KSV131302:KTJ131302 LCR131302:LDF131302 LMN131302:LNB131302 LWJ131302:LWX131302 MGF131302:MGT131302 MQB131302:MQP131302 MZX131302:NAL131302 NJT131302:NKH131302 NTP131302:NUD131302 ODL131302:ODZ131302 ONH131302:ONV131302 OXD131302:OXR131302 PGZ131302:PHN131302 PQV131302:PRJ131302 QAR131302:QBF131302 QKN131302:QLB131302 QUJ131302:QUX131302 REF131302:RET131302 ROB131302:ROP131302 RXX131302:RYL131302 SHT131302:SIH131302 SRP131302:SSD131302 TBL131302:TBZ131302 TLH131302:TLV131302 TVD131302:TVR131302 UEZ131302:UFN131302 UOV131302:UPJ131302 UYR131302:UZF131302 VIN131302:VJB131302 VSJ131302:VSX131302 WCF131302:WCT131302 WMB131302:WMP131302 WVX131302:WWL131302 P196838:AD196838 JL196838:JZ196838 TH196838:TV196838 ADD196838:ADR196838 AMZ196838:ANN196838 AWV196838:AXJ196838 BGR196838:BHF196838 BQN196838:BRB196838 CAJ196838:CAX196838 CKF196838:CKT196838 CUB196838:CUP196838 DDX196838:DEL196838 DNT196838:DOH196838 DXP196838:DYD196838 EHL196838:EHZ196838 ERH196838:ERV196838 FBD196838:FBR196838 FKZ196838:FLN196838 FUV196838:FVJ196838 GER196838:GFF196838 GON196838:GPB196838 GYJ196838:GYX196838 HIF196838:HIT196838 HSB196838:HSP196838 IBX196838:ICL196838 ILT196838:IMH196838 IVP196838:IWD196838 JFL196838:JFZ196838 JPH196838:JPV196838 JZD196838:JZR196838 KIZ196838:KJN196838 KSV196838:KTJ196838 LCR196838:LDF196838 LMN196838:LNB196838 LWJ196838:LWX196838 MGF196838:MGT196838 MQB196838:MQP196838 MZX196838:NAL196838 NJT196838:NKH196838 NTP196838:NUD196838 ODL196838:ODZ196838 ONH196838:ONV196838 OXD196838:OXR196838 PGZ196838:PHN196838 PQV196838:PRJ196838 QAR196838:QBF196838 QKN196838:QLB196838 QUJ196838:QUX196838 REF196838:RET196838 ROB196838:ROP196838 RXX196838:RYL196838 SHT196838:SIH196838 SRP196838:SSD196838 TBL196838:TBZ196838 TLH196838:TLV196838 TVD196838:TVR196838 UEZ196838:UFN196838 UOV196838:UPJ196838 UYR196838:UZF196838 VIN196838:VJB196838 VSJ196838:VSX196838 WCF196838:WCT196838 WMB196838:WMP196838 WVX196838:WWL196838 P262374:AD262374 JL262374:JZ262374 TH262374:TV262374 ADD262374:ADR262374 AMZ262374:ANN262374 AWV262374:AXJ262374 BGR262374:BHF262374 BQN262374:BRB262374 CAJ262374:CAX262374 CKF262374:CKT262374 CUB262374:CUP262374 DDX262374:DEL262374 DNT262374:DOH262374 DXP262374:DYD262374 EHL262374:EHZ262374 ERH262374:ERV262374 FBD262374:FBR262374 FKZ262374:FLN262374 FUV262374:FVJ262374 GER262374:GFF262374 GON262374:GPB262374 GYJ262374:GYX262374 HIF262374:HIT262374 HSB262374:HSP262374 IBX262374:ICL262374 ILT262374:IMH262374 IVP262374:IWD262374 JFL262374:JFZ262374 JPH262374:JPV262374 JZD262374:JZR262374 KIZ262374:KJN262374 KSV262374:KTJ262374 LCR262374:LDF262374 LMN262374:LNB262374 LWJ262374:LWX262374 MGF262374:MGT262374 MQB262374:MQP262374 MZX262374:NAL262374 NJT262374:NKH262374 NTP262374:NUD262374 ODL262374:ODZ262374 ONH262374:ONV262374 OXD262374:OXR262374 PGZ262374:PHN262374 PQV262374:PRJ262374 QAR262374:QBF262374 QKN262374:QLB262374 QUJ262374:QUX262374 REF262374:RET262374 ROB262374:ROP262374 RXX262374:RYL262374 SHT262374:SIH262374 SRP262374:SSD262374 TBL262374:TBZ262374 TLH262374:TLV262374 TVD262374:TVR262374 UEZ262374:UFN262374 UOV262374:UPJ262374 UYR262374:UZF262374 VIN262374:VJB262374 VSJ262374:VSX262374 WCF262374:WCT262374 WMB262374:WMP262374 WVX262374:WWL262374 P327910:AD327910 JL327910:JZ327910 TH327910:TV327910 ADD327910:ADR327910 AMZ327910:ANN327910 AWV327910:AXJ327910 BGR327910:BHF327910 BQN327910:BRB327910 CAJ327910:CAX327910 CKF327910:CKT327910 CUB327910:CUP327910 DDX327910:DEL327910 DNT327910:DOH327910 DXP327910:DYD327910 EHL327910:EHZ327910 ERH327910:ERV327910 FBD327910:FBR327910 FKZ327910:FLN327910 FUV327910:FVJ327910 GER327910:GFF327910 GON327910:GPB327910 GYJ327910:GYX327910 HIF327910:HIT327910 HSB327910:HSP327910 IBX327910:ICL327910 ILT327910:IMH327910 IVP327910:IWD327910 JFL327910:JFZ327910 JPH327910:JPV327910 JZD327910:JZR327910 KIZ327910:KJN327910 KSV327910:KTJ327910 LCR327910:LDF327910 LMN327910:LNB327910 LWJ327910:LWX327910 MGF327910:MGT327910 MQB327910:MQP327910 MZX327910:NAL327910 NJT327910:NKH327910 NTP327910:NUD327910 ODL327910:ODZ327910 ONH327910:ONV327910 OXD327910:OXR327910 PGZ327910:PHN327910 PQV327910:PRJ327910 QAR327910:QBF327910 QKN327910:QLB327910 QUJ327910:QUX327910 REF327910:RET327910 ROB327910:ROP327910 RXX327910:RYL327910 SHT327910:SIH327910 SRP327910:SSD327910 TBL327910:TBZ327910 TLH327910:TLV327910 TVD327910:TVR327910 UEZ327910:UFN327910 UOV327910:UPJ327910 UYR327910:UZF327910 VIN327910:VJB327910 VSJ327910:VSX327910 WCF327910:WCT327910 WMB327910:WMP327910 WVX327910:WWL327910 P393446:AD393446 JL393446:JZ393446 TH393446:TV393446 ADD393446:ADR393446 AMZ393446:ANN393446 AWV393446:AXJ393446 BGR393446:BHF393446 BQN393446:BRB393446 CAJ393446:CAX393446 CKF393446:CKT393446 CUB393446:CUP393446 DDX393446:DEL393446 DNT393446:DOH393446 DXP393446:DYD393446 EHL393446:EHZ393446 ERH393446:ERV393446 FBD393446:FBR393446 FKZ393446:FLN393446 FUV393446:FVJ393446 GER393446:GFF393446 GON393446:GPB393446 GYJ393446:GYX393446 HIF393446:HIT393446 HSB393446:HSP393446 IBX393446:ICL393446 ILT393446:IMH393446 IVP393446:IWD393446 JFL393446:JFZ393446 JPH393446:JPV393446 JZD393446:JZR393446 KIZ393446:KJN393446 KSV393446:KTJ393446 LCR393446:LDF393446 LMN393446:LNB393446 LWJ393446:LWX393446 MGF393446:MGT393446 MQB393446:MQP393446 MZX393446:NAL393446 NJT393446:NKH393446 NTP393446:NUD393446 ODL393446:ODZ393446 ONH393446:ONV393446 OXD393446:OXR393446 PGZ393446:PHN393446 PQV393446:PRJ393446 QAR393446:QBF393446 QKN393446:QLB393446 QUJ393446:QUX393446 REF393446:RET393446 ROB393446:ROP393446 RXX393446:RYL393446 SHT393446:SIH393446 SRP393446:SSD393446 TBL393446:TBZ393446 TLH393446:TLV393446 TVD393446:TVR393446 UEZ393446:UFN393446 UOV393446:UPJ393446 UYR393446:UZF393446 VIN393446:VJB393446 VSJ393446:VSX393446 WCF393446:WCT393446 WMB393446:WMP393446 WVX393446:WWL393446 P458982:AD458982 JL458982:JZ458982 TH458982:TV458982 ADD458982:ADR458982 AMZ458982:ANN458982 AWV458982:AXJ458982 BGR458982:BHF458982 BQN458982:BRB458982 CAJ458982:CAX458982 CKF458982:CKT458982 CUB458982:CUP458982 DDX458982:DEL458982 DNT458982:DOH458982 DXP458982:DYD458982 EHL458982:EHZ458982 ERH458982:ERV458982 FBD458982:FBR458982 FKZ458982:FLN458982 FUV458982:FVJ458982 GER458982:GFF458982 GON458982:GPB458982 GYJ458982:GYX458982 HIF458982:HIT458982 HSB458982:HSP458982 IBX458982:ICL458982 ILT458982:IMH458982 IVP458982:IWD458982 JFL458982:JFZ458982 JPH458982:JPV458982 JZD458982:JZR458982 KIZ458982:KJN458982 KSV458982:KTJ458982 LCR458982:LDF458982 LMN458982:LNB458982 LWJ458982:LWX458982 MGF458982:MGT458982 MQB458982:MQP458982 MZX458982:NAL458982 NJT458982:NKH458982 NTP458982:NUD458982 ODL458982:ODZ458982 ONH458982:ONV458982 OXD458982:OXR458982 PGZ458982:PHN458982 PQV458982:PRJ458982 QAR458982:QBF458982 QKN458982:QLB458982 QUJ458982:QUX458982 REF458982:RET458982 ROB458982:ROP458982 RXX458982:RYL458982 SHT458982:SIH458982 SRP458982:SSD458982 TBL458982:TBZ458982 TLH458982:TLV458982 TVD458982:TVR458982 UEZ458982:UFN458982 UOV458982:UPJ458982 UYR458982:UZF458982 VIN458982:VJB458982 VSJ458982:VSX458982 WCF458982:WCT458982 WMB458982:WMP458982 WVX458982:WWL458982 P524518:AD524518 JL524518:JZ524518 TH524518:TV524518 ADD524518:ADR524518 AMZ524518:ANN524518 AWV524518:AXJ524518 BGR524518:BHF524518 BQN524518:BRB524518 CAJ524518:CAX524518 CKF524518:CKT524518 CUB524518:CUP524518 DDX524518:DEL524518 DNT524518:DOH524518 DXP524518:DYD524518 EHL524518:EHZ524518 ERH524518:ERV524518 FBD524518:FBR524518 FKZ524518:FLN524518 FUV524518:FVJ524518 GER524518:GFF524518 GON524518:GPB524518 GYJ524518:GYX524518 HIF524518:HIT524518 HSB524518:HSP524518 IBX524518:ICL524518 ILT524518:IMH524518 IVP524518:IWD524518 JFL524518:JFZ524518 JPH524518:JPV524518 JZD524518:JZR524518 KIZ524518:KJN524518 KSV524518:KTJ524518 LCR524518:LDF524518 LMN524518:LNB524518 LWJ524518:LWX524518 MGF524518:MGT524518 MQB524518:MQP524518 MZX524518:NAL524518 NJT524518:NKH524518 NTP524518:NUD524518 ODL524518:ODZ524518 ONH524518:ONV524518 OXD524518:OXR524518 PGZ524518:PHN524518 PQV524518:PRJ524518 QAR524518:QBF524518 QKN524518:QLB524518 QUJ524518:QUX524518 REF524518:RET524518 ROB524518:ROP524518 RXX524518:RYL524518 SHT524518:SIH524518 SRP524518:SSD524518 TBL524518:TBZ524518 TLH524518:TLV524518 TVD524518:TVR524518 UEZ524518:UFN524518 UOV524518:UPJ524518 UYR524518:UZF524518 VIN524518:VJB524518 VSJ524518:VSX524518 WCF524518:WCT524518 WMB524518:WMP524518 WVX524518:WWL524518 P590054:AD590054 JL590054:JZ590054 TH590054:TV590054 ADD590054:ADR590054 AMZ590054:ANN590054 AWV590054:AXJ590054 BGR590054:BHF590054 BQN590054:BRB590054 CAJ590054:CAX590054 CKF590054:CKT590054 CUB590054:CUP590054 DDX590054:DEL590054 DNT590054:DOH590054 DXP590054:DYD590054 EHL590054:EHZ590054 ERH590054:ERV590054 FBD590054:FBR590054 FKZ590054:FLN590054 FUV590054:FVJ590054 GER590054:GFF590054 GON590054:GPB590054 GYJ590054:GYX590054 HIF590054:HIT590054 HSB590054:HSP590054 IBX590054:ICL590054 ILT590054:IMH590054 IVP590054:IWD590054 JFL590054:JFZ590054 JPH590054:JPV590054 JZD590054:JZR590054 KIZ590054:KJN590054 KSV590054:KTJ590054 LCR590054:LDF590054 LMN590054:LNB590054 LWJ590054:LWX590054 MGF590054:MGT590054 MQB590054:MQP590054 MZX590054:NAL590054 NJT590054:NKH590054 NTP590054:NUD590054 ODL590054:ODZ590054 ONH590054:ONV590054 OXD590054:OXR590054 PGZ590054:PHN590054 PQV590054:PRJ590054 QAR590054:QBF590054 QKN590054:QLB590054 QUJ590054:QUX590054 REF590054:RET590054 ROB590054:ROP590054 RXX590054:RYL590054 SHT590054:SIH590054 SRP590054:SSD590054 TBL590054:TBZ590054 TLH590054:TLV590054 TVD590054:TVR590054 UEZ590054:UFN590054 UOV590054:UPJ590054 UYR590054:UZF590054 VIN590054:VJB590054 VSJ590054:VSX590054 WCF590054:WCT590054 WMB590054:WMP590054 WVX590054:WWL590054 P655590:AD655590 JL655590:JZ655590 TH655590:TV655590 ADD655590:ADR655590 AMZ655590:ANN655590 AWV655590:AXJ655590 BGR655590:BHF655590 BQN655590:BRB655590 CAJ655590:CAX655590 CKF655590:CKT655590 CUB655590:CUP655590 DDX655590:DEL655590 DNT655590:DOH655590 DXP655590:DYD655590 EHL655590:EHZ655590 ERH655590:ERV655590 FBD655590:FBR655590 FKZ655590:FLN655590 FUV655590:FVJ655590 GER655590:GFF655590 GON655590:GPB655590 GYJ655590:GYX655590 HIF655590:HIT655590 HSB655590:HSP655590 IBX655590:ICL655590 ILT655590:IMH655590 IVP655590:IWD655590 JFL655590:JFZ655590 JPH655590:JPV655590 JZD655590:JZR655590 KIZ655590:KJN655590 KSV655590:KTJ655590 LCR655590:LDF655590 LMN655590:LNB655590 LWJ655590:LWX655590 MGF655590:MGT655590 MQB655590:MQP655590 MZX655590:NAL655590 NJT655590:NKH655590 NTP655590:NUD655590 ODL655590:ODZ655590 ONH655590:ONV655590 OXD655590:OXR655590 PGZ655590:PHN655590 PQV655590:PRJ655590 QAR655590:QBF655590 QKN655590:QLB655590 QUJ655590:QUX655590 REF655590:RET655590 ROB655590:ROP655590 RXX655590:RYL655590 SHT655590:SIH655590 SRP655590:SSD655590 TBL655590:TBZ655590 TLH655590:TLV655590 TVD655590:TVR655590 UEZ655590:UFN655590 UOV655590:UPJ655590 UYR655590:UZF655590 VIN655590:VJB655590 VSJ655590:VSX655590 WCF655590:WCT655590 WMB655590:WMP655590 WVX655590:WWL655590 P721126:AD721126 JL721126:JZ721126 TH721126:TV721126 ADD721126:ADR721126 AMZ721126:ANN721126 AWV721126:AXJ721126 BGR721126:BHF721126 BQN721126:BRB721126 CAJ721126:CAX721126 CKF721126:CKT721126 CUB721126:CUP721126 DDX721126:DEL721126 DNT721126:DOH721126 DXP721126:DYD721126 EHL721126:EHZ721126 ERH721126:ERV721126 FBD721126:FBR721126 FKZ721126:FLN721126 FUV721126:FVJ721126 GER721126:GFF721126 GON721126:GPB721126 GYJ721126:GYX721126 HIF721126:HIT721126 HSB721126:HSP721126 IBX721126:ICL721126 ILT721126:IMH721126 IVP721126:IWD721126 JFL721126:JFZ721126 JPH721126:JPV721126 JZD721126:JZR721126 KIZ721126:KJN721126 KSV721126:KTJ721126 LCR721126:LDF721126 LMN721126:LNB721126 LWJ721126:LWX721126 MGF721126:MGT721126 MQB721126:MQP721126 MZX721126:NAL721126 NJT721126:NKH721126 NTP721126:NUD721126 ODL721126:ODZ721126 ONH721126:ONV721126 OXD721126:OXR721126 PGZ721126:PHN721126 PQV721126:PRJ721126 QAR721126:QBF721126 QKN721126:QLB721126 QUJ721126:QUX721126 REF721126:RET721126 ROB721126:ROP721126 RXX721126:RYL721126 SHT721126:SIH721126 SRP721126:SSD721126 TBL721126:TBZ721126 TLH721126:TLV721126 TVD721126:TVR721126 UEZ721126:UFN721126 UOV721126:UPJ721126 UYR721126:UZF721126 VIN721126:VJB721126 VSJ721126:VSX721126 WCF721126:WCT721126 WMB721126:WMP721126 WVX721126:WWL721126 P786662:AD786662 JL786662:JZ786662 TH786662:TV786662 ADD786662:ADR786662 AMZ786662:ANN786662 AWV786662:AXJ786662 BGR786662:BHF786662 BQN786662:BRB786662 CAJ786662:CAX786662 CKF786662:CKT786662 CUB786662:CUP786662 DDX786662:DEL786662 DNT786662:DOH786662 DXP786662:DYD786662 EHL786662:EHZ786662 ERH786662:ERV786662 FBD786662:FBR786662 FKZ786662:FLN786662 FUV786662:FVJ786662 GER786662:GFF786662 GON786662:GPB786662 GYJ786662:GYX786662 HIF786662:HIT786662 HSB786662:HSP786662 IBX786662:ICL786662 ILT786662:IMH786662 IVP786662:IWD786662 JFL786662:JFZ786662 JPH786662:JPV786662 JZD786662:JZR786662 KIZ786662:KJN786662 KSV786662:KTJ786662 LCR786662:LDF786662 LMN786662:LNB786662 LWJ786662:LWX786662 MGF786662:MGT786662 MQB786662:MQP786662 MZX786662:NAL786662 NJT786662:NKH786662 NTP786662:NUD786662 ODL786662:ODZ786662 ONH786662:ONV786662 OXD786662:OXR786662 PGZ786662:PHN786662 PQV786662:PRJ786662 QAR786662:QBF786662 QKN786662:QLB786662 QUJ786662:QUX786662 REF786662:RET786662 ROB786662:ROP786662 RXX786662:RYL786662 SHT786662:SIH786662 SRP786662:SSD786662 TBL786662:TBZ786662 TLH786662:TLV786662 TVD786662:TVR786662 UEZ786662:UFN786662 UOV786662:UPJ786662 UYR786662:UZF786662 VIN786662:VJB786662 VSJ786662:VSX786662 WCF786662:WCT786662 WMB786662:WMP786662 WVX786662:WWL786662 P852198:AD852198 JL852198:JZ852198 TH852198:TV852198 ADD852198:ADR852198 AMZ852198:ANN852198 AWV852198:AXJ852198 BGR852198:BHF852198 BQN852198:BRB852198 CAJ852198:CAX852198 CKF852198:CKT852198 CUB852198:CUP852198 DDX852198:DEL852198 DNT852198:DOH852198 DXP852198:DYD852198 EHL852198:EHZ852198 ERH852198:ERV852198 FBD852198:FBR852198 FKZ852198:FLN852198 FUV852198:FVJ852198 GER852198:GFF852198 GON852198:GPB852198 GYJ852198:GYX852198 HIF852198:HIT852198 HSB852198:HSP852198 IBX852198:ICL852198 ILT852198:IMH852198 IVP852198:IWD852198 JFL852198:JFZ852198 JPH852198:JPV852198 JZD852198:JZR852198 KIZ852198:KJN852198 KSV852198:KTJ852198 LCR852198:LDF852198 LMN852198:LNB852198 LWJ852198:LWX852198 MGF852198:MGT852198 MQB852198:MQP852198 MZX852198:NAL852198 NJT852198:NKH852198 NTP852198:NUD852198 ODL852198:ODZ852198 ONH852198:ONV852198 OXD852198:OXR852198 PGZ852198:PHN852198 PQV852198:PRJ852198 QAR852198:QBF852198 QKN852198:QLB852198 QUJ852198:QUX852198 REF852198:RET852198 ROB852198:ROP852198 RXX852198:RYL852198 SHT852198:SIH852198 SRP852198:SSD852198 TBL852198:TBZ852198 TLH852198:TLV852198 TVD852198:TVR852198 UEZ852198:UFN852198 UOV852198:UPJ852198 UYR852198:UZF852198 VIN852198:VJB852198 VSJ852198:VSX852198 WCF852198:WCT852198 WMB852198:WMP852198 WVX852198:WWL852198 P917734:AD917734 JL917734:JZ917734 TH917734:TV917734 ADD917734:ADR917734 AMZ917734:ANN917734 AWV917734:AXJ917734 BGR917734:BHF917734 BQN917734:BRB917734 CAJ917734:CAX917734 CKF917734:CKT917734 CUB917734:CUP917734 DDX917734:DEL917734 DNT917734:DOH917734 DXP917734:DYD917734 EHL917734:EHZ917734 ERH917734:ERV917734 FBD917734:FBR917734 FKZ917734:FLN917734 FUV917734:FVJ917734 GER917734:GFF917734 GON917734:GPB917734 GYJ917734:GYX917734 HIF917734:HIT917734 HSB917734:HSP917734 IBX917734:ICL917734 ILT917734:IMH917734 IVP917734:IWD917734 JFL917734:JFZ917734 JPH917734:JPV917734 JZD917734:JZR917734 KIZ917734:KJN917734 KSV917734:KTJ917734 LCR917734:LDF917734 LMN917734:LNB917734 LWJ917734:LWX917734 MGF917734:MGT917734 MQB917734:MQP917734 MZX917734:NAL917734 NJT917734:NKH917734 NTP917734:NUD917734 ODL917734:ODZ917734 ONH917734:ONV917734 OXD917734:OXR917734 PGZ917734:PHN917734 PQV917734:PRJ917734 QAR917734:QBF917734 QKN917734:QLB917734 QUJ917734:QUX917734 REF917734:RET917734 ROB917734:ROP917734 RXX917734:RYL917734 SHT917734:SIH917734 SRP917734:SSD917734 TBL917734:TBZ917734 TLH917734:TLV917734 TVD917734:TVR917734 UEZ917734:UFN917734 UOV917734:UPJ917734 UYR917734:UZF917734 VIN917734:VJB917734 VSJ917734:VSX917734 WCF917734:WCT917734 WMB917734:WMP917734 WVX917734:WWL917734 P983270:AD983270 JL983270:JZ983270 TH983270:TV983270 ADD983270:ADR983270 AMZ983270:ANN983270 AWV983270:AXJ983270 BGR983270:BHF983270 BQN983270:BRB983270 CAJ983270:CAX983270 CKF983270:CKT983270 CUB983270:CUP983270 DDX983270:DEL983270 DNT983270:DOH983270 DXP983270:DYD983270 EHL983270:EHZ983270 ERH983270:ERV983270 FBD983270:FBR983270 FKZ983270:FLN983270 FUV983270:FVJ983270 GER983270:GFF983270 GON983270:GPB983270 GYJ983270:GYX983270 HIF983270:HIT983270 HSB983270:HSP983270 IBX983270:ICL983270 ILT983270:IMH983270 IVP983270:IWD983270 JFL983270:JFZ983270 JPH983270:JPV983270 JZD983270:JZR983270 KIZ983270:KJN983270 KSV983270:KTJ983270 LCR983270:LDF983270 LMN983270:LNB983270 LWJ983270:LWX983270 MGF983270:MGT983270 MQB983270:MQP983270 MZX983270:NAL983270 NJT983270:NKH983270 NTP983270:NUD983270 ODL983270:ODZ983270 ONH983270:ONV983270 OXD983270:OXR983270 PGZ983270:PHN983270 PQV983270:PRJ983270 QAR983270:QBF983270 QKN983270:QLB983270 QUJ983270:QUX983270 REF983270:RET983270 ROB983270:ROP983270 RXX983270:RYL983270 SHT983270:SIH983270 SRP983270:SSD983270 TBL983270:TBZ983270 TLH983270:TLV983270 TVD983270:TVR983270 UEZ983270:UFN983270 UOV983270:UPJ983270 UYR983270:UZF983270 VIN983270:VJB983270 VSJ983270:VSX983270 WCF983270:WCT983270 WMB983270:WMP983270 WVX983270:WWL983270 AB193:AM194 JX193:KI194 TT193:UE194 ADP193:AEA194 ANL193:ANW194 AXH193:AXS194 BHD193:BHO194 BQZ193:BRK194 CAV193:CBG194 CKR193:CLC194 CUN193:CUY194 DEJ193:DEU194 DOF193:DOQ194 DYB193:DYM194 EHX193:EII194 ERT193:ESE194 FBP193:FCA194 FLL193:FLW194 FVH193:FVS194 GFD193:GFO194 GOZ193:GPK194 GYV193:GZG194 HIR193:HJC194 HSN193:HSY194 ICJ193:ICU194 IMF193:IMQ194 IWB193:IWM194 JFX193:JGI194 JPT193:JQE194 JZP193:KAA194 KJL193:KJW194 KTH193:KTS194 LDD193:LDO194 LMZ193:LNK194 LWV193:LXG194 MGR193:MHC194 MQN193:MQY194 NAJ193:NAU194 NKF193:NKQ194 NUB193:NUM194 ODX193:OEI194 ONT193:OOE194 OXP193:OYA194 PHL193:PHW194 PRH193:PRS194 QBD193:QBO194 QKZ193:QLK194 QUV193:QVG194 RER193:RFC194 RON193:ROY194 RYJ193:RYU194 SIF193:SIQ194 SSB193:SSM194 TBX193:TCI194 TLT193:TME194 TVP193:TWA194 UFL193:UFW194 UPH193:UPS194 UZD193:UZO194 VIZ193:VJK194 VSV193:VTG194 WCR193:WDC194 WMN193:WMY194 WWJ193:WWU194 AB65758:AM65759 JX65758:KI65759 TT65758:UE65759 ADP65758:AEA65759 ANL65758:ANW65759 AXH65758:AXS65759 BHD65758:BHO65759 BQZ65758:BRK65759 CAV65758:CBG65759 CKR65758:CLC65759 CUN65758:CUY65759 DEJ65758:DEU65759 DOF65758:DOQ65759 DYB65758:DYM65759 EHX65758:EII65759 ERT65758:ESE65759 FBP65758:FCA65759 FLL65758:FLW65759 FVH65758:FVS65759 GFD65758:GFO65759 GOZ65758:GPK65759 GYV65758:GZG65759 HIR65758:HJC65759 HSN65758:HSY65759 ICJ65758:ICU65759 IMF65758:IMQ65759 IWB65758:IWM65759 JFX65758:JGI65759 JPT65758:JQE65759 JZP65758:KAA65759 KJL65758:KJW65759 KTH65758:KTS65759 LDD65758:LDO65759 LMZ65758:LNK65759 LWV65758:LXG65759 MGR65758:MHC65759 MQN65758:MQY65759 NAJ65758:NAU65759 NKF65758:NKQ65759 NUB65758:NUM65759 ODX65758:OEI65759 ONT65758:OOE65759 OXP65758:OYA65759 PHL65758:PHW65759 PRH65758:PRS65759 QBD65758:QBO65759 QKZ65758:QLK65759 QUV65758:QVG65759 RER65758:RFC65759 RON65758:ROY65759 RYJ65758:RYU65759 SIF65758:SIQ65759 SSB65758:SSM65759 TBX65758:TCI65759 TLT65758:TME65759 TVP65758:TWA65759 UFL65758:UFW65759 UPH65758:UPS65759 UZD65758:UZO65759 VIZ65758:VJK65759 VSV65758:VTG65759 WCR65758:WDC65759 WMN65758:WMY65759 WWJ65758:WWU65759 AB131294:AM131295 JX131294:KI131295 TT131294:UE131295 ADP131294:AEA131295 ANL131294:ANW131295 AXH131294:AXS131295 BHD131294:BHO131295 BQZ131294:BRK131295 CAV131294:CBG131295 CKR131294:CLC131295 CUN131294:CUY131295 DEJ131294:DEU131295 DOF131294:DOQ131295 DYB131294:DYM131295 EHX131294:EII131295 ERT131294:ESE131295 FBP131294:FCA131295 FLL131294:FLW131295 FVH131294:FVS131295 GFD131294:GFO131295 GOZ131294:GPK131295 GYV131294:GZG131295 HIR131294:HJC131295 HSN131294:HSY131295 ICJ131294:ICU131295 IMF131294:IMQ131295 IWB131294:IWM131295 JFX131294:JGI131295 JPT131294:JQE131295 JZP131294:KAA131295 KJL131294:KJW131295 KTH131294:KTS131295 LDD131294:LDO131295 LMZ131294:LNK131295 LWV131294:LXG131295 MGR131294:MHC131295 MQN131294:MQY131295 NAJ131294:NAU131295 NKF131294:NKQ131295 NUB131294:NUM131295 ODX131294:OEI131295 ONT131294:OOE131295 OXP131294:OYA131295 PHL131294:PHW131295 PRH131294:PRS131295 QBD131294:QBO131295 QKZ131294:QLK131295 QUV131294:QVG131295 RER131294:RFC131295 RON131294:ROY131295 RYJ131294:RYU131295 SIF131294:SIQ131295 SSB131294:SSM131295 TBX131294:TCI131295 TLT131294:TME131295 TVP131294:TWA131295 UFL131294:UFW131295 UPH131294:UPS131295 UZD131294:UZO131295 VIZ131294:VJK131295 VSV131294:VTG131295 WCR131294:WDC131295 WMN131294:WMY131295 WWJ131294:WWU131295 AB196830:AM196831 JX196830:KI196831 TT196830:UE196831 ADP196830:AEA196831 ANL196830:ANW196831 AXH196830:AXS196831 BHD196830:BHO196831 BQZ196830:BRK196831 CAV196830:CBG196831 CKR196830:CLC196831 CUN196830:CUY196831 DEJ196830:DEU196831 DOF196830:DOQ196831 DYB196830:DYM196831 EHX196830:EII196831 ERT196830:ESE196831 FBP196830:FCA196831 FLL196830:FLW196831 FVH196830:FVS196831 GFD196830:GFO196831 GOZ196830:GPK196831 GYV196830:GZG196831 HIR196830:HJC196831 HSN196830:HSY196831 ICJ196830:ICU196831 IMF196830:IMQ196831 IWB196830:IWM196831 JFX196830:JGI196831 JPT196830:JQE196831 JZP196830:KAA196831 KJL196830:KJW196831 KTH196830:KTS196831 LDD196830:LDO196831 LMZ196830:LNK196831 LWV196830:LXG196831 MGR196830:MHC196831 MQN196830:MQY196831 NAJ196830:NAU196831 NKF196830:NKQ196831 NUB196830:NUM196831 ODX196830:OEI196831 ONT196830:OOE196831 OXP196830:OYA196831 PHL196830:PHW196831 PRH196830:PRS196831 QBD196830:QBO196831 QKZ196830:QLK196831 QUV196830:QVG196831 RER196830:RFC196831 RON196830:ROY196831 RYJ196830:RYU196831 SIF196830:SIQ196831 SSB196830:SSM196831 TBX196830:TCI196831 TLT196830:TME196831 TVP196830:TWA196831 UFL196830:UFW196831 UPH196830:UPS196831 UZD196830:UZO196831 VIZ196830:VJK196831 VSV196830:VTG196831 WCR196830:WDC196831 WMN196830:WMY196831 WWJ196830:WWU196831 AB262366:AM262367 JX262366:KI262367 TT262366:UE262367 ADP262366:AEA262367 ANL262366:ANW262367 AXH262366:AXS262367 BHD262366:BHO262367 BQZ262366:BRK262367 CAV262366:CBG262367 CKR262366:CLC262367 CUN262366:CUY262367 DEJ262366:DEU262367 DOF262366:DOQ262367 DYB262366:DYM262367 EHX262366:EII262367 ERT262366:ESE262367 FBP262366:FCA262367 FLL262366:FLW262367 FVH262366:FVS262367 GFD262366:GFO262367 GOZ262366:GPK262367 GYV262366:GZG262367 HIR262366:HJC262367 HSN262366:HSY262367 ICJ262366:ICU262367 IMF262366:IMQ262367 IWB262366:IWM262367 JFX262366:JGI262367 JPT262366:JQE262367 JZP262366:KAA262367 KJL262366:KJW262367 KTH262366:KTS262367 LDD262366:LDO262367 LMZ262366:LNK262367 LWV262366:LXG262367 MGR262366:MHC262367 MQN262366:MQY262367 NAJ262366:NAU262367 NKF262366:NKQ262367 NUB262366:NUM262367 ODX262366:OEI262367 ONT262366:OOE262367 OXP262366:OYA262367 PHL262366:PHW262367 PRH262366:PRS262367 QBD262366:QBO262367 QKZ262366:QLK262367 QUV262366:QVG262367 RER262366:RFC262367 RON262366:ROY262367 RYJ262366:RYU262367 SIF262366:SIQ262367 SSB262366:SSM262367 TBX262366:TCI262367 TLT262366:TME262367 TVP262366:TWA262367 UFL262366:UFW262367 UPH262366:UPS262367 UZD262366:UZO262367 VIZ262366:VJK262367 VSV262366:VTG262367 WCR262366:WDC262367 WMN262366:WMY262367 WWJ262366:WWU262367 AB327902:AM327903 JX327902:KI327903 TT327902:UE327903 ADP327902:AEA327903 ANL327902:ANW327903 AXH327902:AXS327903 BHD327902:BHO327903 BQZ327902:BRK327903 CAV327902:CBG327903 CKR327902:CLC327903 CUN327902:CUY327903 DEJ327902:DEU327903 DOF327902:DOQ327903 DYB327902:DYM327903 EHX327902:EII327903 ERT327902:ESE327903 FBP327902:FCA327903 FLL327902:FLW327903 FVH327902:FVS327903 GFD327902:GFO327903 GOZ327902:GPK327903 GYV327902:GZG327903 HIR327902:HJC327903 HSN327902:HSY327903 ICJ327902:ICU327903 IMF327902:IMQ327903 IWB327902:IWM327903 JFX327902:JGI327903 JPT327902:JQE327903 JZP327902:KAA327903 KJL327902:KJW327903 KTH327902:KTS327903 LDD327902:LDO327903 LMZ327902:LNK327903 LWV327902:LXG327903 MGR327902:MHC327903 MQN327902:MQY327903 NAJ327902:NAU327903 NKF327902:NKQ327903 NUB327902:NUM327903 ODX327902:OEI327903 ONT327902:OOE327903 OXP327902:OYA327903 PHL327902:PHW327903 PRH327902:PRS327903 QBD327902:QBO327903 QKZ327902:QLK327903 QUV327902:QVG327903 RER327902:RFC327903 RON327902:ROY327903 RYJ327902:RYU327903 SIF327902:SIQ327903 SSB327902:SSM327903 TBX327902:TCI327903 TLT327902:TME327903 TVP327902:TWA327903 UFL327902:UFW327903 UPH327902:UPS327903 UZD327902:UZO327903 VIZ327902:VJK327903 VSV327902:VTG327903 WCR327902:WDC327903 WMN327902:WMY327903 WWJ327902:WWU327903 AB393438:AM393439 JX393438:KI393439 TT393438:UE393439 ADP393438:AEA393439 ANL393438:ANW393439 AXH393438:AXS393439 BHD393438:BHO393439 BQZ393438:BRK393439 CAV393438:CBG393439 CKR393438:CLC393439 CUN393438:CUY393439 DEJ393438:DEU393439 DOF393438:DOQ393439 DYB393438:DYM393439 EHX393438:EII393439 ERT393438:ESE393439 FBP393438:FCA393439 FLL393438:FLW393439 FVH393438:FVS393439 GFD393438:GFO393439 GOZ393438:GPK393439 GYV393438:GZG393439 HIR393438:HJC393439 HSN393438:HSY393439 ICJ393438:ICU393439 IMF393438:IMQ393439 IWB393438:IWM393439 JFX393438:JGI393439 JPT393438:JQE393439 JZP393438:KAA393439 KJL393438:KJW393439 KTH393438:KTS393439 LDD393438:LDO393439 LMZ393438:LNK393439 LWV393438:LXG393439 MGR393438:MHC393439 MQN393438:MQY393439 NAJ393438:NAU393439 NKF393438:NKQ393439 NUB393438:NUM393439 ODX393438:OEI393439 ONT393438:OOE393439 OXP393438:OYA393439 PHL393438:PHW393439 PRH393438:PRS393439 QBD393438:QBO393439 QKZ393438:QLK393439 QUV393438:QVG393439 RER393438:RFC393439 RON393438:ROY393439 RYJ393438:RYU393439 SIF393438:SIQ393439 SSB393438:SSM393439 TBX393438:TCI393439 TLT393438:TME393439 TVP393438:TWA393439 UFL393438:UFW393439 UPH393438:UPS393439 UZD393438:UZO393439 VIZ393438:VJK393439 VSV393438:VTG393439 WCR393438:WDC393439 WMN393438:WMY393439 WWJ393438:WWU393439 AB458974:AM458975 JX458974:KI458975 TT458974:UE458975 ADP458974:AEA458975 ANL458974:ANW458975 AXH458974:AXS458975 BHD458974:BHO458975 BQZ458974:BRK458975 CAV458974:CBG458975 CKR458974:CLC458975 CUN458974:CUY458975 DEJ458974:DEU458975 DOF458974:DOQ458975 DYB458974:DYM458975 EHX458974:EII458975 ERT458974:ESE458975 FBP458974:FCA458975 FLL458974:FLW458975 FVH458974:FVS458975 GFD458974:GFO458975 GOZ458974:GPK458975 GYV458974:GZG458975 HIR458974:HJC458975 HSN458974:HSY458975 ICJ458974:ICU458975 IMF458974:IMQ458975 IWB458974:IWM458975 JFX458974:JGI458975 JPT458974:JQE458975 JZP458974:KAA458975 KJL458974:KJW458975 KTH458974:KTS458975 LDD458974:LDO458975 LMZ458974:LNK458975 LWV458974:LXG458975 MGR458974:MHC458975 MQN458974:MQY458975 NAJ458974:NAU458975 NKF458974:NKQ458975 NUB458974:NUM458975 ODX458974:OEI458975 ONT458974:OOE458975 OXP458974:OYA458975 PHL458974:PHW458975 PRH458974:PRS458975 QBD458974:QBO458975 QKZ458974:QLK458975 QUV458974:QVG458975 RER458974:RFC458975 RON458974:ROY458975 RYJ458974:RYU458975 SIF458974:SIQ458975 SSB458974:SSM458975 TBX458974:TCI458975 TLT458974:TME458975 TVP458974:TWA458975 UFL458974:UFW458975 UPH458974:UPS458975 UZD458974:UZO458975 VIZ458974:VJK458975 VSV458974:VTG458975 WCR458974:WDC458975 WMN458974:WMY458975 WWJ458974:WWU458975 AB524510:AM524511 JX524510:KI524511 TT524510:UE524511 ADP524510:AEA524511 ANL524510:ANW524511 AXH524510:AXS524511 BHD524510:BHO524511 BQZ524510:BRK524511 CAV524510:CBG524511 CKR524510:CLC524511 CUN524510:CUY524511 DEJ524510:DEU524511 DOF524510:DOQ524511 DYB524510:DYM524511 EHX524510:EII524511 ERT524510:ESE524511 FBP524510:FCA524511 FLL524510:FLW524511 FVH524510:FVS524511 GFD524510:GFO524511 GOZ524510:GPK524511 GYV524510:GZG524511 HIR524510:HJC524511 HSN524510:HSY524511 ICJ524510:ICU524511 IMF524510:IMQ524511 IWB524510:IWM524511 JFX524510:JGI524511 JPT524510:JQE524511 JZP524510:KAA524511 KJL524510:KJW524511 KTH524510:KTS524511 LDD524510:LDO524511 LMZ524510:LNK524511 LWV524510:LXG524511 MGR524510:MHC524511 MQN524510:MQY524511 NAJ524510:NAU524511 NKF524510:NKQ524511 NUB524510:NUM524511 ODX524510:OEI524511 ONT524510:OOE524511 OXP524510:OYA524511 PHL524510:PHW524511 PRH524510:PRS524511 QBD524510:QBO524511 QKZ524510:QLK524511 QUV524510:QVG524511 RER524510:RFC524511 RON524510:ROY524511 RYJ524510:RYU524511 SIF524510:SIQ524511 SSB524510:SSM524511 TBX524510:TCI524511 TLT524510:TME524511 TVP524510:TWA524511 UFL524510:UFW524511 UPH524510:UPS524511 UZD524510:UZO524511 VIZ524510:VJK524511 VSV524510:VTG524511 WCR524510:WDC524511 WMN524510:WMY524511 WWJ524510:WWU524511 AB590046:AM590047 JX590046:KI590047 TT590046:UE590047 ADP590046:AEA590047 ANL590046:ANW590047 AXH590046:AXS590047 BHD590046:BHO590047 BQZ590046:BRK590047 CAV590046:CBG590047 CKR590046:CLC590047 CUN590046:CUY590047 DEJ590046:DEU590047 DOF590046:DOQ590047 DYB590046:DYM590047 EHX590046:EII590047 ERT590046:ESE590047 FBP590046:FCA590047 FLL590046:FLW590047 FVH590046:FVS590047 GFD590046:GFO590047 GOZ590046:GPK590047 GYV590046:GZG590047 HIR590046:HJC590047 HSN590046:HSY590047 ICJ590046:ICU590047 IMF590046:IMQ590047 IWB590046:IWM590047 JFX590046:JGI590047 JPT590046:JQE590047 JZP590046:KAA590047 KJL590046:KJW590047 KTH590046:KTS590047 LDD590046:LDO590047 LMZ590046:LNK590047 LWV590046:LXG590047 MGR590046:MHC590047 MQN590046:MQY590047 NAJ590046:NAU590047 NKF590046:NKQ590047 NUB590046:NUM590047 ODX590046:OEI590047 ONT590046:OOE590047 OXP590046:OYA590047 PHL590046:PHW590047 PRH590046:PRS590047 QBD590046:QBO590047 QKZ590046:QLK590047 QUV590046:QVG590047 RER590046:RFC590047 RON590046:ROY590047 RYJ590046:RYU590047 SIF590046:SIQ590047 SSB590046:SSM590047 TBX590046:TCI590047 TLT590046:TME590047 TVP590046:TWA590047 UFL590046:UFW590047 UPH590046:UPS590047 UZD590046:UZO590047 VIZ590046:VJK590047 VSV590046:VTG590047 WCR590046:WDC590047 WMN590046:WMY590047 WWJ590046:WWU590047 AB655582:AM655583 JX655582:KI655583 TT655582:UE655583 ADP655582:AEA655583 ANL655582:ANW655583 AXH655582:AXS655583 BHD655582:BHO655583 BQZ655582:BRK655583 CAV655582:CBG655583 CKR655582:CLC655583 CUN655582:CUY655583 DEJ655582:DEU655583 DOF655582:DOQ655583 DYB655582:DYM655583 EHX655582:EII655583 ERT655582:ESE655583 FBP655582:FCA655583 FLL655582:FLW655583 FVH655582:FVS655583 GFD655582:GFO655583 GOZ655582:GPK655583 GYV655582:GZG655583 HIR655582:HJC655583 HSN655582:HSY655583 ICJ655582:ICU655583 IMF655582:IMQ655583 IWB655582:IWM655583 JFX655582:JGI655583 JPT655582:JQE655583 JZP655582:KAA655583 KJL655582:KJW655583 KTH655582:KTS655583 LDD655582:LDO655583 LMZ655582:LNK655583 LWV655582:LXG655583 MGR655582:MHC655583 MQN655582:MQY655583 NAJ655582:NAU655583 NKF655582:NKQ655583 NUB655582:NUM655583 ODX655582:OEI655583 ONT655582:OOE655583 OXP655582:OYA655583 PHL655582:PHW655583 PRH655582:PRS655583 QBD655582:QBO655583 QKZ655582:QLK655583 QUV655582:QVG655583 RER655582:RFC655583 RON655582:ROY655583 RYJ655582:RYU655583 SIF655582:SIQ655583 SSB655582:SSM655583 TBX655582:TCI655583 TLT655582:TME655583 TVP655582:TWA655583 UFL655582:UFW655583 UPH655582:UPS655583 UZD655582:UZO655583 VIZ655582:VJK655583 VSV655582:VTG655583 WCR655582:WDC655583 WMN655582:WMY655583 WWJ655582:WWU655583 AB721118:AM721119 JX721118:KI721119 TT721118:UE721119 ADP721118:AEA721119 ANL721118:ANW721119 AXH721118:AXS721119 BHD721118:BHO721119 BQZ721118:BRK721119 CAV721118:CBG721119 CKR721118:CLC721119 CUN721118:CUY721119 DEJ721118:DEU721119 DOF721118:DOQ721119 DYB721118:DYM721119 EHX721118:EII721119 ERT721118:ESE721119 FBP721118:FCA721119 FLL721118:FLW721119 FVH721118:FVS721119 GFD721118:GFO721119 GOZ721118:GPK721119 GYV721118:GZG721119 HIR721118:HJC721119 HSN721118:HSY721119 ICJ721118:ICU721119 IMF721118:IMQ721119 IWB721118:IWM721119 JFX721118:JGI721119 JPT721118:JQE721119 JZP721118:KAA721119 KJL721118:KJW721119 KTH721118:KTS721119 LDD721118:LDO721119 LMZ721118:LNK721119 LWV721118:LXG721119 MGR721118:MHC721119 MQN721118:MQY721119 NAJ721118:NAU721119 NKF721118:NKQ721119 NUB721118:NUM721119 ODX721118:OEI721119 ONT721118:OOE721119 OXP721118:OYA721119 PHL721118:PHW721119 PRH721118:PRS721119 QBD721118:QBO721119 QKZ721118:QLK721119 QUV721118:QVG721119 RER721118:RFC721119 RON721118:ROY721119 RYJ721118:RYU721119 SIF721118:SIQ721119 SSB721118:SSM721119 TBX721118:TCI721119 TLT721118:TME721119 TVP721118:TWA721119 UFL721118:UFW721119 UPH721118:UPS721119 UZD721118:UZO721119 VIZ721118:VJK721119 VSV721118:VTG721119 WCR721118:WDC721119 WMN721118:WMY721119 WWJ721118:WWU721119 AB786654:AM786655 JX786654:KI786655 TT786654:UE786655 ADP786654:AEA786655 ANL786654:ANW786655 AXH786654:AXS786655 BHD786654:BHO786655 BQZ786654:BRK786655 CAV786654:CBG786655 CKR786654:CLC786655 CUN786654:CUY786655 DEJ786654:DEU786655 DOF786654:DOQ786655 DYB786654:DYM786655 EHX786654:EII786655 ERT786654:ESE786655 FBP786654:FCA786655 FLL786654:FLW786655 FVH786654:FVS786655 GFD786654:GFO786655 GOZ786654:GPK786655 GYV786654:GZG786655 HIR786654:HJC786655 HSN786654:HSY786655 ICJ786654:ICU786655 IMF786654:IMQ786655 IWB786654:IWM786655 JFX786654:JGI786655 JPT786654:JQE786655 JZP786654:KAA786655 KJL786654:KJW786655 KTH786654:KTS786655 LDD786654:LDO786655 LMZ786654:LNK786655 LWV786654:LXG786655 MGR786654:MHC786655 MQN786654:MQY786655 NAJ786654:NAU786655 NKF786654:NKQ786655 NUB786654:NUM786655 ODX786654:OEI786655 ONT786654:OOE786655 OXP786654:OYA786655 PHL786654:PHW786655 PRH786654:PRS786655 QBD786654:QBO786655 QKZ786654:QLK786655 QUV786654:QVG786655 RER786654:RFC786655 RON786654:ROY786655 RYJ786654:RYU786655 SIF786654:SIQ786655 SSB786654:SSM786655 TBX786654:TCI786655 TLT786654:TME786655 TVP786654:TWA786655 UFL786654:UFW786655 UPH786654:UPS786655 UZD786654:UZO786655 VIZ786654:VJK786655 VSV786654:VTG786655 WCR786654:WDC786655 WMN786654:WMY786655 WWJ786654:WWU786655 AB852190:AM852191 JX852190:KI852191 TT852190:UE852191 ADP852190:AEA852191 ANL852190:ANW852191 AXH852190:AXS852191 BHD852190:BHO852191 BQZ852190:BRK852191 CAV852190:CBG852191 CKR852190:CLC852191 CUN852190:CUY852191 DEJ852190:DEU852191 DOF852190:DOQ852191 DYB852190:DYM852191 EHX852190:EII852191 ERT852190:ESE852191 FBP852190:FCA852191 FLL852190:FLW852191 FVH852190:FVS852191 GFD852190:GFO852191 GOZ852190:GPK852191 GYV852190:GZG852191 HIR852190:HJC852191 HSN852190:HSY852191 ICJ852190:ICU852191 IMF852190:IMQ852191 IWB852190:IWM852191 JFX852190:JGI852191 JPT852190:JQE852191 JZP852190:KAA852191 KJL852190:KJW852191 KTH852190:KTS852191 LDD852190:LDO852191 LMZ852190:LNK852191 LWV852190:LXG852191 MGR852190:MHC852191 MQN852190:MQY852191 NAJ852190:NAU852191 NKF852190:NKQ852191 NUB852190:NUM852191 ODX852190:OEI852191 ONT852190:OOE852191 OXP852190:OYA852191 PHL852190:PHW852191 PRH852190:PRS852191 QBD852190:QBO852191 QKZ852190:QLK852191 QUV852190:QVG852191 RER852190:RFC852191 RON852190:ROY852191 RYJ852190:RYU852191 SIF852190:SIQ852191 SSB852190:SSM852191 TBX852190:TCI852191 TLT852190:TME852191 TVP852190:TWA852191 UFL852190:UFW852191 UPH852190:UPS852191 UZD852190:UZO852191 VIZ852190:VJK852191 VSV852190:VTG852191 WCR852190:WDC852191 WMN852190:WMY852191 WWJ852190:WWU852191 AB917726:AM917727 JX917726:KI917727 TT917726:UE917727 ADP917726:AEA917727 ANL917726:ANW917727 AXH917726:AXS917727 BHD917726:BHO917727 BQZ917726:BRK917727 CAV917726:CBG917727 CKR917726:CLC917727 CUN917726:CUY917727 DEJ917726:DEU917727 DOF917726:DOQ917727 DYB917726:DYM917727 EHX917726:EII917727 ERT917726:ESE917727 FBP917726:FCA917727 FLL917726:FLW917727 FVH917726:FVS917727 GFD917726:GFO917727 GOZ917726:GPK917727 GYV917726:GZG917727 HIR917726:HJC917727 HSN917726:HSY917727 ICJ917726:ICU917727 IMF917726:IMQ917727 IWB917726:IWM917727 JFX917726:JGI917727 JPT917726:JQE917727 JZP917726:KAA917727 KJL917726:KJW917727 KTH917726:KTS917727 LDD917726:LDO917727 LMZ917726:LNK917727 LWV917726:LXG917727 MGR917726:MHC917727 MQN917726:MQY917727 NAJ917726:NAU917727 NKF917726:NKQ917727 NUB917726:NUM917727 ODX917726:OEI917727 ONT917726:OOE917727 OXP917726:OYA917727 PHL917726:PHW917727 PRH917726:PRS917727 QBD917726:QBO917727 QKZ917726:QLK917727 QUV917726:QVG917727 RER917726:RFC917727 RON917726:ROY917727 RYJ917726:RYU917727 SIF917726:SIQ917727 SSB917726:SSM917727 TBX917726:TCI917727 TLT917726:TME917727 TVP917726:TWA917727 UFL917726:UFW917727 UPH917726:UPS917727 UZD917726:UZO917727 VIZ917726:VJK917727 VSV917726:VTG917727 WCR917726:WDC917727 WMN917726:WMY917727 WWJ917726:WWU917727 AB983262:AM983263 JX983262:KI983263 TT983262:UE983263 ADP983262:AEA983263 ANL983262:ANW983263 AXH983262:AXS983263 BHD983262:BHO983263 BQZ983262:BRK983263 CAV983262:CBG983263 CKR983262:CLC983263 CUN983262:CUY983263 DEJ983262:DEU983263 DOF983262:DOQ983263 DYB983262:DYM983263 EHX983262:EII983263 ERT983262:ESE983263 FBP983262:FCA983263 FLL983262:FLW983263 FVH983262:FVS983263 GFD983262:GFO983263 GOZ983262:GPK983263 GYV983262:GZG983263 HIR983262:HJC983263 HSN983262:HSY983263 ICJ983262:ICU983263 IMF983262:IMQ983263 IWB983262:IWM983263 JFX983262:JGI983263 JPT983262:JQE983263 JZP983262:KAA983263 KJL983262:KJW983263 KTH983262:KTS983263 LDD983262:LDO983263 LMZ983262:LNK983263 LWV983262:LXG983263 MGR983262:MHC983263 MQN983262:MQY983263 NAJ983262:NAU983263 NKF983262:NKQ983263 NUB983262:NUM983263 ODX983262:OEI983263 ONT983262:OOE983263 OXP983262:OYA983263 PHL983262:PHW983263 PRH983262:PRS983263 QBD983262:QBO983263 QKZ983262:QLK983263 QUV983262:QVG983263 RER983262:RFC983263 RON983262:ROY983263 RYJ983262:RYU983263 SIF983262:SIQ983263 SSB983262:SSM983263 TBX983262:TCI983263 TLT983262:TME983263 TVP983262:TWA983263 UFL983262:UFW983263 UPH983262:UPS983263 UZD983262:UZO983263 VIZ983262:VJK983263 VSV983262:VTG983263 WCR983262:WDC983263 WMN983262:WMY983263 WWJ983262:WWU983263 O169:AU174 JK169:KQ174 TG169:UM174 ADC169:AEI174 AMY169:AOE174 AWU169:AYA174 BGQ169:BHW174 BQM169:BRS174 CAI169:CBO174 CKE169:CLK174 CUA169:CVG174 DDW169:DFC174 DNS169:DOY174 DXO169:DYU174 EHK169:EIQ174 ERG169:ESM174 FBC169:FCI174 FKY169:FME174 FUU169:FWA174 GEQ169:GFW174 GOM169:GPS174 GYI169:GZO174 HIE169:HJK174 HSA169:HTG174 IBW169:IDC174 ILS169:IMY174 IVO169:IWU174 JFK169:JGQ174 JPG169:JQM174 JZC169:KAI174 KIY169:KKE174 KSU169:KUA174 LCQ169:LDW174 LMM169:LNS174 LWI169:LXO174 MGE169:MHK174 MQA169:MRG174 MZW169:NBC174 NJS169:NKY174 NTO169:NUU174 ODK169:OEQ174 ONG169:OOM174 OXC169:OYI174 PGY169:PIE174 PQU169:PSA174 QAQ169:QBW174 QKM169:QLS174 QUI169:QVO174 REE169:RFK174 ROA169:RPG174 RXW169:RZC174 SHS169:SIY174 SRO169:SSU174 TBK169:TCQ174 TLG169:TMM174 TVC169:TWI174 UEY169:UGE174 UOU169:UQA174 UYQ169:UZW174 VIM169:VJS174 VSI169:VTO174 WCE169:WDK174 WMA169:WNG174 WVW169:WXC174 O65734:AU65739 JK65734:KQ65739 TG65734:UM65739 ADC65734:AEI65739 AMY65734:AOE65739 AWU65734:AYA65739 BGQ65734:BHW65739 BQM65734:BRS65739 CAI65734:CBO65739 CKE65734:CLK65739 CUA65734:CVG65739 DDW65734:DFC65739 DNS65734:DOY65739 DXO65734:DYU65739 EHK65734:EIQ65739 ERG65734:ESM65739 FBC65734:FCI65739 FKY65734:FME65739 FUU65734:FWA65739 GEQ65734:GFW65739 GOM65734:GPS65739 GYI65734:GZO65739 HIE65734:HJK65739 HSA65734:HTG65739 IBW65734:IDC65739 ILS65734:IMY65739 IVO65734:IWU65739 JFK65734:JGQ65739 JPG65734:JQM65739 JZC65734:KAI65739 KIY65734:KKE65739 KSU65734:KUA65739 LCQ65734:LDW65739 LMM65734:LNS65739 LWI65734:LXO65739 MGE65734:MHK65739 MQA65734:MRG65739 MZW65734:NBC65739 NJS65734:NKY65739 NTO65734:NUU65739 ODK65734:OEQ65739 ONG65734:OOM65739 OXC65734:OYI65739 PGY65734:PIE65739 PQU65734:PSA65739 QAQ65734:QBW65739 QKM65734:QLS65739 QUI65734:QVO65739 REE65734:RFK65739 ROA65734:RPG65739 RXW65734:RZC65739 SHS65734:SIY65739 SRO65734:SSU65739 TBK65734:TCQ65739 TLG65734:TMM65739 TVC65734:TWI65739 UEY65734:UGE65739 UOU65734:UQA65739 UYQ65734:UZW65739 VIM65734:VJS65739 VSI65734:VTO65739 WCE65734:WDK65739 WMA65734:WNG65739 WVW65734:WXC65739 O131270:AU131275 JK131270:KQ131275 TG131270:UM131275 ADC131270:AEI131275 AMY131270:AOE131275 AWU131270:AYA131275 BGQ131270:BHW131275 BQM131270:BRS131275 CAI131270:CBO131275 CKE131270:CLK131275 CUA131270:CVG131275 DDW131270:DFC131275 DNS131270:DOY131275 DXO131270:DYU131275 EHK131270:EIQ131275 ERG131270:ESM131275 FBC131270:FCI131275 FKY131270:FME131275 FUU131270:FWA131275 GEQ131270:GFW131275 GOM131270:GPS131275 GYI131270:GZO131275 HIE131270:HJK131275 HSA131270:HTG131275 IBW131270:IDC131275 ILS131270:IMY131275 IVO131270:IWU131275 JFK131270:JGQ131275 JPG131270:JQM131275 JZC131270:KAI131275 KIY131270:KKE131275 KSU131270:KUA131275 LCQ131270:LDW131275 LMM131270:LNS131275 LWI131270:LXO131275 MGE131270:MHK131275 MQA131270:MRG131275 MZW131270:NBC131275 NJS131270:NKY131275 NTO131270:NUU131275 ODK131270:OEQ131275 ONG131270:OOM131275 OXC131270:OYI131275 PGY131270:PIE131275 PQU131270:PSA131275 QAQ131270:QBW131275 QKM131270:QLS131275 QUI131270:QVO131275 REE131270:RFK131275 ROA131270:RPG131275 RXW131270:RZC131275 SHS131270:SIY131275 SRO131270:SSU131275 TBK131270:TCQ131275 TLG131270:TMM131275 TVC131270:TWI131275 UEY131270:UGE131275 UOU131270:UQA131275 UYQ131270:UZW131275 VIM131270:VJS131275 VSI131270:VTO131275 WCE131270:WDK131275 WMA131270:WNG131275 WVW131270:WXC131275 O196806:AU196811 JK196806:KQ196811 TG196806:UM196811 ADC196806:AEI196811 AMY196806:AOE196811 AWU196806:AYA196811 BGQ196806:BHW196811 BQM196806:BRS196811 CAI196806:CBO196811 CKE196806:CLK196811 CUA196806:CVG196811 DDW196806:DFC196811 DNS196806:DOY196811 DXO196806:DYU196811 EHK196806:EIQ196811 ERG196806:ESM196811 FBC196806:FCI196811 FKY196806:FME196811 FUU196806:FWA196811 GEQ196806:GFW196811 GOM196806:GPS196811 GYI196806:GZO196811 HIE196806:HJK196811 HSA196806:HTG196811 IBW196806:IDC196811 ILS196806:IMY196811 IVO196806:IWU196811 JFK196806:JGQ196811 JPG196806:JQM196811 JZC196806:KAI196811 KIY196806:KKE196811 KSU196806:KUA196811 LCQ196806:LDW196811 LMM196806:LNS196811 LWI196806:LXO196811 MGE196806:MHK196811 MQA196806:MRG196811 MZW196806:NBC196811 NJS196806:NKY196811 NTO196806:NUU196811 ODK196806:OEQ196811 ONG196806:OOM196811 OXC196806:OYI196811 PGY196806:PIE196811 PQU196806:PSA196811 QAQ196806:QBW196811 QKM196806:QLS196811 QUI196806:QVO196811 REE196806:RFK196811 ROA196806:RPG196811 RXW196806:RZC196811 SHS196806:SIY196811 SRO196806:SSU196811 TBK196806:TCQ196811 TLG196806:TMM196811 TVC196806:TWI196811 UEY196806:UGE196811 UOU196806:UQA196811 UYQ196806:UZW196811 VIM196806:VJS196811 VSI196806:VTO196811 WCE196806:WDK196811 WMA196806:WNG196811 WVW196806:WXC196811 O262342:AU262347 JK262342:KQ262347 TG262342:UM262347 ADC262342:AEI262347 AMY262342:AOE262347 AWU262342:AYA262347 BGQ262342:BHW262347 BQM262342:BRS262347 CAI262342:CBO262347 CKE262342:CLK262347 CUA262342:CVG262347 DDW262342:DFC262347 DNS262342:DOY262347 DXO262342:DYU262347 EHK262342:EIQ262347 ERG262342:ESM262347 FBC262342:FCI262347 FKY262342:FME262347 FUU262342:FWA262347 GEQ262342:GFW262347 GOM262342:GPS262347 GYI262342:GZO262347 HIE262342:HJK262347 HSA262342:HTG262347 IBW262342:IDC262347 ILS262342:IMY262347 IVO262342:IWU262347 JFK262342:JGQ262347 JPG262342:JQM262347 JZC262342:KAI262347 KIY262342:KKE262347 KSU262342:KUA262347 LCQ262342:LDW262347 LMM262342:LNS262347 LWI262342:LXO262347 MGE262342:MHK262347 MQA262342:MRG262347 MZW262342:NBC262347 NJS262342:NKY262347 NTO262342:NUU262347 ODK262342:OEQ262347 ONG262342:OOM262347 OXC262342:OYI262347 PGY262342:PIE262347 PQU262342:PSA262347 QAQ262342:QBW262347 QKM262342:QLS262347 QUI262342:QVO262347 REE262342:RFK262347 ROA262342:RPG262347 RXW262342:RZC262347 SHS262342:SIY262347 SRO262342:SSU262347 TBK262342:TCQ262347 TLG262342:TMM262347 TVC262342:TWI262347 UEY262342:UGE262347 UOU262342:UQA262347 UYQ262342:UZW262347 VIM262342:VJS262347 VSI262342:VTO262347 WCE262342:WDK262347 WMA262342:WNG262347 WVW262342:WXC262347 O327878:AU327883 JK327878:KQ327883 TG327878:UM327883 ADC327878:AEI327883 AMY327878:AOE327883 AWU327878:AYA327883 BGQ327878:BHW327883 BQM327878:BRS327883 CAI327878:CBO327883 CKE327878:CLK327883 CUA327878:CVG327883 DDW327878:DFC327883 DNS327878:DOY327883 DXO327878:DYU327883 EHK327878:EIQ327883 ERG327878:ESM327883 FBC327878:FCI327883 FKY327878:FME327883 FUU327878:FWA327883 GEQ327878:GFW327883 GOM327878:GPS327883 GYI327878:GZO327883 HIE327878:HJK327883 HSA327878:HTG327883 IBW327878:IDC327883 ILS327878:IMY327883 IVO327878:IWU327883 JFK327878:JGQ327883 JPG327878:JQM327883 JZC327878:KAI327883 KIY327878:KKE327883 KSU327878:KUA327883 LCQ327878:LDW327883 LMM327878:LNS327883 LWI327878:LXO327883 MGE327878:MHK327883 MQA327878:MRG327883 MZW327878:NBC327883 NJS327878:NKY327883 NTO327878:NUU327883 ODK327878:OEQ327883 ONG327878:OOM327883 OXC327878:OYI327883 PGY327878:PIE327883 PQU327878:PSA327883 QAQ327878:QBW327883 QKM327878:QLS327883 QUI327878:QVO327883 REE327878:RFK327883 ROA327878:RPG327883 RXW327878:RZC327883 SHS327878:SIY327883 SRO327878:SSU327883 TBK327878:TCQ327883 TLG327878:TMM327883 TVC327878:TWI327883 UEY327878:UGE327883 UOU327878:UQA327883 UYQ327878:UZW327883 VIM327878:VJS327883 VSI327878:VTO327883 WCE327878:WDK327883 WMA327878:WNG327883 WVW327878:WXC327883 O393414:AU393419 JK393414:KQ393419 TG393414:UM393419 ADC393414:AEI393419 AMY393414:AOE393419 AWU393414:AYA393419 BGQ393414:BHW393419 BQM393414:BRS393419 CAI393414:CBO393419 CKE393414:CLK393419 CUA393414:CVG393419 DDW393414:DFC393419 DNS393414:DOY393419 DXO393414:DYU393419 EHK393414:EIQ393419 ERG393414:ESM393419 FBC393414:FCI393419 FKY393414:FME393419 FUU393414:FWA393419 GEQ393414:GFW393419 GOM393414:GPS393419 GYI393414:GZO393419 HIE393414:HJK393419 HSA393414:HTG393419 IBW393414:IDC393419 ILS393414:IMY393419 IVO393414:IWU393419 JFK393414:JGQ393419 JPG393414:JQM393419 JZC393414:KAI393419 KIY393414:KKE393419 KSU393414:KUA393419 LCQ393414:LDW393419 LMM393414:LNS393419 LWI393414:LXO393419 MGE393414:MHK393419 MQA393414:MRG393419 MZW393414:NBC393419 NJS393414:NKY393419 NTO393414:NUU393419 ODK393414:OEQ393419 ONG393414:OOM393419 OXC393414:OYI393419 PGY393414:PIE393419 PQU393414:PSA393419 QAQ393414:QBW393419 QKM393414:QLS393419 QUI393414:QVO393419 REE393414:RFK393419 ROA393414:RPG393419 RXW393414:RZC393419 SHS393414:SIY393419 SRO393414:SSU393419 TBK393414:TCQ393419 TLG393414:TMM393419 TVC393414:TWI393419 UEY393414:UGE393419 UOU393414:UQA393419 UYQ393414:UZW393419 VIM393414:VJS393419 VSI393414:VTO393419 WCE393414:WDK393419 WMA393414:WNG393419 WVW393414:WXC393419 O458950:AU458955 JK458950:KQ458955 TG458950:UM458955 ADC458950:AEI458955 AMY458950:AOE458955 AWU458950:AYA458955 BGQ458950:BHW458955 BQM458950:BRS458955 CAI458950:CBO458955 CKE458950:CLK458955 CUA458950:CVG458955 DDW458950:DFC458955 DNS458950:DOY458955 DXO458950:DYU458955 EHK458950:EIQ458955 ERG458950:ESM458955 FBC458950:FCI458955 FKY458950:FME458955 FUU458950:FWA458955 GEQ458950:GFW458955 GOM458950:GPS458955 GYI458950:GZO458955 HIE458950:HJK458955 HSA458950:HTG458955 IBW458950:IDC458955 ILS458950:IMY458955 IVO458950:IWU458955 JFK458950:JGQ458955 JPG458950:JQM458955 JZC458950:KAI458955 KIY458950:KKE458955 KSU458950:KUA458955 LCQ458950:LDW458955 LMM458950:LNS458955 LWI458950:LXO458955 MGE458950:MHK458955 MQA458950:MRG458955 MZW458950:NBC458955 NJS458950:NKY458955 NTO458950:NUU458955 ODK458950:OEQ458955 ONG458950:OOM458955 OXC458950:OYI458955 PGY458950:PIE458955 PQU458950:PSA458955 QAQ458950:QBW458955 QKM458950:QLS458955 QUI458950:QVO458955 REE458950:RFK458955 ROA458950:RPG458955 RXW458950:RZC458955 SHS458950:SIY458955 SRO458950:SSU458955 TBK458950:TCQ458955 TLG458950:TMM458955 TVC458950:TWI458955 UEY458950:UGE458955 UOU458950:UQA458955 UYQ458950:UZW458955 VIM458950:VJS458955 VSI458950:VTO458955 WCE458950:WDK458955 WMA458950:WNG458955 WVW458950:WXC458955 O524486:AU524491 JK524486:KQ524491 TG524486:UM524491 ADC524486:AEI524491 AMY524486:AOE524491 AWU524486:AYA524491 BGQ524486:BHW524491 BQM524486:BRS524491 CAI524486:CBO524491 CKE524486:CLK524491 CUA524486:CVG524491 DDW524486:DFC524491 DNS524486:DOY524491 DXO524486:DYU524491 EHK524486:EIQ524491 ERG524486:ESM524491 FBC524486:FCI524491 FKY524486:FME524491 FUU524486:FWA524491 GEQ524486:GFW524491 GOM524486:GPS524491 GYI524486:GZO524491 HIE524486:HJK524491 HSA524486:HTG524491 IBW524486:IDC524491 ILS524486:IMY524491 IVO524486:IWU524491 JFK524486:JGQ524491 JPG524486:JQM524491 JZC524486:KAI524491 KIY524486:KKE524491 KSU524486:KUA524491 LCQ524486:LDW524491 LMM524486:LNS524491 LWI524486:LXO524491 MGE524486:MHK524491 MQA524486:MRG524491 MZW524486:NBC524491 NJS524486:NKY524491 NTO524486:NUU524491 ODK524486:OEQ524491 ONG524486:OOM524491 OXC524486:OYI524491 PGY524486:PIE524491 PQU524486:PSA524491 QAQ524486:QBW524491 QKM524486:QLS524491 QUI524486:QVO524491 REE524486:RFK524491 ROA524486:RPG524491 RXW524486:RZC524491 SHS524486:SIY524491 SRO524486:SSU524491 TBK524486:TCQ524491 TLG524486:TMM524491 TVC524486:TWI524491 UEY524486:UGE524491 UOU524486:UQA524491 UYQ524486:UZW524491 VIM524486:VJS524491 VSI524486:VTO524491 WCE524486:WDK524491 WMA524486:WNG524491 WVW524486:WXC524491 O590022:AU590027 JK590022:KQ590027 TG590022:UM590027 ADC590022:AEI590027 AMY590022:AOE590027 AWU590022:AYA590027 BGQ590022:BHW590027 BQM590022:BRS590027 CAI590022:CBO590027 CKE590022:CLK590027 CUA590022:CVG590027 DDW590022:DFC590027 DNS590022:DOY590027 DXO590022:DYU590027 EHK590022:EIQ590027 ERG590022:ESM590027 FBC590022:FCI590027 FKY590022:FME590027 FUU590022:FWA590027 GEQ590022:GFW590027 GOM590022:GPS590027 GYI590022:GZO590027 HIE590022:HJK590027 HSA590022:HTG590027 IBW590022:IDC590027 ILS590022:IMY590027 IVO590022:IWU590027 JFK590022:JGQ590027 JPG590022:JQM590027 JZC590022:KAI590027 KIY590022:KKE590027 KSU590022:KUA590027 LCQ590022:LDW590027 LMM590022:LNS590027 LWI590022:LXO590027 MGE590022:MHK590027 MQA590022:MRG590027 MZW590022:NBC590027 NJS590022:NKY590027 NTO590022:NUU590027 ODK590022:OEQ590027 ONG590022:OOM590027 OXC590022:OYI590027 PGY590022:PIE590027 PQU590022:PSA590027 QAQ590022:QBW590027 QKM590022:QLS590027 QUI590022:QVO590027 REE590022:RFK590027 ROA590022:RPG590027 RXW590022:RZC590027 SHS590022:SIY590027 SRO590022:SSU590027 TBK590022:TCQ590027 TLG590022:TMM590027 TVC590022:TWI590027 UEY590022:UGE590027 UOU590022:UQA590027 UYQ590022:UZW590027 VIM590022:VJS590027 VSI590022:VTO590027 WCE590022:WDK590027 WMA590022:WNG590027 WVW590022:WXC590027 O655558:AU655563 JK655558:KQ655563 TG655558:UM655563 ADC655558:AEI655563 AMY655558:AOE655563 AWU655558:AYA655563 BGQ655558:BHW655563 BQM655558:BRS655563 CAI655558:CBO655563 CKE655558:CLK655563 CUA655558:CVG655563 DDW655558:DFC655563 DNS655558:DOY655563 DXO655558:DYU655563 EHK655558:EIQ655563 ERG655558:ESM655563 FBC655558:FCI655563 FKY655558:FME655563 FUU655558:FWA655563 GEQ655558:GFW655563 GOM655558:GPS655563 GYI655558:GZO655563 HIE655558:HJK655563 HSA655558:HTG655563 IBW655558:IDC655563 ILS655558:IMY655563 IVO655558:IWU655563 JFK655558:JGQ655563 JPG655558:JQM655563 JZC655558:KAI655563 KIY655558:KKE655563 KSU655558:KUA655563 LCQ655558:LDW655563 LMM655558:LNS655563 LWI655558:LXO655563 MGE655558:MHK655563 MQA655558:MRG655563 MZW655558:NBC655563 NJS655558:NKY655563 NTO655558:NUU655563 ODK655558:OEQ655563 ONG655558:OOM655563 OXC655558:OYI655563 PGY655558:PIE655563 PQU655558:PSA655563 QAQ655558:QBW655563 QKM655558:QLS655563 QUI655558:QVO655563 REE655558:RFK655563 ROA655558:RPG655563 RXW655558:RZC655563 SHS655558:SIY655563 SRO655558:SSU655563 TBK655558:TCQ655563 TLG655558:TMM655563 TVC655558:TWI655563 UEY655558:UGE655563 UOU655558:UQA655563 UYQ655558:UZW655563 VIM655558:VJS655563 VSI655558:VTO655563 WCE655558:WDK655563 WMA655558:WNG655563 WVW655558:WXC655563 O721094:AU721099 JK721094:KQ721099 TG721094:UM721099 ADC721094:AEI721099 AMY721094:AOE721099 AWU721094:AYA721099 BGQ721094:BHW721099 BQM721094:BRS721099 CAI721094:CBO721099 CKE721094:CLK721099 CUA721094:CVG721099 DDW721094:DFC721099 DNS721094:DOY721099 DXO721094:DYU721099 EHK721094:EIQ721099 ERG721094:ESM721099 FBC721094:FCI721099 FKY721094:FME721099 FUU721094:FWA721099 GEQ721094:GFW721099 GOM721094:GPS721099 GYI721094:GZO721099 HIE721094:HJK721099 HSA721094:HTG721099 IBW721094:IDC721099 ILS721094:IMY721099 IVO721094:IWU721099 JFK721094:JGQ721099 JPG721094:JQM721099 JZC721094:KAI721099 KIY721094:KKE721099 KSU721094:KUA721099 LCQ721094:LDW721099 LMM721094:LNS721099 LWI721094:LXO721099 MGE721094:MHK721099 MQA721094:MRG721099 MZW721094:NBC721099 NJS721094:NKY721099 NTO721094:NUU721099 ODK721094:OEQ721099 ONG721094:OOM721099 OXC721094:OYI721099 PGY721094:PIE721099 PQU721094:PSA721099 QAQ721094:QBW721099 QKM721094:QLS721099 QUI721094:QVO721099 REE721094:RFK721099 ROA721094:RPG721099 RXW721094:RZC721099 SHS721094:SIY721099 SRO721094:SSU721099 TBK721094:TCQ721099 TLG721094:TMM721099 TVC721094:TWI721099 UEY721094:UGE721099 UOU721094:UQA721099 UYQ721094:UZW721099 VIM721094:VJS721099 VSI721094:VTO721099 WCE721094:WDK721099 WMA721094:WNG721099 WVW721094:WXC721099 O786630:AU786635 JK786630:KQ786635 TG786630:UM786635 ADC786630:AEI786635 AMY786630:AOE786635 AWU786630:AYA786635 BGQ786630:BHW786635 BQM786630:BRS786635 CAI786630:CBO786635 CKE786630:CLK786635 CUA786630:CVG786635 DDW786630:DFC786635 DNS786630:DOY786635 DXO786630:DYU786635 EHK786630:EIQ786635 ERG786630:ESM786635 FBC786630:FCI786635 FKY786630:FME786635 FUU786630:FWA786635 GEQ786630:GFW786635 GOM786630:GPS786635 GYI786630:GZO786635 HIE786630:HJK786635 HSA786630:HTG786635 IBW786630:IDC786635 ILS786630:IMY786635 IVO786630:IWU786635 JFK786630:JGQ786635 JPG786630:JQM786635 JZC786630:KAI786635 KIY786630:KKE786635 KSU786630:KUA786635 LCQ786630:LDW786635 LMM786630:LNS786635 LWI786630:LXO786635 MGE786630:MHK786635 MQA786630:MRG786635 MZW786630:NBC786635 NJS786630:NKY786635 NTO786630:NUU786635 ODK786630:OEQ786635 ONG786630:OOM786635 OXC786630:OYI786635 PGY786630:PIE786635 PQU786630:PSA786635 QAQ786630:QBW786635 QKM786630:QLS786635 QUI786630:QVO786635 REE786630:RFK786635 ROA786630:RPG786635 RXW786630:RZC786635 SHS786630:SIY786635 SRO786630:SSU786635 TBK786630:TCQ786635 TLG786630:TMM786635 TVC786630:TWI786635 UEY786630:UGE786635 UOU786630:UQA786635 UYQ786630:UZW786635 VIM786630:VJS786635 VSI786630:VTO786635 WCE786630:WDK786635 WMA786630:WNG786635 WVW786630:WXC786635 O852166:AU852171 JK852166:KQ852171 TG852166:UM852171 ADC852166:AEI852171 AMY852166:AOE852171 AWU852166:AYA852171 BGQ852166:BHW852171 BQM852166:BRS852171 CAI852166:CBO852171 CKE852166:CLK852171 CUA852166:CVG852171 DDW852166:DFC852171 DNS852166:DOY852171 DXO852166:DYU852171 EHK852166:EIQ852171 ERG852166:ESM852171 FBC852166:FCI852171 FKY852166:FME852171 FUU852166:FWA852171 GEQ852166:GFW852171 GOM852166:GPS852171 GYI852166:GZO852171 HIE852166:HJK852171 HSA852166:HTG852171 IBW852166:IDC852171 ILS852166:IMY852171 IVO852166:IWU852171 JFK852166:JGQ852171 JPG852166:JQM852171 JZC852166:KAI852171 KIY852166:KKE852171 KSU852166:KUA852171 LCQ852166:LDW852171 LMM852166:LNS852171 LWI852166:LXO852171 MGE852166:MHK852171 MQA852166:MRG852171 MZW852166:NBC852171 NJS852166:NKY852171 NTO852166:NUU852171 ODK852166:OEQ852171 ONG852166:OOM852171 OXC852166:OYI852171 PGY852166:PIE852171 PQU852166:PSA852171 QAQ852166:QBW852171 QKM852166:QLS852171 QUI852166:QVO852171 REE852166:RFK852171 ROA852166:RPG852171 RXW852166:RZC852171 SHS852166:SIY852171 SRO852166:SSU852171 TBK852166:TCQ852171 TLG852166:TMM852171 TVC852166:TWI852171 UEY852166:UGE852171 UOU852166:UQA852171 UYQ852166:UZW852171 VIM852166:VJS852171 VSI852166:VTO852171 WCE852166:WDK852171 WMA852166:WNG852171 WVW852166:WXC852171 O917702:AU917707 JK917702:KQ917707 TG917702:UM917707 ADC917702:AEI917707 AMY917702:AOE917707 AWU917702:AYA917707 BGQ917702:BHW917707 BQM917702:BRS917707 CAI917702:CBO917707 CKE917702:CLK917707 CUA917702:CVG917707 DDW917702:DFC917707 DNS917702:DOY917707 DXO917702:DYU917707 EHK917702:EIQ917707 ERG917702:ESM917707 FBC917702:FCI917707 FKY917702:FME917707 FUU917702:FWA917707 GEQ917702:GFW917707 GOM917702:GPS917707 GYI917702:GZO917707 HIE917702:HJK917707 HSA917702:HTG917707 IBW917702:IDC917707 ILS917702:IMY917707 IVO917702:IWU917707 JFK917702:JGQ917707 JPG917702:JQM917707 JZC917702:KAI917707 KIY917702:KKE917707 KSU917702:KUA917707 LCQ917702:LDW917707 LMM917702:LNS917707 LWI917702:LXO917707 MGE917702:MHK917707 MQA917702:MRG917707 MZW917702:NBC917707 NJS917702:NKY917707 NTO917702:NUU917707 ODK917702:OEQ917707 ONG917702:OOM917707 OXC917702:OYI917707 PGY917702:PIE917707 PQU917702:PSA917707 QAQ917702:QBW917707 QKM917702:QLS917707 QUI917702:QVO917707 REE917702:RFK917707 ROA917702:RPG917707 RXW917702:RZC917707 SHS917702:SIY917707 SRO917702:SSU917707 TBK917702:TCQ917707 TLG917702:TMM917707 TVC917702:TWI917707 UEY917702:UGE917707 UOU917702:UQA917707 UYQ917702:UZW917707 VIM917702:VJS917707 VSI917702:VTO917707 WCE917702:WDK917707 WMA917702:WNG917707 WVW917702:WXC917707 O983238:AU983243 JK983238:KQ983243 TG983238:UM983243 ADC983238:AEI983243 AMY983238:AOE983243 AWU983238:AYA983243 BGQ983238:BHW983243 BQM983238:BRS983243 CAI983238:CBO983243 CKE983238:CLK983243 CUA983238:CVG983243 DDW983238:DFC983243 DNS983238:DOY983243 DXO983238:DYU983243 EHK983238:EIQ983243 ERG983238:ESM983243 FBC983238:FCI983243 FKY983238:FME983243 FUU983238:FWA983243 GEQ983238:GFW983243 GOM983238:GPS983243 GYI983238:GZO983243 HIE983238:HJK983243 HSA983238:HTG983243 IBW983238:IDC983243 ILS983238:IMY983243 IVO983238:IWU983243 JFK983238:JGQ983243 JPG983238:JQM983243 JZC983238:KAI983243 KIY983238:KKE983243 KSU983238:KUA983243 LCQ983238:LDW983243 LMM983238:LNS983243 LWI983238:LXO983243 MGE983238:MHK983243 MQA983238:MRG983243 MZW983238:NBC983243 NJS983238:NKY983243 NTO983238:NUU983243 ODK983238:OEQ983243 ONG983238:OOM983243 OXC983238:OYI983243 PGY983238:PIE983243 PQU983238:PSA983243 QAQ983238:QBW983243 QKM983238:QLS983243 QUI983238:QVO983243 REE983238:RFK983243 ROA983238:RPG983243 RXW983238:RZC983243 SHS983238:SIY983243 SRO983238:SSU983243 TBK983238:TCQ983243 TLG983238:TMM983243 TVC983238:TWI983243 UEY983238:UGE983243 UOU983238:UQA983243 UYQ983238:UZW983243 VIM983238:VJS983243 VSI983238:VTO983243 WCE983238:WDK983243 WMA983238:WNG983243 WVW983238:WXC983243 AY183 KU183 UQ183 AEM183 AOI183 AYE183 BIA183 BRW183 CBS183 CLO183 CVK183 DFG183 DPC183 DYY183 EIU183 ESQ183 FCM183 FMI183 FWE183 GGA183 GPW183 GZS183 HJO183 HTK183 IDG183 INC183 IWY183 JGU183 JQQ183 KAM183 KKI183 KUE183 LEA183 LNW183 LXS183 MHO183 MRK183 NBG183 NLC183 NUY183 OEU183 OOQ183 OYM183 PII183 PSE183 QCA183 QLW183 QVS183 RFO183 RPK183 RZG183 SJC183 SSY183 TCU183 TMQ183 TWM183 UGI183 UQE183 VAA183 VJW183 VTS183 WDO183 WNK183 WXG183 AY65748 KU65748 UQ65748 AEM65748 AOI65748 AYE65748 BIA65748 BRW65748 CBS65748 CLO65748 CVK65748 DFG65748 DPC65748 DYY65748 EIU65748 ESQ65748 FCM65748 FMI65748 FWE65748 GGA65748 GPW65748 GZS65748 HJO65748 HTK65748 IDG65748 INC65748 IWY65748 JGU65748 JQQ65748 KAM65748 KKI65748 KUE65748 LEA65748 LNW65748 LXS65748 MHO65748 MRK65748 NBG65748 NLC65748 NUY65748 OEU65748 OOQ65748 OYM65748 PII65748 PSE65748 QCA65748 QLW65748 QVS65748 RFO65748 RPK65748 RZG65748 SJC65748 SSY65748 TCU65748 TMQ65748 TWM65748 UGI65748 UQE65748 VAA65748 VJW65748 VTS65748 WDO65748 WNK65748 WXG65748 AY131284 KU131284 UQ131284 AEM131284 AOI131284 AYE131284 BIA131284 BRW131284 CBS131284 CLO131284 CVK131284 DFG131284 DPC131284 DYY131284 EIU131284 ESQ131284 FCM131284 FMI131284 FWE131284 GGA131284 GPW131284 GZS131284 HJO131284 HTK131284 IDG131284 INC131284 IWY131284 JGU131284 JQQ131284 KAM131284 KKI131284 KUE131284 LEA131284 LNW131284 LXS131284 MHO131284 MRK131284 NBG131284 NLC131284 NUY131284 OEU131284 OOQ131284 OYM131284 PII131284 PSE131284 QCA131284 QLW131284 QVS131284 RFO131284 RPK131284 RZG131284 SJC131284 SSY131284 TCU131284 TMQ131284 TWM131284 UGI131284 UQE131284 VAA131284 VJW131284 VTS131284 WDO131284 WNK131284 WXG131284 AY196820 KU196820 UQ196820 AEM196820 AOI196820 AYE196820 BIA196820 BRW196820 CBS196820 CLO196820 CVK196820 DFG196820 DPC196820 DYY196820 EIU196820 ESQ196820 FCM196820 FMI196820 FWE196820 GGA196820 GPW196820 GZS196820 HJO196820 HTK196820 IDG196820 INC196820 IWY196820 JGU196820 JQQ196820 KAM196820 KKI196820 KUE196820 LEA196820 LNW196820 LXS196820 MHO196820 MRK196820 NBG196820 NLC196820 NUY196820 OEU196820 OOQ196820 OYM196820 PII196820 PSE196820 QCA196820 QLW196820 QVS196820 RFO196820 RPK196820 RZG196820 SJC196820 SSY196820 TCU196820 TMQ196820 TWM196820 UGI196820 UQE196820 VAA196820 VJW196820 VTS196820 WDO196820 WNK196820 WXG196820 AY262356 KU262356 UQ262356 AEM262356 AOI262356 AYE262356 BIA262356 BRW262356 CBS262356 CLO262356 CVK262356 DFG262356 DPC262356 DYY262356 EIU262356 ESQ262356 FCM262356 FMI262356 FWE262356 GGA262356 GPW262356 GZS262356 HJO262356 HTK262356 IDG262356 INC262356 IWY262356 JGU262356 JQQ262356 KAM262356 KKI262356 KUE262356 LEA262356 LNW262356 LXS262356 MHO262356 MRK262356 NBG262356 NLC262356 NUY262356 OEU262356 OOQ262356 OYM262356 PII262356 PSE262356 QCA262356 QLW262356 QVS262356 RFO262356 RPK262356 RZG262356 SJC262356 SSY262356 TCU262356 TMQ262356 TWM262356 UGI262356 UQE262356 VAA262356 VJW262356 VTS262356 WDO262356 WNK262356 WXG262356 AY327892 KU327892 UQ327892 AEM327892 AOI327892 AYE327892 BIA327892 BRW327892 CBS327892 CLO327892 CVK327892 DFG327892 DPC327892 DYY327892 EIU327892 ESQ327892 FCM327892 FMI327892 FWE327892 GGA327892 GPW327892 GZS327892 HJO327892 HTK327892 IDG327892 INC327892 IWY327892 JGU327892 JQQ327892 KAM327892 KKI327892 KUE327892 LEA327892 LNW327892 LXS327892 MHO327892 MRK327892 NBG327892 NLC327892 NUY327892 OEU327892 OOQ327892 OYM327892 PII327892 PSE327892 QCA327892 QLW327892 QVS327892 RFO327892 RPK327892 RZG327892 SJC327892 SSY327892 TCU327892 TMQ327892 TWM327892 UGI327892 UQE327892 VAA327892 VJW327892 VTS327892 WDO327892 WNK327892 WXG327892 AY393428 KU393428 UQ393428 AEM393428 AOI393428 AYE393428 BIA393428 BRW393428 CBS393428 CLO393428 CVK393428 DFG393428 DPC393428 DYY393428 EIU393428 ESQ393428 FCM393428 FMI393428 FWE393428 GGA393428 GPW393428 GZS393428 HJO393428 HTK393428 IDG393428 INC393428 IWY393428 JGU393428 JQQ393428 KAM393428 KKI393428 KUE393428 LEA393428 LNW393428 LXS393428 MHO393428 MRK393428 NBG393428 NLC393428 NUY393428 OEU393428 OOQ393428 OYM393428 PII393428 PSE393428 QCA393428 QLW393428 QVS393428 RFO393428 RPK393428 RZG393428 SJC393428 SSY393428 TCU393428 TMQ393428 TWM393428 UGI393428 UQE393428 VAA393428 VJW393428 VTS393428 WDO393428 WNK393428 WXG393428 AY458964 KU458964 UQ458964 AEM458964 AOI458964 AYE458964 BIA458964 BRW458964 CBS458964 CLO458964 CVK458964 DFG458964 DPC458964 DYY458964 EIU458964 ESQ458964 FCM458964 FMI458964 FWE458964 GGA458964 GPW458964 GZS458964 HJO458964 HTK458964 IDG458964 INC458964 IWY458964 JGU458964 JQQ458964 KAM458964 KKI458964 KUE458964 LEA458964 LNW458964 LXS458964 MHO458964 MRK458964 NBG458964 NLC458964 NUY458964 OEU458964 OOQ458964 OYM458964 PII458964 PSE458964 QCA458964 QLW458964 QVS458964 RFO458964 RPK458964 RZG458964 SJC458964 SSY458964 TCU458964 TMQ458964 TWM458964 UGI458964 UQE458964 VAA458964 VJW458964 VTS458964 WDO458964 WNK458964 WXG458964 AY524500 KU524500 UQ524500 AEM524500 AOI524500 AYE524500 BIA524500 BRW524500 CBS524500 CLO524500 CVK524500 DFG524500 DPC524500 DYY524500 EIU524500 ESQ524500 FCM524500 FMI524500 FWE524500 GGA524500 GPW524500 GZS524500 HJO524500 HTK524500 IDG524500 INC524500 IWY524500 JGU524500 JQQ524500 KAM524500 KKI524500 KUE524500 LEA524500 LNW524500 LXS524500 MHO524500 MRK524500 NBG524500 NLC524500 NUY524500 OEU524500 OOQ524500 OYM524500 PII524500 PSE524500 QCA524500 QLW524500 QVS524500 RFO524500 RPK524500 RZG524500 SJC524500 SSY524500 TCU524500 TMQ524500 TWM524500 UGI524500 UQE524500 VAA524500 VJW524500 VTS524500 WDO524500 WNK524500 WXG524500 AY590036 KU590036 UQ590036 AEM590036 AOI590036 AYE590036 BIA590036 BRW590036 CBS590036 CLO590036 CVK590036 DFG590036 DPC590036 DYY590036 EIU590036 ESQ590036 FCM590036 FMI590036 FWE590036 GGA590036 GPW590036 GZS590036 HJO590036 HTK590036 IDG590036 INC590036 IWY590036 JGU590036 JQQ590036 KAM590036 KKI590036 KUE590036 LEA590036 LNW590036 LXS590036 MHO590036 MRK590036 NBG590036 NLC590036 NUY590036 OEU590036 OOQ590036 OYM590036 PII590036 PSE590036 QCA590036 QLW590036 QVS590036 RFO590036 RPK590036 RZG590036 SJC590036 SSY590036 TCU590036 TMQ590036 TWM590036 UGI590036 UQE590036 VAA590036 VJW590036 VTS590036 WDO590036 WNK590036 WXG590036 AY655572 KU655572 UQ655572 AEM655572 AOI655572 AYE655572 BIA655572 BRW655572 CBS655572 CLO655572 CVK655572 DFG655572 DPC655572 DYY655572 EIU655572 ESQ655572 FCM655572 FMI655572 FWE655572 GGA655572 GPW655572 GZS655572 HJO655572 HTK655572 IDG655572 INC655572 IWY655572 JGU655572 JQQ655572 KAM655572 KKI655572 KUE655572 LEA655572 LNW655572 LXS655572 MHO655572 MRK655572 NBG655572 NLC655572 NUY655572 OEU655572 OOQ655572 OYM655572 PII655572 PSE655572 QCA655572 QLW655572 QVS655572 RFO655572 RPK655572 RZG655572 SJC655572 SSY655572 TCU655572 TMQ655572 TWM655572 UGI655572 UQE655572 VAA655572 VJW655572 VTS655572 WDO655572 WNK655572 WXG655572 AY721108 KU721108 UQ721108 AEM721108 AOI721108 AYE721108 BIA721108 BRW721108 CBS721108 CLO721108 CVK721108 DFG721108 DPC721108 DYY721108 EIU721108 ESQ721108 FCM721108 FMI721108 FWE721108 GGA721108 GPW721108 GZS721108 HJO721108 HTK721108 IDG721108 INC721108 IWY721108 JGU721108 JQQ721108 KAM721108 KKI721108 KUE721108 LEA721108 LNW721108 LXS721108 MHO721108 MRK721108 NBG721108 NLC721108 NUY721108 OEU721108 OOQ721108 OYM721108 PII721108 PSE721108 QCA721108 QLW721108 QVS721108 RFO721108 RPK721108 RZG721108 SJC721108 SSY721108 TCU721108 TMQ721108 TWM721108 UGI721108 UQE721108 VAA721108 VJW721108 VTS721108 WDO721108 WNK721108 WXG721108 AY786644 KU786644 UQ786644 AEM786644 AOI786644 AYE786644 BIA786644 BRW786644 CBS786644 CLO786644 CVK786644 DFG786644 DPC786644 DYY786644 EIU786644 ESQ786644 FCM786644 FMI786644 FWE786644 GGA786644 GPW786644 GZS786644 HJO786644 HTK786644 IDG786644 INC786644 IWY786644 JGU786644 JQQ786644 KAM786644 KKI786644 KUE786644 LEA786644 LNW786644 LXS786644 MHO786644 MRK786644 NBG786644 NLC786644 NUY786644 OEU786644 OOQ786644 OYM786644 PII786644 PSE786644 QCA786644 QLW786644 QVS786644 RFO786644 RPK786644 RZG786644 SJC786644 SSY786644 TCU786644 TMQ786644 TWM786644 UGI786644 UQE786644 VAA786644 VJW786644 VTS786644 WDO786644 WNK786644 WXG786644 AY852180 KU852180 UQ852180 AEM852180 AOI852180 AYE852180 BIA852180 BRW852180 CBS852180 CLO852180 CVK852180 DFG852180 DPC852180 DYY852180 EIU852180 ESQ852180 FCM852180 FMI852180 FWE852180 GGA852180 GPW852180 GZS852180 HJO852180 HTK852180 IDG852180 INC852180 IWY852180 JGU852180 JQQ852180 KAM852180 KKI852180 KUE852180 LEA852180 LNW852180 LXS852180 MHO852180 MRK852180 NBG852180 NLC852180 NUY852180 OEU852180 OOQ852180 OYM852180 PII852180 PSE852180 QCA852180 QLW852180 QVS852180 RFO852180 RPK852180 RZG852180 SJC852180 SSY852180 TCU852180 TMQ852180 TWM852180 UGI852180 UQE852180 VAA852180 VJW852180 VTS852180 WDO852180 WNK852180 WXG852180 AY917716 KU917716 UQ917716 AEM917716 AOI917716 AYE917716 BIA917716 BRW917716 CBS917716 CLO917716 CVK917716 DFG917716 DPC917716 DYY917716 EIU917716 ESQ917716 FCM917716 FMI917716 FWE917716 GGA917716 GPW917716 GZS917716 HJO917716 HTK917716 IDG917716 INC917716 IWY917716 JGU917716 JQQ917716 KAM917716 KKI917716 KUE917716 LEA917716 LNW917716 LXS917716 MHO917716 MRK917716 NBG917716 NLC917716 NUY917716 OEU917716 OOQ917716 OYM917716 PII917716 PSE917716 QCA917716 QLW917716 QVS917716 RFO917716 RPK917716 RZG917716 SJC917716 SSY917716 TCU917716 TMQ917716 TWM917716 UGI917716 UQE917716 VAA917716 VJW917716 VTS917716 WDO917716 WNK917716 WXG917716 AY983252 KU983252 UQ983252 AEM983252 AOI983252 AYE983252 BIA983252 BRW983252 CBS983252 CLO983252 CVK983252 DFG983252 DPC983252 DYY983252 EIU983252 ESQ983252 FCM983252 FMI983252 FWE983252 GGA983252 GPW983252 GZS983252 HJO983252 HTK983252 IDG983252 INC983252 IWY983252 JGU983252 JQQ983252 KAM983252 KKI983252 KUE983252 LEA983252 LNW983252 LXS983252 MHO983252 MRK983252 NBG983252 NLC983252 NUY983252 OEU983252 OOQ983252 OYM983252 PII983252 PSE983252 QCA983252 QLW983252 QVS983252 RFO983252 RPK983252 RZG983252 SJC983252 SSY983252 TCU983252 TMQ983252 TWM983252 UGI983252 UQE983252 VAA983252 VJW983252 VTS983252 WDO983252 WNK983252 WXG983252 AU183 KQ183 UM183 AEI183 AOE183 AYA183 BHW183 BRS183 CBO183 CLK183 CVG183 DFC183 DOY183 DYU183 EIQ183 ESM183 FCI183 FME183 FWA183 GFW183 GPS183 GZO183 HJK183 HTG183 IDC183 IMY183 IWU183 JGQ183 JQM183 KAI183 KKE183 KUA183 LDW183 LNS183 LXO183 MHK183 MRG183 NBC183 NKY183 NUU183 OEQ183 OOM183 OYI183 PIE183 PSA183 QBW183 QLS183 QVO183 RFK183 RPG183 RZC183 SIY183 SSU183 TCQ183 TMM183 TWI183 UGE183 UQA183 UZW183 VJS183 VTO183 WDK183 WNG183 WXC183 AU65748 KQ65748 UM65748 AEI65748 AOE65748 AYA65748 BHW65748 BRS65748 CBO65748 CLK65748 CVG65748 DFC65748 DOY65748 DYU65748 EIQ65748 ESM65748 FCI65748 FME65748 FWA65748 GFW65748 GPS65748 GZO65748 HJK65748 HTG65748 IDC65748 IMY65748 IWU65748 JGQ65748 JQM65748 KAI65748 KKE65748 KUA65748 LDW65748 LNS65748 LXO65748 MHK65748 MRG65748 NBC65748 NKY65748 NUU65748 OEQ65748 OOM65748 OYI65748 PIE65748 PSA65748 QBW65748 QLS65748 QVO65748 RFK65748 RPG65748 RZC65748 SIY65748 SSU65748 TCQ65748 TMM65748 TWI65748 UGE65748 UQA65748 UZW65748 VJS65748 VTO65748 WDK65748 WNG65748 WXC65748 AU131284 KQ131284 UM131284 AEI131284 AOE131284 AYA131284 BHW131284 BRS131284 CBO131284 CLK131284 CVG131284 DFC131284 DOY131284 DYU131284 EIQ131284 ESM131284 FCI131284 FME131284 FWA131284 GFW131284 GPS131284 GZO131284 HJK131284 HTG131284 IDC131284 IMY131284 IWU131284 JGQ131284 JQM131284 KAI131284 KKE131284 KUA131284 LDW131284 LNS131284 LXO131284 MHK131284 MRG131284 NBC131284 NKY131284 NUU131284 OEQ131284 OOM131284 OYI131284 PIE131284 PSA131284 QBW131284 QLS131284 QVO131284 RFK131284 RPG131284 RZC131284 SIY131284 SSU131284 TCQ131284 TMM131284 TWI131284 UGE131284 UQA131284 UZW131284 VJS131284 VTO131284 WDK131284 WNG131284 WXC131284 AU196820 KQ196820 UM196820 AEI196820 AOE196820 AYA196820 BHW196820 BRS196820 CBO196820 CLK196820 CVG196820 DFC196820 DOY196820 DYU196820 EIQ196820 ESM196820 FCI196820 FME196820 FWA196820 GFW196820 GPS196820 GZO196820 HJK196820 HTG196820 IDC196820 IMY196820 IWU196820 JGQ196820 JQM196820 KAI196820 KKE196820 KUA196820 LDW196820 LNS196820 LXO196820 MHK196820 MRG196820 NBC196820 NKY196820 NUU196820 OEQ196820 OOM196820 OYI196820 PIE196820 PSA196820 QBW196820 QLS196820 QVO196820 RFK196820 RPG196820 RZC196820 SIY196820 SSU196820 TCQ196820 TMM196820 TWI196820 UGE196820 UQA196820 UZW196820 VJS196820 VTO196820 WDK196820 WNG196820 WXC196820 AU262356 KQ262356 UM262356 AEI262356 AOE262356 AYA262356 BHW262356 BRS262356 CBO262356 CLK262356 CVG262356 DFC262356 DOY262356 DYU262356 EIQ262356 ESM262356 FCI262356 FME262356 FWA262356 GFW262356 GPS262356 GZO262356 HJK262356 HTG262356 IDC262356 IMY262356 IWU262356 JGQ262356 JQM262356 KAI262356 KKE262356 KUA262356 LDW262356 LNS262356 LXO262356 MHK262356 MRG262356 NBC262356 NKY262356 NUU262356 OEQ262356 OOM262356 OYI262356 PIE262356 PSA262356 QBW262356 QLS262356 QVO262356 RFK262356 RPG262356 RZC262356 SIY262356 SSU262356 TCQ262356 TMM262356 TWI262356 UGE262356 UQA262356 UZW262356 VJS262356 VTO262356 WDK262356 WNG262356 WXC262356 AU327892 KQ327892 UM327892 AEI327892 AOE327892 AYA327892 BHW327892 BRS327892 CBO327892 CLK327892 CVG327892 DFC327892 DOY327892 DYU327892 EIQ327892 ESM327892 FCI327892 FME327892 FWA327892 GFW327892 GPS327892 GZO327892 HJK327892 HTG327892 IDC327892 IMY327892 IWU327892 JGQ327892 JQM327892 KAI327892 KKE327892 KUA327892 LDW327892 LNS327892 LXO327892 MHK327892 MRG327892 NBC327892 NKY327892 NUU327892 OEQ327892 OOM327892 OYI327892 PIE327892 PSA327892 QBW327892 QLS327892 QVO327892 RFK327892 RPG327892 RZC327892 SIY327892 SSU327892 TCQ327892 TMM327892 TWI327892 UGE327892 UQA327892 UZW327892 VJS327892 VTO327892 WDK327892 WNG327892 WXC327892 AU393428 KQ393428 UM393428 AEI393428 AOE393428 AYA393428 BHW393428 BRS393428 CBO393428 CLK393428 CVG393428 DFC393428 DOY393428 DYU393428 EIQ393428 ESM393428 FCI393428 FME393428 FWA393428 GFW393428 GPS393428 GZO393428 HJK393428 HTG393428 IDC393428 IMY393428 IWU393428 JGQ393428 JQM393428 KAI393428 KKE393428 KUA393428 LDW393428 LNS393428 LXO393428 MHK393428 MRG393428 NBC393428 NKY393428 NUU393428 OEQ393428 OOM393428 OYI393428 PIE393428 PSA393428 QBW393428 QLS393428 QVO393428 RFK393428 RPG393428 RZC393428 SIY393428 SSU393428 TCQ393428 TMM393428 TWI393428 UGE393428 UQA393428 UZW393428 VJS393428 VTO393428 WDK393428 WNG393428 WXC393428 AU458964 KQ458964 UM458964 AEI458964 AOE458964 AYA458964 BHW458964 BRS458964 CBO458964 CLK458964 CVG458964 DFC458964 DOY458964 DYU458964 EIQ458964 ESM458964 FCI458964 FME458964 FWA458964 GFW458964 GPS458964 GZO458964 HJK458964 HTG458964 IDC458964 IMY458964 IWU458964 JGQ458964 JQM458964 KAI458964 KKE458964 KUA458964 LDW458964 LNS458964 LXO458964 MHK458964 MRG458964 NBC458964 NKY458964 NUU458964 OEQ458964 OOM458964 OYI458964 PIE458964 PSA458964 QBW458964 QLS458964 QVO458964 RFK458964 RPG458964 RZC458964 SIY458964 SSU458964 TCQ458964 TMM458964 TWI458964 UGE458964 UQA458964 UZW458964 VJS458964 VTO458964 WDK458964 WNG458964 WXC458964 AU524500 KQ524500 UM524500 AEI524500 AOE524500 AYA524500 BHW524500 BRS524500 CBO524500 CLK524500 CVG524500 DFC524500 DOY524500 DYU524500 EIQ524500 ESM524500 FCI524500 FME524500 FWA524500 GFW524500 GPS524500 GZO524500 HJK524500 HTG524500 IDC524500 IMY524500 IWU524500 JGQ524500 JQM524500 KAI524500 KKE524500 KUA524500 LDW524500 LNS524500 LXO524500 MHK524500 MRG524500 NBC524500 NKY524500 NUU524500 OEQ524500 OOM524500 OYI524500 PIE524500 PSA524500 QBW524500 QLS524500 QVO524500 RFK524500 RPG524500 RZC524500 SIY524500 SSU524500 TCQ524500 TMM524500 TWI524500 UGE524500 UQA524500 UZW524500 VJS524500 VTO524500 WDK524500 WNG524500 WXC524500 AU590036 KQ590036 UM590036 AEI590036 AOE590036 AYA590036 BHW590036 BRS590036 CBO590036 CLK590036 CVG590036 DFC590036 DOY590036 DYU590036 EIQ590036 ESM590036 FCI590036 FME590036 FWA590036 GFW590036 GPS590036 GZO590036 HJK590036 HTG590036 IDC590036 IMY590036 IWU590036 JGQ590036 JQM590036 KAI590036 KKE590036 KUA590036 LDW590036 LNS590036 LXO590036 MHK590036 MRG590036 NBC590036 NKY590036 NUU590036 OEQ590036 OOM590036 OYI590036 PIE590036 PSA590036 QBW590036 QLS590036 QVO590036 RFK590036 RPG590036 RZC590036 SIY590036 SSU590036 TCQ590036 TMM590036 TWI590036 UGE590036 UQA590036 UZW590036 VJS590036 VTO590036 WDK590036 WNG590036 WXC590036 AU655572 KQ655572 UM655572 AEI655572 AOE655572 AYA655572 BHW655572 BRS655572 CBO655572 CLK655572 CVG655572 DFC655572 DOY655572 DYU655572 EIQ655572 ESM655572 FCI655572 FME655572 FWA655572 GFW655572 GPS655572 GZO655572 HJK655572 HTG655572 IDC655572 IMY655572 IWU655572 JGQ655572 JQM655572 KAI655572 KKE655572 KUA655572 LDW655572 LNS655572 LXO655572 MHK655572 MRG655572 NBC655572 NKY655572 NUU655572 OEQ655572 OOM655572 OYI655572 PIE655572 PSA655572 QBW655572 QLS655572 QVO655572 RFK655572 RPG655572 RZC655572 SIY655572 SSU655572 TCQ655572 TMM655572 TWI655572 UGE655572 UQA655572 UZW655572 VJS655572 VTO655572 WDK655572 WNG655572 WXC655572 AU721108 KQ721108 UM721108 AEI721108 AOE721108 AYA721108 BHW721108 BRS721108 CBO721108 CLK721108 CVG721108 DFC721108 DOY721108 DYU721108 EIQ721108 ESM721108 FCI721108 FME721108 FWA721108 GFW721108 GPS721108 GZO721108 HJK721108 HTG721108 IDC721108 IMY721108 IWU721108 JGQ721108 JQM721108 KAI721108 KKE721108 KUA721108 LDW721108 LNS721108 LXO721108 MHK721108 MRG721108 NBC721108 NKY721108 NUU721108 OEQ721108 OOM721108 OYI721108 PIE721108 PSA721108 QBW721108 QLS721108 QVO721108 RFK721108 RPG721108 RZC721108 SIY721108 SSU721108 TCQ721108 TMM721108 TWI721108 UGE721108 UQA721108 UZW721108 VJS721108 VTO721108 WDK721108 WNG721108 WXC721108 AU786644 KQ786644 UM786644 AEI786644 AOE786644 AYA786644 BHW786644 BRS786644 CBO786644 CLK786644 CVG786644 DFC786644 DOY786644 DYU786644 EIQ786644 ESM786644 FCI786644 FME786644 FWA786644 GFW786644 GPS786644 GZO786644 HJK786644 HTG786644 IDC786644 IMY786644 IWU786644 JGQ786644 JQM786644 KAI786644 KKE786644 KUA786644 LDW786644 LNS786644 LXO786644 MHK786644 MRG786644 NBC786644 NKY786644 NUU786644 OEQ786644 OOM786644 OYI786644 PIE786644 PSA786644 QBW786644 QLS786644 QVO786644 RFK786644 RPG786644 RZC786644 SIY786644 SSU786644 TCQ786644 TMM786644 TWI786644 UGE786644 UQA786644 UZW786644 VJS786644 VTO786644 WDK786644 WNG786644 WXC786644 AU852180 KQ852180 UM852180 AEI852180 AOE852180 AYA852180 BHW852180 BRS852180 CBO852180 CLK852180 CVG852180 DFC852180 DOY852180 DYU852180 EIQ852180 ESM852180 FCI852180 FME852180 FWA852180 GFW852180 GPS852180 GZO852180 HJK852180 HTG852180 IDC852180 IMY852180 IWU852180 JGQ852180 JQM852180 KAI852180 KKE852180 KUA852180 LDW852180 LNS852180 LXO852180 MHK852180 MRG852180 NBC852180 NKY852180 NUU852180 OEQ852180 OOM852180 OYI852180 PIE852180 PSA852180 QBW852180 QLS852180 QVO852180 RFK852180 RPG852180 RZC852180 SIY852180 SSU852180 TCQ852180 TMM852180 TWI852180 UGE852180 UQA852180 UZW852180 VJS852180 VTO852180 WDK852180 WNG852180 WXC852180 AU917716 KQ917716 UM917716 AEI917716 AOE917716 AYA917716 BHW917716 BRS917716 CBO917716 CLK917716 CVG917716 DFC917716 DOY917716 DYU917716 EIQ917716 ESM917716 FCI917716 FME917716 FWA917716 GFW917716 GPS917716 GZO917716 HJK917716 HTG917716 IDC917716 IMY917716 IWU917716 JGQ917716 JQM917716 KAI917716 KKE917716 KUA917716 LDW917716 LNS917716 LXO917716 MHK917716 MRG917716 NBC917716 NKY917716 NUU917716 OEQ917716 OOM917716 OYI917716 PIE917716 PSA917716 QBW917716 QLS917716 QVO917716 RFK917716 RPG917716 RZC917716 SIY917716 SSU917716 TCQ917716 TMM917716 TWI917716 UGE917716 UQA917716 UZW917716 VJS917716 VTO917716 WDK917716 WNG917716 WXC917716 AU983252 KQ983252 UM983252 AEI983252 AOE983252 AYA983252 BHW983252 BRS983252 CBO983252 CLK983252 CVG983252 DFC983252 DOY983252 DYU983252 EIQ983252 ESM983252 FCI983252 FME983252 FWA983252 GFW983252 GPS983252 GZO983252 HJK983252 HTG983252 IDC983252 IMY983252 IWU983252 JGQ983252 JQM983252 KAI983252 KKE983252 KUA983252 LDW983252 LNS983252 LXO983252 MHK983252 MRG983252 NBC983252 NKY983252 NUU983252 OEQ983252 OOM983252 OYI983252 PIE983252 PSA983252 QBW983252 QLS983252 QVO983252 RFK983252 RPG983252 RZC983252 SIY983252 SSU983252 TCQ983252 TMM983252 TWI983252 UGE983252 UQA983252 UZW983252 VJS983252 VTO983252 WDK983252 WNG983252 WXC983252 AE183:AQ183 KA183:KM183 TW183:UI183 ADS183:AEE183 ANO183:AOA183 AXK183:AXW183 BHG183:BHS183 BRC183:BRO183 CAY183:CBK183 CKU183:CLG183 CUQ183:CVC183 DEM183:DEY183 DOI183:DOU183 DYE183:DYQ183 EIA183:EIM183 ERW183:ESI183 FBS183:FCE183 FLO183:FMA183 FVK183:FVW183 GFG183:GFS183 GPC183:GPO183 GYY183:GZK183 HIU183:HJG183 HSQ183:HTC183 ICM183:ICY183 IMI183:IMU183 IWE183:IWQ183 JGA183:JGM183 JPW183:JQI183 JZS183:KAE183 KJO183:KKA183 KTK183:KTW183 LDG183:LDS183 LNC183:LNO183 LWY183:LXK183 MGU183:MHG183 MQQ183:MRC183 NAM183:NAY183 NKI183:NKU183 NUE183:NUQ183 OEA183:OEM183 ONW183:OOI183 OXS183:OYE183 PHO183:PIA183 PRK183:PRW183 QBG183:QBS183 QLC183:QLO183 QUY183:QVK183 REU183:RFG183 ROQ183:RPC183 RYM183:RYY183 SII183:SIU183 SSE183:SSQ183 TCA183:TCM183 TLW183:TMI183 TVS183:TWE183 UFO183:UGA183 UPK183:UPW183 UZG183:UZS183 VJC183:VJO183 VSY183:VTK183 WCU183:WDG183 WMQ183:WNC183 WWM183:WWY183 AE65748:AQ65748 KA65748:KM65748 TW65748:UI65748 ADS65748:AEE65748 ANO65748:AOA65748 AXK65748:AXW65748 BHG65748:BHS65748 BRC65748:BRO65748 CAY65748:CBK65748 CKU65748:CLG65748 CUQ65748:CVC65748 DEM65748:DEY65748 DOI65748:DOU65748 DYE65748:DYQ65748 EIA65748:EIM65748 ERW65748:ESI65748 FBS65748:FCE65748 FLO65748:FMA65748 FVK65748:FVW65748 GFG65748:GFS65748 GPC65748:GPO65748 GYY65748:GZK65748 HIU65748:HJG65748 HSQ65748:HTC65748 ICM65748:ICY65748 IMI65748:IMU65748 IWE65748:IWQ65748 JGA65748:JGM65748 JPW65748:JQI65748 JZS65748:KAE65748 KJO65748:KKA65748 KTK65748:KTW65748 LDG65748:LDS65748 LNC65748:LNO65748 LWY65748:LXK65748 MGU65748:MHG65748 MQQ65748:MRC65748 NAM65748:NAY65748 NKI65748:NKU65748 NUE65748:NUQ65748 OEA65748:OEM65748 ONW65748:OOI65748 OXS65748:OYE65748 PHO65748:PIA65748 PRK65748:PRW65748 QBG65748:QBS65748 QLC65748:QLO65748 QUY65748:QVK65748 REU65748:RFG65748 ROQ65748:RPC65748 RYM65748:RYY65748 SII65748:SIU65748 SSE65748:SSQ65748 TCA65748:TCM65748 TLW65748:TMI65748 TVS65748:TWE65748 UFO65748:UGA65748 UPK65748:UPW65748 UZG65748:UZS65748 VJC65748:VJO65748 VSY65748:VTK65748 WCU65748:WDG65748 WMQ65748:WNC65748 WWM65748:WWY65748 AE131284:AQ131284 KA131284:KM131284 TW131284:UI131284 ADS131284:AEE131284 ANO131284:AOA131284 AXK131284:AXW131284 BHG131284:BHS131284 BRC131284:BRO131284 CAY131284:CBK131284 CKU131284:CLG131284 CUQ131284:CVC131284 DEM131284:DEY131284 DOI131284:DOU131284 DYE131284:DYQ131284 EIA131284:EIM131284 ERW131284:ESI131284 FBS131284:FCE131284 FLO131284:FMA131284 FVK131284:FVW131284 GFG131284:GFS131284 GPC131284:GPO131284 GYY131284:GZK131284 HIU131284:HJG131284 HSQ131284:HTC131284 ICM131284:ICY131284 IMI131284:IMU131284 IWE131284:IWQ131284 JGA131284:JGM131284 JPW131284:JQI131284 JZS131284:KAE131284 KJO131284:KKA131284 KTK131284:KTW131284 LDG131284:LDS131284 LNC131284:LNO131284 LWY131284:LXK131284 MGU131284:MHG131284 MQQ131284:MRC131284 NAM131284:NAY131284 NKI131284:NKU131284 NUE131284:NUQ131284 OEA131284:OEM131284 ONW131284:OOI131284 OXS131284:OYE131284 PHO131284:PIA131284 PRK131284:PRW131284 QBG131284:QBS131284 QLC131284:QLO131284 QUY131284:QVK131284 REU131284:RFG131284 ROQ131284:RPC131284 RYM131284:RYY131284 SII131284:SIU131284 SSE131284:SSQ131284 TCA131284:TCM131284 TLW131284:TMI131284 TVS131284:TWE131284 UFO131284:UGA131284 UPK131284:UPW131284 UZG131284:UZS131284 VJC131284:VJO131284 VSY131284:VTK131284 WCU131284:WDG131284 WMQ131284:WNC131284 WWM131284:WWY131284 AE196820:AQ196820 KA196820:KM196820 TW196820:UI196820 ADS196820:AEE196820 ANO196820:AOA196820 AXK196820:AXW196820 BHG196820:BHS196820 BRC196820:BRO196820 CAY196820:CBK196820 CKU196820:CLG196820 CUQ196820:CVC196820 DEM196820:DEY196820 DOI196820:DOU196820 DYE196820:DYQ196820 EIA196820:EIM196820 ERW196820:ESI196820 FBS196820:FCE196820 FLO196820:FMA196820 FVK196820:FVW196820 GFG196820:GFS196820 GPC196820:GPO196820 GYY196820:GZK196820 HIU196820:HJG196820 HSQ196820:HTC196820 ICM196820:ICY196820 IMI196820:IMU196820 IWE196820:IWQ196820 JGA196820:JGM196820 JPW196820:JQI196820 JZS196820:KAE196820 KJO196820:KKA196820 KTK196820:KTW196820 LDG196820:LDS196820 LNC196820:LNO196820 LWY196820:LXK196820 MGU196820:MHG196820 MQQ196820:MRC196820 NAM196820:NAY196820 NKI196820:NKU196820 NUE196820:NUQ196820 OEA196820:OEM196820 ONW196820:OOI196820 OXS196820:OYE196820 PHO196820:PIA196820 PRK196820:PRW196820 QBG196820:QBS196820 QLC196820:QLO196820 QUY196820:QVK196820 REU196820:RFG196820 ROQ196820:RPC196820 RYM196820:RYY196820 SII196820:SIU196820 SSE196820:SSQ196820 TCA196820:TCM196820 TLW196820:TMI196820 TVS196820:TWE196820 UFO196820:UGA196820 UPK196820:UPW196820 UZG196820:UZS196820 VJC196820:VJO196820 VSY196820:VTK196820 WCU196820:WDG196820 WMQ196820:WNC196820 WWM196820:WWY196820 AE262356:AQ262356 KA262356:KM262356 TW262356:UI262356 ADS262356:AEE262356 ANO262356:AOA262356 AXK262356:AXW262356 BHG262356:BHS262356 BRC262356:BRO262356 CAY262356:CBK262356 CKU262356:CLG262356 CUQ262356:CVC262356 DEM262356:DEY262356 DOI262356:DOU262356 DYE262356:DYQ262356 EIA262356:EIM262356 ERW262356:ESI262356 FBS262356:FCE262356 FLO262356:FMA262356 FVK262356:FVW262356 GFG262356:GFS262356 GPC262356:GPO262356 GYY262356:GZK262356 HIU262356:HJG262356 HSQ262356:HTC262356 ICM262356:ICY262356 IMI262356:IMU262356 IWE262356:IWQ262356 JGA262356:JGM262356 JPW262356:JQI262356 JZS262356:KAE262356 KJO262356:KKA262356 KTK262356:KTW262356 LDG262356:LDS262356 LNC262356:LNO262356 LWY262356:LXK262356 MGU262356:MHG262356 MQQ262356:MRC262356 NAM262356:NAY262356 NKI262356:NKU262356 NUE262356:NUQ262356 OEA262356:OEM262356 ONW262356:OOI262356 OXS262356:OYE262356 PHO262356:PIA262356 PRK262356:PRW262356 QBG262356:QBS262356 QLC262356:QLO262356 QUY262356:QVK262356 REU262356:RFG262356 ROQ262356:RPC262356 RYM262356:RYY262356 SII262356:SIU262356 SSE262356:SSQ262356 TCA262356:TCM262356 TLW262356:TMI262356 TVS262356:TWE262356 UFO262356:UGA262356 UPK262356:UPW262356 UZG262356:UZS262356 VJC262356:VJO262356 VSY262356:VTK262356 WCU262356:WDG262356 WMQ262356:WNC262356 WWM262356:WWY262356 AE327892:AQ327892 KA327892:KM327892 TW327892:UI327892 ADS327892:AEE327892 ANO327892:AOA327892 AXK327892:AXW327892 BHG327892:BHS327892 BRC327892:BRO327892 CAY327892:CBK327892 CKU327892:CLG327892 CUQ327892:CVC327892 DEM327892:DEY327892 DOI327892:DOU327892 DYE327892:DYQ327892 EIA327892:EIM327892 ERW327892:ESI327892 FBS327892:FCE327892 FLO327892:FMA327892 FVK327892:FVW327892 GFG327892:GFS327892 GPC327892:GPO327892 GYY327892:GZK327892 HIU327892:HJG327892 HSQ327892:HTC327892 ICM327892:ICY327892 IMI327892:IMU327892 IWE327892:IWQ327892 JGA327892:JGM327892 JPW327892:JQI327892 JZS327892:KAE327892 KJO327892:KKA327892 KTK327892:KTW327892 LDG327892:LDS327892 LNC327892:LNO327892 LWY327892:LXK327892 MGU327892:MHG327892 MQQ327892:MRC327892 NAM327892:NAY327892 NKI327892:NKU327892 NUE327892:NUQ327892 OEA327892:OEM327892 ONW327892:OOI327892 OXS327892:OYE327892 PHO327892:PIA327892 PRK327892:PRW327892 QBG327892:QBS327892 QLC327892:QLO327892 QUY327892:QVK327892 REU327892:RFG327892 ROQ327892:RPC327892 RYM327892:RYY327892 SII327892:SIU327892 SSE327892:SSQ327892 TCA327892:TCM327892 TLW327892:TMI327892 TVS327892:TWE327892 UFO327892:UGA327892 UPK327892:UPW327892 UZG327892:UZS327892 VJC327892:VJO327892 VSY327892:VTK327892 WCU327892:WDG327892 WMQ327892:WNC327892 WWM327892:WWY327892 AE393428:AQ393428 KA393428:KM393428 TW393428:UI393428 ADS393428:AEE393428 ANO393428:AOA393428 AXK393428:AXW393428 BHG393428:BHS393428 BRC393428:BRO393428 CAY393428:CBK393428 CKU393428:CLG393428 CUQ393428:CVC393428 DEM393428:DEY393428 DOI393428:DOU393428 DYE393428:DYQ393428 EIA393428:EIM393428 ERW393428:ESI393428 FBS393428:FCE393428 FLO393428:FMA393428 FVK393428:FVW393428 GFG393428:GFS393428 GPC393428:GPO393428 GYY393428:GZK393428 HIU393428:HJG393428 HSQ393428:HTC393428 ICM393428:ICY393428 IMI393428:IMU393428 IWE393428:IWQ393428 JGA393428:JGM393428 JPW393428:JQI393428 JZS393428:KAE393428 KJO393428:KKA393428 KTK393428:KTW393428 LDG393428:LDS393428 LNC393428:LNO393428 LWY393428:LXK393428 MGU393428:MHG393428 MQQ393428:MRC393428 NAM393428:NAY393428 NKI393428:NKU393428 NUE393428:NUQ393428 OEA393428:OEM393428 ONW393428:OOI393428 OXS393428:OYE393428 PHO393428:PIA393428 PRK393428:PRW393428 QBG393428:QBS393428 QLC393428:QLO393428 QUY393428:QVK393428 REU393428:RFG393428 ROQ393428:RPC393428 RYM393428:RYY393428 SII393428:SIU393428 SSE393428:SSQ393428 TCA393428:TCM393428 TLW393428:TMI393428 TVS393428:TWE393428 UFO393428:UGA393428 UPK393428:UPW393428 UZG393428:UZS393428 VJC393428:VJO393428 VSY393428:VTK393428 WCU393428:WDG393428 WMQ393428:WNC393428 WWM393428:WWY393428 AE458964:AQ458964 KA458964:KM458964 TW458964:UI458964 ADS458964:AEE458964 ANO458964:AOA458964 AXK458964:AXW458964 BHG458964:BHS458964 BRC458964:BRO458964 CAY458964:CBK458964 CKU458964:CLG458964 CUQ458964:CVC458964 DEM458964:DEY458964 DOI458964:DOU458964 DYE458964:DYQ458964 EIA458964:EIM458964 ERW458964:ESI458964 FBS458964:FCE458964 FLO458964:FMA458964 FVK458964:FVW458964 GFG458964:GFS458964 GPC458964:GPO458964 GYY458964:GZK458964 HIU458964:HJG458964 HSQ458964:HTC458964 ICM458964:ICY458964 IMI458964:IMU458964 IWE458964:IWQ458964 JGA458964:JGM458964 JPW458964:JQI458964 JZS458964:KAE458964 KJO458964:KKA458964 KTK458964:KTW458964 LDG458964:LDS458964 LNC458964:LNO458964 LWY458964:LXK458964 MGU458964:MHG458964 MQQ458964:MRC458964 NAM458964:NAY458964 NKI458964:NKU458964 NUE458964:NUQ458964 OEA458964:OEM458964 ONW458964:OOI458964 OXS458964:OYE458964 PHO458964:PIA458964 PRK458964:PRW458964 QBG458964:QBS458964 QLC458964:QLO458964 QUY458964:QVK458964 REU458964:RFG458964 ROQ458964:RPC458964 RYM458964:RYY458964 SII458964:SIU458964 SSE458964:SSQ458964 TCA458964:TCM458964 TLW458964:TMI458964 TVS458964:TWE458964 UFO458964:UGA458964 UPK458964:UPW458964 UZG458964:UZS458964 VJC458964:VJO458964 VSY458964:VTK458964 WCU458964:WDG458964 WMQ458964:WNC458964 WWM458964:WWY458964 AE524500:AQ524500 KA524500:KM524500 TW524500:UI524500 ADS524500:AEE524500 ANO524500:AOA524500 AXK524500:AXW524500 BHG524500:BHS524500 BRC524500:BRO524500 CAY524500:CBK524500 CKU524500:CLG524500 CUQ524500:CVC524500 DEM524500:DEY524500 DOI524500:DOU524500 DYE524500:DYQ524500 EIA524500:EIM524500 ERW524500:ESI524500 FBS524500:FCE524500 FLO524500:FMA524500 FVK524500:FVW524500 GFG524500:GFS524500 GPC524500:GPO524500 GYY524500:GZK524500 HIU524500:HJG524500 HSQ524500:HTC524500 ICM524500:ICY524500 IMI524500:IMU524500 IWE524500:IWQ524500 JGA524500:JGM524500 JPW524500:JQI524500 JZS524500:KAE524500 KJO524500:KKA524500 KTK524500:KTW524500 LDG524500:LDS524500 LNC524500:LNO524500 LWY524500:LXK524500 MGU524500:MHG524500 MQQ524500:MRC524500 NAM524500:NAY524500 NKI524500:NKU524500 NUE524500:NUQ524500 OEA524500:OEM524500 ONW524500:OOI524500 OXS524500:OYE524500 PHO524500:PIA524500 PRK524500:PRW524500 QBG524500:QBS524500 QLC524500:QLO524500 QUY524500:QVK524500 REU524500:RFG524500 ROQ524500:RPC524500 RYM524500:RYY524500 SII524500:SIU524500 SSE524500:SSQ524500 TCA524500:TCM524500 TLW524500:TMI524500 TVS524500:TWE524500 UFO524500:UGA524500 UPK524500:UPW524500 UZG524500:UZS524500 VJC524500:VJO524500 VSY524500:VTK524500 WCU524500:WDG524500 WMQ524500:WNC524500 WWM524500:WWY524500 AE590036:AQ590036 KA590036:KM590036 TW590036:UI590036 ADS590036:AEE590036 ANO590036:AOA590036 AXK590036:AXW590036 BHG590036:BHS590036 BRC590036:BRO590036 CAY590036:CBK590036 CKU590036:CLG590036 CUQ590036:CVC590036 DEM590036:DEY590036 DOI590036:DOU590036 DYE590036:DYQ590036 EIA590036:EIM590036 ERW590036:ESI590036 FBS590036:FCE590036 FLO590036:FMA590036 FVK590036:FVW590036 GFG590036:GFS590036 GPC590036:GPO590036 GYY590036:GZK590036 HIU590036:HJG590036 HSQ590036:HTC590036 ICM590036:ICY590036 IMI590036:IMU590036 IWE590036:IWQ590036 JGA590036:JGM590036 JPW590036:JQI590036 JZS590036:KAE590036 KJO590036:KKA590036 KTK590036:KTW590036 LDG590036:LDS590036 LNC590036:LNO590036 LWY590036:LXK590036 MGU590036:MHG590036 MQQ590036:MRC590036 NAM590036:NAY590036 NKI590036:NKU590036 NUE590036:NUQ590036 OEA590036:OEM590036 ONW590036:OOI590036 OXS590036:OYE590036 PHO590036:PIA590036 PRK590036:PRW590036 QBG590036:QBS590036 QLC590036:QLO590036 QUY590036:QVK590036 REU590036:RFG590036 ROQ590036:RPC590036 RYM590036:RYY590036 SII590036:SIU590036 SSE590036:SSQ590036 TCA590036:TCM590036 TLW590036:TMI590036 TVS590036:TWE590036 UFO590036:UGA590036 UPK590036:UPW590036 UZG590036:UZS590036 VJC590036:VJO590036 VSY590036:VTK590036 WCU590036:WDG590036 WMQ590036:WNC590036 WWM590036:WWY590036 AE655572:AQ655572 KA655572:KM655572 TW655572:UI655572 ADS655572:AEE655572 ANO655572:AOA655572 AXK655572:AXW655572 BHG655572:BHS655572 BRC655572:BRO655572 CAY655572:CBK655572 CKU655572:CLG655572 CUQ655572:CVC655572 DEM655572:DEY655572 DOI655572:DOU655572 DYE655572:DYQ655572 EIA655572:EIM655572 ERW655572:ESI655572 FBS655572:FCE655572 FLO655572:FMA655572 FVK655572:FVW655572 GFG655572:GFS655572 GPC655572:GPO655572 GYY655572:GZK655572 HIU655572:HJG655572 HSQ655572:HTC655572 ICM655572:ICY655572 IMI655572:IMU655572 IWE655572:IWQ655572 JGA655572:JGM655572 JPW655572:JQI655572 JZS655572:KAE655572 KJO655572:KKA655572 KTK655572:KTW655572 LDG655572:LDS655572 LNC655572:LNO655572 LWY655572:LXK655572 MGU655572:MHG655572 MQQ655572:MRC655572 NAM655572:NAY655572 NKI655572:NKU655572 NUE655572:NUQ655572 OEA655572:OEM655572 ONW655572:OOI655572 OXS655572:OYE655572 PHO655572:PIA655572 PRK655572:PRW655572 QBG655572:QBS655572 QLC655572:QLO655572 QUY655572:QVK655572 REU655572:RFG655572 ROQ655572:RPC655572 RYM655572:RYY655572 SII655572:SIU655572 SSE655572:SSQ655572 TCA655572:TCM655572 TLW655572:TMI655572 TVS655572:TWE655572 UFO655572:UGA655572 UPK655572:UPW655572 UZG655572:UZS655572 VJC655572:VJO655572 VSY655572:VTK655572 WCU655572:WDG655572 WMQ655572:WNC655572 WWM655572:WWY655572 AE721108:AQ721108 KA721108:KM721108 TW721108:UI721108 ADS721108:AEE721108 ANO721108:AOA721108 AXK721108:AXW721108 BHG721108:BHS721108 BRC721108:BRO721108 CAY721108:CBK721108 CKU721108:CLG721108 CUQ721108:CVC721108 DEM721108:DEY721108 DOI721108:DOU721108 DYE721108:DYQ721108 EIA721108:EIM721108 ERW721108:ESI721108 FBS721108:FCE721108 FLO721108:FMA721108 FVK721108:FVW721108 GFG721108:GFS721108 GPC721108:GPO721108 GYY721108:GZK721108 HIU721108:HJG721108 HSQ721108:HTC721108 ICM721108:ICY721108 IMI721108:IMU721108 IWE721108:IWQ721108 JGA721108:JGM721108 JPW721108:JQI721108 JZS721108:KAE721108 KJO721108:KKA721108 KTK721108:KTW721108 LDG721108:LDS721108 LNC721108:LNO721108 LWY721108:LXK721108 MGU721108:MHG721108 MQQ721108:MRC721108 NAM721108:NAY721108 NKI721108:NKU721108 NUE721108:NUQ721108 OEA721108:OEM721108 ONW721108:OOI721108 OXS721108:OYE721108 PHO721108:PIA721108 PRK721108:PRW721108 QBG721108:QBS721108 QLC721108:QLO721108 QUY721108:QVK721108 REU721108:RFG721108 ROQ721108:RPC721108 RYM721108:RYY721108 SII721108:SIU721108 SSE721108:SSQ721108 TCA721108:TCM721108 TLW721108:TMI721108 TVS721108:TWE721108 UFO721108:UGA721108 UPK721108:UPW721108 UZG721108:UZS721108 VJC721108:VJO721108 VSY721108:VTK721108 WCU721108:WDG721108 WMQ721108:WNC721108 WWM721108:WWY721108 AE786644:AQ786644 KA786644:KM786644 TW786644:UI786644 ADS786644:AEE786644 ANO786644:AOA786644 AXK786644:AXW786644 BHG786644:BHS786644 BRC786644:BRO786644 CAY786644:CBK786644 CKU786644:CLG786644 CUQ786644:CVC786644 DEM786644:DEY786644 DOI786644:DOU786644 DYE786644:DYQ786644 EIA786644:EIM786644 ERW786644:ESI786644 FBS786644:FCE786644 FLO786644:FMA786644 FVK786644:FVW786644 GFG786644:GFS786644 GPC786644:GPO786644 GYY786644:GZK786644 HIU786644:HJG786644 HSQ786644:HTC786644 ICM786644:ICY786644 IMI786644:IMU786644 IWE786644:IWQ786644 JGA786644:JGM786644 JPW786644:JQI786644 JZS786644:KAE786644 KJO786644:KKA786644 KTK786644:KTW786644 LDG786644:LDS786644 LNC786644:LNO786644 LWY786644:LXK786644 MGU786644:MHG786644 MQQ786644:MRC786644 NAM786644:NAY786644 NKI786644:NKU786644 NUE786644:NUQ786644 OEA786644:OEM786644 ONW786644:OOI786644 OXS786644:OYE786644 PHO786644:PIA786644 PRK786644:PRW786644 QBG786644:QBS786644 QLC786644:QLO786644 QUY786644:QVK786644 REU786644:RFG786644 ROQ786644:RPC786644 RYM786644:RYY786644 SII786644:SIU786644 SSE786644:SSQ786644 TCA786644:TCM786644 TLW786644:TMI786644 TVS786644:TWE786644 UFO786644:UGA786644 UPK786644:UPW786644 UZG786644:UZS786644 VJC786644:VJO786644 VSY786644:VTK786644 WCU786644:WDG786644 WMQ786644:WNC786644 WWM786644:WWY786644 AE852180:AQ852180 KA852180:KM852180 TW852180:UI852180 ADS852180:AEE852180 ANO852180:AOA852180 AXK852180:AXW852180 BHG852180:BHS852180 BRC852180:BRO852180 CAY852180:CBK852180 CKU852180:CLG852180 CUQ852180:CVC852180 DEM852180:DEY852180 DOI852180:DOU852180 DYE852180:DYQ852180 EIA852180:EIM852180 ERW852180:ESI852180 FBS852180:FCE852180 FLO852180:FMA852180 FVK852180:FVW852180 GFG852180:GFS852180 GPC852180:GPO852180 GYY852180:GZK852180 HIU852180:HJG852180 HSQ852180:HTC852180 ICM852180:ICY852180 IMI852180:IMU852180 IWE852180:IWQ852180 JGA852180:JGM852180 JPW852180:JQI852180 JZS852180:KAE852180 KJO852180:KKA852180 KTK852180:KTW852180 LDG852180:LDS852180 LNC852180:LNO852180 LWY852180:LXK852180 MGU852180:MHG852180 MQQ852180:MRC852180 NAM852180:NAY852180 NKI852180:NKU852180 NUE852180:NUQ852180 OEA852180:OEM852180 ONW852180:OOI852180 OXS852180:OYE852180 PHO852180:PIA852180 PRK852180:PRW852180 QBG852180:QBS852180 QLC852180:QLO852180 QUY852180:QVK852180 REU852180:RFG852180 ROQ852180:RPC852180 RYM852180:RYY852180 SII852180:SIU852180 SSE852180:SSQ852180 TCA852180:TCM852180 TLW852180:TMI852180 TVS852180:TWE852180 UFO852180:UGA852180 UPK852180:UPW852180 UZG852180:UZS852180 VJC852180:VJO852180 VSY852180:VTK852180 WCU852180:WDG852180 WMQ852180:WNC852180 WWM852180:WWY852180 AE917716:AQ917716 KA917716:KM917716 TW917716:UI917716 ADS917716:AEE917716 ANO917716:AOA917716 AXK917716:AXW917716 BHG917716:BHS917716 BRC917716:BRO917716 CAY917716:CBK917716 CKU917716:CLG917716 CUQ917716:CVC917716 DEM917716:DEY917716 DOI917716:DOU917716 DYE917716:DYQ917716 EIA917716:EIM917716 ERW917716:ESI917716 FBS917716:FCE917716 FLO917716:FMA917716 FVK917716:FVW917716 GFG917716:GFS917716 GPC917716:GPO917716 GYY917716:GZK917716 HIU917716:HJG917716 HSQ917716:HTC917716 ICM917716:ICY917716 IMI917716:IMU917716 IWE917716:IWQ917716 JGA917716:JGM917716 JPW917716:JQI917716 JZS917716:KAE917716 KJO917716:KKA917716 KTK917716:KTW917716 LDG917716:LDS917716 LNC917716:LNO917716 LWY917716:LXK917716 MGU917716:MHG917716 MQQ917716:MRC917716 NAM917716:NAY917716 NKI917716:NKU917716 NUE917716:NUQ917716 OEA917716:OEM917716 ONW917716:OOI917716 OXS917716:OYE917716 PHO917716:PIA917716 PRK917716:PRW917716 QBG917716:QBS917716 QLC917716:QLO917716 QUY917716:QVK917716 REU917716:RFG917716 ROQ917716:RPC917716 RYM917716:RYY917716 SII917716:SIU917716 SSE917716:SSQ917716 TCA917716:TCM917716 TLW917716:TMI917716 TVS917716:TWE917716 UFO917716:UGA917716 UPK917716:UPW917716 UZG917716:UZS917716 VJC917716:VJO917716 VSY917716:VTK917716 WCU917716:WDG917716 WMQ917716:WNC917716 WWM917716:WWY917716 AE983252:AQ983252 KA983252:KM983252 TW983252:UI983252 ADS983252:AEE983252 ANO983252:AOA983252 AXK983252:AXW983252 BHG983252:BHS983252 BRC983252:BRO983252 CAY983252:CBK983252 CKU983252:CLG983252 CUQ983252:CVC983252 DEM983252:DEY983252 DOI983252:DOU983252 DYE983252:DYQ983252 EIA983252:EIM983252 ERW983252:ESI983252 FBS983252:FCE983252 FLO983252:FMA983252 FVK983252:FVW983252 GFG983252:GFS983252 GPC983252:GPO983252 GYY983252:GZK983252 HIU983252:HJG983252 HSQ983252:HTC983252 ICM983252:ICY983252 IMI983252:IMU983252 IWE983252:IWQ983252 JGA983252:JGM983252 JPW983252:JQI983252 JZS983252:KAE983252 KJO983252:KKA983252 KTK983252:KTW983252 LDG983252:LDS983252 LNC983252:LNO983252 LWY983252:LXK983252 MGU983252:MHG983252 MQQ983252:MRC983252 NAM983252:NAY983252 NKI983252:NKU983252 NUE983252:NUQ983252 OEA983252:OEM983252 ONW983252:OOI983252 OXS983252:OYE983252 PHO983252:PIA983252 PRK983252:PRW983252 QBG983252:QBS983252 QLC983252:QLO983252 QUY983252:QVK983252 REU983252:RFG983252 ROQ983252:RPC983252 RYM983252:RYY983252 SII983252:SIU983252 SSE983252:SSQ983252 TCA983252:TCM983252 TLW983252:TMI983252 TVS983252:TWE983252 UFO983252:UGA983252 UPK983252:UPW983252 UZG983252:UZS983252 VJC983252:VJO983252 VSY983252:VTK983252 WCU983252:WDG983252 WMQ983252:WNC983252 WWM983252:WWY983252 C183:AA183 IY183:JW183 SU183:TS183 ACQ183:ADO183 AMM183:ANK183 AWI183:AXG183 BGE183:BHC183 BQA183:BQY183 BZW183:CAU183 CJS183:CKQ183 CTO183:CUM183 DDK183:DEI183 DNG183:DOE183 DXC183:DYA183 EGY183:EHW183 EQU183:ERS183 FAQ183:FBO183 FKM183:FLK183 FUI183:FVG183 GEE183:GFC183 GOA183:GOY183 GXW183:GYU183 HHS183:HIQ183 HRO183:HSM183 IBK183:ICI183 ILG183:IME183 IVC183:IWA183 JEY183:JFW183 JOU183:JPS183 JYQ183:JZO183 KIM183:KJK183 KSI183:KTG183 LCE183:LDC183 LMA183:LMY183 LVW183:LWU183 MFS183:MGQ183 MPO183:MQM183 MZK183:NAI183 NJG183:NKE183 NTC183:NUA183 OCY183:ODW183 OMU183:ONS183 OWQ183:OXO183 PGM183:PHK183 PQI183:PRG183 QAE183:QBC183 QKA183:QKY183 QTW183:QUU183 RDS183:REQ183 RNO183:ROM183 RXK183:RYI183 SHG183:SIE183 SRC183:SSA183 TAY183:TBW183 TKU183:TLS183 TUQ183:TVO183 UEM183:UFK183 UOI183:UPG183 UYE183:UZC183 VIA183:VIY183 VRW183:VSU183 WBS183:WCQ183 WLO183:WMM183 WVK183:WWI183 C65748:AA65748 IY65748:JW65748 SU65748:TS65748 ACQ65748:ADO65748 AMM65748:ANK65748 AWI65748:AXG65748 BGE65748:BHC65748 BQA65748:BQY65748 BZW65748:CAU65748 CJS65748:CKQ65748 CTO65748:CUM65748 DDK65748:DEI65748 DNG65748:DOE65748 DXC65748:DYA65748 EGY65748:EHW65748 EQU65748:ERS65748 FAQ65748:FBO65748 FKM65748:FLK65748 FUI65748:FVG65748 GEE65748:GFC65748 GOA65748:GOY65748 GXW65748:GYU65748 HHS65748:HIQ65748 HRO65748:HSM65748 IBK65748:ICI65748 ILG65748:IME65748 IVC65748:IWA65748 JEY65748:JFW65748 JOU65748:JPS65748 JYQ65748:JZO65748 KIM65748:KJK65748 KSI65748:KTG65748 LCE65748:LDC65748 LMA65748:LMY65748 LVW65748:LWU65748 MFS65748:MGQ65748 MPO65748:MQM65748 MZK65748:NAI65748 NJG65748:NKE65748 NTC65748:NUA65748 OCY65748:ODW65748 OMU65748:ONS65748 OWQ65748:OXO65748 PGM65748:PHK65748 PQI65748:PRG65748 QAE65748:QBC65748 QKA65748:QKY65748 QTW65748:QUU65748 RDS65748:REQ65748 RNO65748:ROM65748 RXK65748:RYI65748 SHG65748:SIE65748 SRC65748:SSA65748 TAY65748:TBW65748 TKU65748:TLS65748 TUQ65748:TVO65748 UEM65748:UFK65748 UOI65748:UPG65748 UYE65748:UZC65748 VIA65748:VIY65748 VRW65748:VSU65748 WBS65748:WCQ65748 WLO65748:WMM65748 WVK65748:WWI65748 C131284:AA131284 IY131284:JW131284 SU131284:TS131284 ACQ131284:ADO131284 AMM131284:ANK131284 AWI131284:AXG131284 BGE131284:BHC131284 BQA131284:BQY131284 BZW131284:CAU131284 CJS131284:CKQ131284 CTO131284:CUM131284 DDK131284:DEI131284 DNG131284:DOE131284 DXC131284:DYA131284 EGY131284:EHW131284 EQU131284:ERS131284 FAQ131284:FBO131284 FKM131284:FLK131284 FUI131284:FVG131284 GEE131284:GFC131284 GOA131284:GOY131284 GXW131284:GYU131284 HHS131284:HIQ131284 HRO131284:HSM131284 IBK131284:ICI131284 ILG131284:IME131284 IVC131284:IWA131284 JEY131284:JFW131284 JOU131284:JPS131284 JYQ131284:JZO131284 KIM131284:KJK131284 KSI131284:KTG131284 LCE131284:LDC131284 LMA131284:LMY131284 LVW131284:LWU131284 MFS131284:MGQ131284 MPO131284:MQM131284 MZK131284:NAI131284 NJG131284:NKE131284 NTC131284:NUA131284 OCY131284:ODW131284 OMU131284:ONS131284 OWQ131284:OXO131284 PGM131284:PHK131284 PQI131284:PRG131284 QAE131284:QBC131284 QKA131284:QKY131284 QTW131284:QUU131284 RDS131284:REQ131284 RNO131284:ROM131284 RXK131284:RYI131284 SHG131284:SIE131284 SRC131284:SSA131284 TAY131284:TBW131284 TKU131284:TLS131284 TUQ131284:TVO131284 UEM131284:UFK131284 UOI131284:UPG131284 UYE131284:UZC131284 VIA131284:VIY131284 VRW131284:VSU131284 WBS131284:WCQ131284 WLO131284:WMM131284 WVK131284:WWI131284 C196820:AA196820 IY196820:JW196820 SU196820:TS196820 ACQ196820:ADO196820 AMM196820:ANK196820 AWI196820:AXG196820 BGE196820:BHC196820 BQA196820:BQY196820 BZW196820:CAU196820 CJS196820:CKQ196820 CTO196820:CUM196820 DDK196820:DEI196820 DNG196820:DOE196820 DXC196820:DYA196820 EGY196820:EHW196820 EQU196820:ERS196820 FAQ196820:FBO196820 FKM196820:FLK196820 FUI196820:FVG196820 GEE196820:GFC196820 GOA196820:GOY196820 GXW196820:GYU196820 HHS196820:HIQ196820 HRO196820:HSM196820 IBK196820:ICI196820 ILG196820:IME196820 IVC196820:IWA196820 JEY196820:JFW196820 JOU196820:JPS196820 JYQ196820:JZO196820 KIM196820:KJK196820 KSI196820:KTG196820 LCE196820:LDC196820 LMA196820:LMY196820 LVW196820:LWU196820 MFS196820:MGQ196820 MPO196820:MQM196820 MZK196820:NAI196820 NJG196820:NKE196820 NTC196820:NUA196820 OCY196820:ODW196820 OMU196820:ONS196820 OWQ196820:OXO196820 PGM196820:PHK196820 PQI196820:PRG196820 QAE196820:QBC196820 QKA196820:QKY196820 QTW196820:QUU196820 RDS196820:REQ196820 RNO196820:ROM196820 RXK196820:RYI196820 SHG196820:SIE196820 SRC196820:SSA196820 TAY196820:TBW196820 TKU196820:TLS196820 TUQ196820:TVO196820 UEM196820:UFK196820 UOI196820:UPG196820 UYE196820:UZC196820 VIA196820:VIY196820 VRW196820:VSU196820 WBS196820:WCQ196820 WLO196820:WMM196820 WVK196820:WWI196820 C262356:AA262356 IY262356:JW262356 SU262356:TS262356 ACQ262356:ADO262356 AMM262356:ANK262356 AWI262356:AXG262356 BGE262356:BHC262356 BQA262356:BQY262356 BZW262356:CAU262356 CJS262356:CKQ262356 CTO262356:CUM262356 DDK262356:DEI262356 DNG262356:DOE262356 DXC262356:DYA262356 EGY262356:EHW262356 EQU262356:ERS262356 FAQ262356:FBO262356 FKM262356:FLK262356 FUI262356:FVG262356 GEE262356:GFC262356 GOA262356:GOY262356 GXW262356:GYU262356 HHS262356:HIQ262356 HRO262356:HSM262356 IBK262356:ICI262356 ILG262356:IME262356 IVC262356:IWA262356 JEY262356:JFW262356 JOU262356:JPS262356 JYQ262356:JZO262356 KIM262356:KJK262356 KSI262356:KTG262356 LCE262356:LDC262356 LMA262356:LMY262356 LVW262356:LWU262356 MFS262356:MGQ262356 MPO262356:MQM262356 MZK262356:NAI262356 NJG262356:NKE262356 NTC262356:NUA262356 OCY262356:ODW262356 OMU262356:ONS262356 OWQ262356:OXO262356 PGM262356:PHK262356 PQI262356:PRG262356 QAE262356:QBC262356 QKA262356:QKY262356 QTW262356:QUU262356 RDS262356:REQ262356 RNO262356:ROM262356 RXK262356:RYI262356 SHG262356:SIE262356 SRC262356:SSA262356 TAY262356:TBW262356 TKU262356:TLS262356 TUQ262356:TVO262356 UEM262356:UFK262356 UOI262356:UPG262356 UYE262356:UZC262356 VIA262356:VIY262356 VRW262356:VSU262356 WBS262356:WCQ262356 WLO262356:WMM262356 WVK262356:WWI262356 C327892:AA327892 IY327892:JW327892 SU327892:TS327892 ACQ327892:ADO327892 AMM327892:ANK327892 AWI327892:AXG327892 BGE327892:BHC327892 BQA327892:BQY327892 BZW327892:CAU327892 CJS327892:CKQ327892 CTO327892:CUM327892 DDK327892:DEI327892 DNG327892:DOE327892 DXC327892:DYA327892 EGY327892:EHW327892 EQU327892:ERS327892 FAQ327892:FBO327892 FKM327892:FLK327892 FUI327892:FVG327892 GEE327892:GFC327892 GOA327892:GOY327892 GXW327892:GYU327892 HHS327892:HIQ327892 HRO327892:HSM327892 IBK327892:ICI327892 ILG327892:IME327892 IVC327892:IWA327892 JEY327892:JFW327892 JOU327892:JPS327892 JYQ327892:JZO327892 KIM327892:KJK327892 KSI327892:KTG327892 LCE327892:LDC327892 LMA327892:LMY327892 LVW327892:LWU327892 MFS327892:MGQ327892 MPO327892:MQM327892 MZK327892:NAI327892 NJG327892:NKE327892 NTC327892:NUA327892 OCY327892:ODW327892 OMU327892:ONS327892 OWQ327892:OXO327892 PGM327892:PHK327892 PQI327892:PRG327892 QAE327892:QBC327892 QKA327892:QKY327892 QTW327892:QUU327892 RDS327892:REQ327892 RNO327892:ROM327892 RXK327892:RYI327892 SHG327892:SIE327892 SRC327892:SSA327892 TAY327892:TBW327892 TKU327892:TLS327892 TUQ327892:TVO327892 UEM327892:UFK327892 UOI327892:UPG327892 UYE327892:UZC327892 VIA327892:VIY327892 VRW327892:VSU327892 WBS327892:WCQ327892 WLO327892:WMM327892 WVK327892:WWI327892 C393428:AA393428 IY393428:JW393428 SU393428:TS393428 ACQ393428:ADO393428 AMM393428:ANK393428 AWI393428:AXG393428 BGE393428:BHC393428 BQA393428:BQY393428 BZW393428:CAU393428 CJS393428:CKQ393428 CTO393428:CUM393428 DDK393428:DEI393428 DNG393428:DOE393428 DXC393428:DYA393428 EGY393428:EHW393428 EQU393428:ERS393428 FAQ393428:FBO393428 FKM393428:FLK393428 FUI393428:FVG393428 GEE393428:GFC393428 GOA393428:GOY393428 GXW393428:GYU393428 HHS393428:HIQ393428 HRO393428:HSM393428 IBK393428:ICI393428 ILG393428:IME393428 IVC393428:IWA393428 JEY393428:JFW393428 JOU393428:JPS393428 JYQ393428:JZO393428 KIM393428:KJK393428 KSI393428:KTG393428 LCE393428:LDC393428 LMA393428:LMY393428 LVW393428:LWU393428 MFS393428:MGQ393428 MPO393428:MQM393428 MZK393428:NAI393428 NJG393428:NKE393428 NTC393428:NUA393428 OCY393428:ODW393428 OMU393428:ONS393428 OWQ393428:OXO393428 PGM393428:PHK393428 PQI393428:PRG393428 QAE393428:QBC393428 QKA393428:QKY393428 QTW393428:QUU393428 RDS393428:REQ393428 RNO393428:ROM393428 RXK393428:RYI393428 SHG393428:SIE393428 SRC393428:SSA393428 TAY393428:TBW393428 TKU393428:TLS393428 TUQ393428:TVO393428 UEM393428:UFK393428 UOI393428:UPG393428 UYE393428:UZC393428 VIA393428:VIY393428 VRW393428:VSU393428 WBS393428:WCQ393428 WLO393428:WMM393428 WVK393428:WWI393428 C458964:AA458964 IY458964:JW458964 SU458964:TS458964 ACQ458964:ADO458964 AMM458964:ANK458964 AWI458964:AXG458964 BGE458964:BHC458964 BQA458964:BQY458964 BZW458964:CAU458964 CJS458964:CKQ458964 CTO458964:CUM458964 DDK458964:DEI458964 DNG458964:DOE458964 DXC458964:DYA458964 EGY458964:EHW458964 EQU458964:ERS458964 FAQ458964:FBO458964 FKM458964:FLK458964 FUI458964:FVG458964 GEE458964:GFC458964 GOA458964:GOY458964 GXW458964:GYU458964 HHS458964:HIQ458964 HRO458964:HSM458964 IBK458964:ICI458964 ILG458964:IME458964 IVC458964:IWA458964 JEY458964:JFW458964 JOU458964:JPS458964 JYQ458964:JZO458964 KIM458964:KJK458964 KSI458964:KTG458964 LCE458964:LDC458964 LMA458964:LMY458964 LVW458964:LWU458964 MFS458964:MGQ458964 MPO458964:MQM458964 MZK458964:NAI458964 NJG458964:NKE458964 NTC458964:NUA458964 OCY458964:ODW458964 OMU458964:ONS458964 OWQ458964:OXO458964 PGM458964:PHK458964 PQI458964:PRG458964 QAE458964:QBC458964 QKA458964:QKY458964 QTW458964:QUU458964 RDS458964:REQ458964 RNO458964:ROM458964 RXK458964:RYI458964 SHG458964:SIE458964 SRC458964:SSA458964 TAY458964:TBW458964 TKU458964:TLS458964 TUQ458964:TVO458964 UEM458964:UFK458964 UOI458964:UPG458964 UYE458964:UZC458964 VIA458964:VIY458964 VRW458964:VSU458964 WBS458964:WCQ458964 WLO458964:WMM458964 WVK458964:WWI458964 C524500:AA524500 IY524500:JW524500 SU524500:TS524500 ACQ524500:ADO524500 AMM524500:ANK524500 AWI524500:AXG524500 BGE524500:BHC524500 BQA524500:BQY524500 BZW524500:CAU524500 CJS524500:CKQ524500 CTO524500:CUM524500 DDK524500:DEI524500 DNG524500:DOE524500 DXC524500:DYA524500 EGY524500:EHW524500 EQU524500:ERS524500 FAQ524500:FBO524500 FKM524500:FLK524500 FUI524500:FVG524500 GEE524500:GFC524500 GOA524500:GOY524500 GXW524500:GYU524500 HHS524500:HIQ524500 HRO524500:HSM524500 IBK524500:ICI524500 ILG524500:IME524500 IVC524500:IWA524500 JEY524500:JFW524500 JOU524500:JPS524500 JYQ524500:JZO524500 KIM524500:KJK524500 KSI524500:KTG524500 LCE524500:LDC524500 LMA524500:LMY524500 LVW524500:LWU524500 MFS524500:MGQ524500 MPO524500:MQM524500 MZK524500:NAI524500 NJG524500:NKE524500 NTC524500:NUA524500 OCY524500:ODW524500 OMU524500:ONS524500 OWQ524500:OXO524500 PGM524500:PHK524500 PQI524500:PRG524500 QAE524500:QBC524500 QKA524500:QKY524500 QTW524500:QUU524500 RDS524500:REQ524500 RNO524500:ROM524500 RXK524500:RYI524500 SHG524500:SIE524500 SRC524500:SSA524500 TAY524500:TBW524500 TKU524500:TLS524500 TUQ524500:TVO524500 UEM524500:UFK524500 UOI524500:UPG524500 UYE524500:UZC524500 VIA524500:VIY524500 VRW524500:VSU524500 WBS524500:WCQ524500 WLO524500:WMM524500 WVK524500:WWI524500 C590036:AA590036 IY590036:JW590036 SU590036:TS590036 ACQ590036:ADO590036 AMM590036:ANK590036 AWI590036:AXG590036 BGE590036:BHC590036 BQA590036:BQY590036 BZW590036:CAU590036 CJS590036:CKQ590036 CTO590036:CUM590036 DDK590036:DEI590036 DNG590036:DOE590036 DXC590036:DYA590036 EGY590036:EHW590036 EQU590036:ERS590036 FAQ590036:FBO590036 FKM590036:FLK590036 FUI590036:FVG590036 GEE590036:GFC590036 GOA590036:GOY590036 GXW590036:GYU590036 HHS590036:HIQ590036 HRO590036:HSM590036 IBK590036:ICI590036 ILG590036:IME590036 IVC590036:IWA590036 JEY590036:JFW590036 JOU590036:JPS590036 JYQ590036:JZO590036 KIM590036:KJK590036 KSI590036:KTG590036 LCE590036:LDC590036 LMA590036:LMY590036 LVW590036:LWU590036 MFS590036:MGQ590036 MPO590036:MQM590036 MZK590036:NAI590036 NJG590036:NKE590036 NTC590036:NUA590036 OCY590036:ODW590036 OMU590036:ONS590036 OWQ590036:OXO590036 PGM590036:PHK590036 PQI590036:PRG590036 QAE590036:QBC590036 QKA590036:QKY590036 QTW590036:QUU590036 RDS590036:REQ590036 RNO590036:ROM590036 RXK590036:RYI590036 SHG590036:SIE590036 SRC590036:SSA590036 TAY590036:TBW590036 TKU590036:TLS590036 TUQ590036:TVO590036 UEM590036:UFK590036 UOI590036:UPG590036 UYE590036:UZC590036 VIA590036:VIY590036 VRW590036:VSU590036 WBS590036:WCQ590036 WLO590036:WMM590036 WVK590036:WWI590036 C655572:AA655572 IY655572:JW655572 SU655572:TS655572 ACQ655572:ADO655572 AMM655572:ANK655572 AWI655572:AXG655572 BGE655572:BHC655572 BQA655572:BQY655572 BZW655572:CAU655572 CJS655572:CKQ655572 CTO655572:CUM655572 DDK655572:DEI655572 DNG655572:DOE655572 DXC655572:DYA655572 EGY655572:EHW655572 EQU655572:ERS655572 FAQ655572:FBO655572 FKM655572:FLK655572 FUI655572:FVG655572 GEE655572:GFC655572 GOA655572:GOY655572 GXW655572:GYU655572 HHS655572:HIQ655572 HRO655572:HSM655572 IBK655572:ICI655572 ILG655572:IME655572 IVC655572:IWA655572 JEY655572:JFW655572 JOU655572:JPS655572 JYQ655572:JZO655572 KIM655572:KJK655572 KSI655572:KTG655572 LCE655572:LDC655572 LMA655572:LMY655572 LVW655572:LWU655572 MFS655572:MGQ655572 MPO655572:MQM655572 MZK655572:NAI655572 NJG655572:NKE655572 NTC655572:NUA655572 OCY655572:ODW655572 OMU655572:ONS655572 OWQ655572:OXO655572 PGM655572:PHK655572 PQI655572:PRG655572 QAE655572:QBC655572 QKA655572:QKY655572 QTW655572:QUU655572 RDS655572:REQ655572 RNO655572:ROM655572 RXK655572:RYI655572 SHG655572:SIE655572 SRC655572:SSA655572 TAY655572:TBW655572 TKU655572:TLS655572 TUQ655572:TVO655572 UEM655572:UFK655572 UOI655572:UPG655572 UYE655572:UZC655572 VIA655572:VIY655572 VRW655572:VSU655572 WBS655572:WCQ655572 WLO655572:WMM655572 WVK655572:WWI655572 C721108:AA721108 IY721108:JW721108 SU721108:TS721108 ACQ721108:ADO721108 AMM721108:ANK721108 AWI721108:AXG721108 BGE721108:BHC721108 BQA721108:BQY721108 BZW721108:CAU721108 CJS721108:CKQ721108 CTO721108:CUM721108 DDK721108:DEI721108 DNG721108:DOE721108 DXC721108:DYA721108 EGY721108:EHW721108 EQU721108:ERS721108 FAQ721108:FBO721108 FKM721108:FLK721108 FUI721108:FVG721108 GEE721108:GFC721108 GOA721108:GOY721108 GXW721108:GYU721108 HHS721108:HIQ721108 HRO721108:HSM721108 IBK721108:ICI721108 ILG721108:IME721108 IVC721108:IWA721108 JEY721108:JFW721108 JOU721108:JPS721108 JYQ721108:JZO721108 KIM721108:KJK721108 KSI721108:KTG721108 LCE721108:LDC721108 LMA721108:LMY721108 LVW721108:LWU721108 MFS721108:MGQ721108 MPO721108:MQM721108 MZK721108:NAI721108 NJG721108:NKE721108 NTC721108:NUA721108 OCY721108:ODW721108 OMU721108:ONS721108 OWQ721108:OXO721108 PGM721108:PHK721108 PQI721108:PRG721108 QAE721108:QBC721108 QKA721108:QKY721108 QTW721108:QUU721108 RDS721108:REQ721108 RNO721108:ROM721108 RXK721108:RYI721108 SHG721108:SIE721108 SRC721108:SSA721108 TAY721108:TBW721108 TKU721108:TLS721108 TUQ721108:TVO721108 UEM721108:UFK721108 UOI721108:UPG721108 UYE721108:UZC721108 VIA721108:VIY721108 VRW721108:VSU721108 WBS721108:WCQ721108 WLO721108:WMM721108 WVK721108:WWI721108 C786644:AA786644 IY786644:JW786644 SU786644:TS786644 ACQ786644:ADO786644 AMM786644:ANK786644 AWI786644:AXG786644 BGE786644:BHC786644 BQA786644:BQY786644 BZW786644:CAU786644 CJS786644:CKQ786644 CTO786644:CUM786644 DDK786644:DEI786644 DNG786644:DOE786644 DXC786644:DYA786644 EGY786644:EHW786644 EQU786644:ERS786644 FAQ786644:FBO786644 FKM786644:FLK786644 FUI786644:FVG786644 GEE786644:GFC786644 GOA786644:GOY786644 GXW786644:GYU786644 HHS786644:HIQ786644 HRO786644:HSM786644 IBK786644:ICI786644 ILG786644:IME786644 IVC786644:IWA786644 JEY786644:JFW786644 JOU786644:JPS786644 JYQ786644:JZO786644 KIM786644:KJK786644 KSI786644:KTG786644 LCE786644:LDC786644 LMA786644:LMY786644 LVW786644:LWU786644 MFS786644:MGQ786644 MPO786644:MQM786644 MZK786644:NAI786644 NJG786644:NKE786644 NTC786644:NUA786644 OCY786644:ODW786644 OMU786644:ONS786644 OWQ786644:OXO786644 PGM786644:PHK786644 PQI786644:PRG786644 QAE786644:QBC786644 QKA786644:QKY786644 QTW786644:QUU786644 RDS786644:REQ786644 RNO786644:ROM786644 RXK786644:RYI786644 SHG786644:SIE786644 SRC786644:SSA786644 TAY786644:TBW786644 TKU786644:TLS786644 TUQ786644:TVO786644 UEM786644:UFK786644 UOI786644:UPG786644 UYE786644:UZC786644 VIA786644:VIY786644 VRW786644:VSU786644 WBS786644:WCQ786644 WLO786644:WMM786644 WVK786644:WWI786644 C852180:AA852180 IY852180:JW852180 SU852180:TS852180 ACQ852180:ADO852180 AMM852180:ANK852180 AWI852180:AXG852180 BGE852180:BHC852180 BQA852180:BQY852180 BZW852180:CAU852180 CJS852180:CKQ852180 CTO852180:CUM852180 DDK852180:DEI852180 DNG852180:DOE852180 DXC852180:DYA852180 EGY852180:EHW852180 EQU852180:ERS852180 FAQ852180:FBO852180 FKM852180:FLK852180 FUI852180:FVG852180 GEE852180:GFC852180 GOA852180:GOY852180 GXW852180:GYU852180 HHS852180:HIQ852180 HRO852180:HSM852180 IBK852180:ICI852180 ILG852180:IME852180 IVC852180:IWA852180 JEY852180:JFW852180 JOU852180:JPS852180 JYQ852180:JZO852180 KIM852180:KJK852180 KSI852180:KTG852180 LCE852180:LDC852180 LMA852180:LMY852180 LVW852180:LWU852180 MFS852180:MGQ852180 MPO852180:MQM852180 MZK852180:NAI852180 NJG852180:NKE852180 NTC852180:NUA852180 OCY852180:ODW852180 OMU852180:ONS852180 OWQ852180:OXO852180 PGM852180:PHK852180 PQI852180:PRG852180 QAE852180:QBC852180 QKA852180:QKY852180 QTW852180:QUU852180 RDS852180:REQ852180 RNO852180:ROM852180 RXK852180:RYI852180 SHG852180:SIE852180 SRC852180:SSA852180 TAY852180:TBW852180 TKU852180:TLS852180 TUQ852180:TVO852180 UEM852180:UFK852180 UOI852180:UPG852180 UYE852180:UZC852180 VIA852180:VIY852180 VRW852180:VSU852180 WBS852180:WCQ852180 WLO852180:WMM852180 WVK852180:WWI852180 C917716:AA917716 IY917716:JW917716 SU917716:TS917716 ACQ917716:ADO917716 AMM917716:ANK917716 AWI917716:AXG917716 BGE917716:BHC917716 BQA917716:BQY917716 BZW917716:CAU917716 CJS917716:CKQ917716 CTO917716:CUM917716 DDK917716:DEI917716 DNG917716:DOE917716 DXC917716:DYA917716 EGY917716:EHW917716 EQU917716:ERS917716 FAQ917716:FBO917716 FKM917716:FLK917716 FUI917716:FVG917716 GEE917716:GFC917716 GOA917716:GOY917716 GXW917716:GYU917716 HHS917716:HIQ917716 HRO917716:HSM917716 IBK917716:ICI917716 ILG917716:IME917716 IVC917716:IWA917716 JEY917716:JFW917716 JOU917716:JPS917716 JYQ917716:JZO917716 KIM917716:KJK917716 KSI917716:KTG917716 LCE917716:LDC917716 LMA917716:LMY917716 LVW917716:LWU917716 MFS917716:MGQ917716 MPO917716:MQM917716 MZK917716:NAI917716 NJG917716:NKE917716 NTC917716:NUA917716 OCY917716:ODW917716 OMU917716:ONS917716 OWQ917716:OXO917716 PGM917716:PHK917716 PQI917716:PRG917716 QAE917716:QBC917716 QKA917716:QKY917716 QTW917716:QUU917716 RDS917716:REQ917716 RNO917716:ROM917716 RXK917716:RYI917716 SHG917716:SIE917716 SRC917716:SSA917716 TAY917716:TBW917716 TKU917716:TLS917716 TUQ917716:TVO917716 UEM917716:UFK917716 UOI917716:UPG917716 UYE917716:UZC917716 VIA917716:VIY917716 VRW917716:VSU917716 WBS917716:WCQ917716 WLO917716:WMM917716 WVK917716:WWI917716 C983252:AA983252 IY983252:JW983252 SU983252:TS983252 ACQ983252:ADO983252 AMM983252:ANK983252 AWI983252:AXG983252 BGE983252:BHC983252 BQA983252:BQY983252 BZW983252:CAU983252 CJS983252:CKQ983252 CTO983252:CUM983252 DDK983252:DEI983252 DNG983252:DOE983252 DXC983252:DYA983252 EGY983252:EHW983252 EQU983252:ERS983252 FAQ983252:FBO983252 FKM983252:FLK983252 FUI983252:FVG983252 GEE983252:GFC983252 GOA983252:GOY983252 GXW983252:GYU983252 HHS983252:HIQ983252 HRO983252:HSM983252 IBK983252:ICI983252 ILG983252:IME983252 IVC983252:IWA983252 JEY983252:JFW983252 JOU983252:JPS983252 JYQ983252:JZO983252 KIM983252:KJK983252 KSI983252:KTG983252 LCE983252:LDC983252 LMA983252:LMY983252 LVW983252:LWU983252 MFS983252:MGQ983252 MPO983252:MQM983252 MZK983252:NAI983252 NJG983252:NKE983252 NTC983252:NUA983252 OCY983252:ODW983252 OMU983252:ONS983252 OWQ983252:OXO983252 PGM983252:PHK983252 PQI983252:PRG983252 QAE983252:QBC983252 QKA983252:QKY983252 QTW983252:QUU983252 RDS983252:REQ983252 RNO983252:ROM983252 RXK983252:RYI983252 SHG983252:SIE983252 SRC983252:SSA983252 TAY983252:TBW983252 TKU983252:TLS983252 TUQ983252:TVO983252 UEM983252:UFK983252 UOI983252:UPG983252 UYE983252:UZC983252 VIA983252:VIY983252 VRW983252:VSU983252 WBS983252:WCQ983252 WLO983252:WMM983252 WVK983252:WWI983252 W179 JS179 TO179 ADK179 ANG179 AXC179 BGY179 BQU179 CAQ179 CKM179 CUI179 DEE179 DOA179 DXW179 EHS179 ERO179 FBK179 FLG179 FVC179 GEY179 GOU179 GYQ179 HIM179 HSI179 ICE179 IMA179 IVW179 JFS179 JPO179 JZK179 KJG179 KTC179 LCY179 LMU179 LWQ179 MGM179 MQI179 NAE179 NKA179 NTW179 ODS179 ONO179 OXK179 PHG179 PRC179 QAY179 QKU179 QUQ179 REM179 ROI179 RYE179 SIA179 SRW179 TBS179 TLO179 TVK179 UFG179 UPC179 UYY179 VIU179 VSQ179 WCM179 WMI179 WWE179 W65744 JS65744 TO65744 ADK65744 ANG65744 AXC65744 BGY65744 BQU65744 CAQ65744 CKM65744 CUI65744 DEE65744 DOA65744 DXW65744 EHS65744 ERO65744 FBK65744 FLG65744 FVC65744 GEY65744 GOU65744 GYQ65744 HIM65744 HSI65744 ICE65744 IMA65744 IVW65744 JFS65744 JPO65744 JZK65744 KJG65744 KTC65744 LCY65744 LMU65744 LWQ65744 MGM65744 MQI65744 NAE65744 NKA65744 NTW65744 ODS65744 ONO65744 OXK65744 PHG65744 PRC65744 QAY65744 QKU65744 QUQ65744 REM65744 ROI65744 RYE65744 SIA65744 SRW65744 TBS65744 TLO65744 TVK65744 UFG65744 UPC65744 UYY65744 VIU65744 VSQ65744 WCM65744 WMI65744 WWE65744 W131280 JS131280 TO131280 ADK131280 ANG131280 AXC131280 BGY131280 BQU131280 CAQ131280 CKM131280 CUI131280 DEE131280 DOA131280 DXW131280 EHS131280 ERO131280 FBK131280 FLG131280 FVC131280 GEY131280 GOU131280 GYQ131280 HIM131280 HSI131280 ICE131280 IMA131280 IVW131280 JFS131280 JPO131280 JZK131280 KJG131280 KTC131280 LCY131280 LMU131280 LWQ131280 MGM131280 MQI131280 NAE131280 NKA131280 NTW131280 ODS131280 ONO131280 OXK131280 PHG131280 PRC131280 QAY131280 QKU131280 QUQ131280 REM131280 ROI131280 RYE131280 SIA131280 SRW131280 TBS131280 TLO131280 TVK131280 UFG131280 UPC131280 UYY131280 VIU131280 VSQ131280 WCM131280 WMI131280 WWE131280 W196816 JS196816 TO196816 ADK196816 ANG196816 AXC196816 BGY196816 BQU196816 CAQ196816 CKM196816 CUI196816 DEE196816 DOA196816 DXW196816 EHS196816 ERO196816 FBK196816 FLG196816 FVC196816 GEY196816 GOU196816 GYQ196816 HIM196816 HSI196816 ICE196816 IMA196816 IVW196816 JFS196816 JPO196816 JZK196816 KJG196816 KTC196816 LCY196816 LMU196816 LWQ196816 MGM196816 MQI196816 NAE196816 NKA196816 NTW196816 ODS196816 ONO196816 OXK196816 PHG196816 PRC196816 QAY196816 QKU196816 QUQ196816 REM196816 ROI196816 RYE196816 SIA196816 SRW196816 TBS196816 TLO196816 TVK196816 UFG196816 UPC196816 UYY196816 VIU196816 VSQ196816 WCM196816 WMI196816 WWE196816 W262352 JS262352 TO262352 ADK262352 ANG262352 AXC262352 BGY262352 BQU262352 CAQ262352 CKM262352 CUI262352 DEE262352 DOA262352 DXW262352 EHS262352 ERO262352 FBK262352 FLG262352 FVC262352 GEY262352 GOU262352 GYQ262352 HIM262352 HSI262352 ICE262352 IMA262352 IVW262352 JFS262352 JPO262352 JZK262352 KJG262352 KTC262352 LCY262352 LMU262352 LWQ262352 MGM262352 MQI262352 NAE262352 NKA262352 NTW262352 ODS262352 ONO262352 OXK262352 PHG262352 PRC262352 QAY262352 QKU262352 QUQ262352 REM262352 ROI262352 RYE262352 SIA262352 SRW262352 TBS262352 TLO262352 TVK262352 UFG262352 UPC262352 UYY262352 VIU262352 VSQ262352 WCM262352 WMI262352 WWE262352 W327888 JS327888 TO327888 ADK327888 ANG327888 AXC327888 BGY327888 BQU327888 CAQ327888 CKM327888 CUI327888 DEE327888 DOA327888 DXW327888 EHS327888 ERO327888 FBK327888 FLG327888 FVC327888 GEY327888 GOU327888 GYQ327888 HIM327888 HSI327888 ICE327888 IMA327888 IVW327888 JFS327888 JPO327888 JZK327888 KJG327888 KTC327888 LCY327888 LMU327888 LWQ327888 MGM327888 MQI327888 NAE327888 NKA327888 NTW327888 ODS327888 ONO327888 OXK327888 PHG327888 PRC327888 QAY327888 QKU327888 QUQ327888 REM327888 ROI327888 RYE327888 SIA327888 SRW327888 TBS327888 TLO327888 TVK327888 UFG327888 UPC327888 UYY327888 VIU327888 VSQ327888 WCM327888 WMI327888 WWE327888 W393424 JS393424 TO393424 ADK393424 ANG393424 AXC393424 BGY393424 BQU393424 CAQ393424 CKM393424 CUI393424 DEE393424 DOA393424 DXW393424 EHS393424 ERO393424 FBK393424 FLG393424 FVC393424 GEY393424 GOU393424 GYQ393424 HIM393424 HSI393424 ICE393424 IMA393424 IVW393424 JFS393424 JPO393424 JZK393424 KJG393424 KTC393424 LCY393424 LMU393424 LWQ393424 MGM393424 MQI393424 NAE393424 NKA393424 NTW393424 ODS393424 ONO393424 OXK393424 PHG393424 PRC393424 QAY393424 QKU393424 QUQ393424 REM393424 ROI393424 RYE393424 SIA393424 SRW393424 TBS393424 TLO393424 TVK393424 UFG393424 UPC393424 UYY393424 VIU393424 VSQ393424 WCM393424 WMI393424 WWE393424 W458960 JS458960 TO458960 ADK458960 ANG458960 AXC458960 BGY458960 BQU458960 CAQ458960 CKM458960 CUI458960 DEE458960 DOA458960 DXW458960 EHS458960 ERO458960 FBK458960 FLG458960 FVC458960 GEY458960 GOU458960 GYQ458960 HIM458960 HSI458960 ICE458960 IMA458960 IVW458960 JFS458960 JPO458960 JZK458960 KJG458960 KTC458960 LCY458960 LMU458960 LWQ458960 MGM458960 MQI458960 NAE458960 NKA458960 NTW458960 ODS458960 ONO458960 OXK458960 PHG458960 PRC458960 QAY458960 QKU458960 QUQ458960 REM458960 ROI458960 RYE458960 SIA458960 SRW458960 TBS458960 TLO458960 TVK458960 UFG458960 UPC458960 UYY458960 VIU458960 VSQ458960 WCM458960 WMI458960 WWE458960 W524496 JS524496 TO524496 ADK524496 ANG524496 AXC524496 BGY524496 BQU524496 CAQ524496 CKM524496 CUI524496 DEE524496 DOA524496 DXW524496 EHS524496 ERO524496 FBK524496 FLG524496 FVC524496 GEY524496 GOU524496 GYQ524496 HIM524496 HSI524496 ICE524496 IMA524496 IVW524496 JFS524496 JPO524496 JZK524496 KJG524496 KTC524496 LCY524496 LMU524496 LWQ524496 MGM524496 MQI524496 NAE524496 NKA524496 NTW524496 ODS524496 ONO524496 OXK524496 PHG524496 PRC524496 QAY524496 QKU524496 QUQ524496 REM524496 ROI524496 RYE524496 SIA524496 SRW524496 TBS524496 TLO524496 TVK524496 UFG524496 UPC524496 UYY524496 VIU524496 VSQ524496 WCM524496 WMI524496 WWE524496 W590032 JS590032 TO590032 ADK590032 ANG590032 AXC590032 BGY590032 BQU590032 CAQ590032 CKM590032 CUI590032 DEE590032 DOA590032 DXW590032 EHS590032 ERO590032 FBK590032 FLG590032 FVC590032 GEY590032 GOU590032 GYQ590032 HIM590032 HSI590032 ICE590032 IMA590032 IVW590032 JFS590032 JPO590032 JZK590032 KJG590032 KTC590032 LCY590032 LMU590032 LWQ590032 MGM590032 MQI590032 NAE590032 NKA590032 NTW590032 ODS590032 ONO590032 OXK590032 PHG590032 PRC590032 QAY590032 QKU590032 QUQ590032 REM590032 ROI590032 RYE590032 SIA590032 SRW590032 TBS590032 TLO590032 TVK590032 UFG590032 UPC590032 UYY590032 VIU590032 VSQ590032 WCM590032 WMI590032 WWE590032 W655568 JS655568 TO655568 ADK655568 ANG655568 AXC655568 BGY655568 BQU655568 CAQ655568 CKM655568 CUI655568 DEE655568 DOA655568 DXW655568 EHS655568 ERO655568 FBK655568 FLG655568 FVC655568 GEY655568 GOU655568 GYQ655568 HIM655568 HSI655568 ICE655568 IMA655568 IVW655568 JFS655568 JPO655568 JZK655568 KJG655568 KTC655568 LCY655568 LMU655568 LWQ655568 MGM655568 MQI655568 NAE655568 NKA655568 NTW655568 ODS655568 ONO655568 OXK655568 PHG655568 PRC655568 QAY655568 QKU655568 QUQ655568 REM655568 ROI655568 RYE655568 SIA655568 SRW655568 TBS655568 TLO655568 TVK655568 UFG655568 UPC655568 UYY655568 VIU655568 VSQ655568 WCM655568 WMI655568 WWE655568 W721104 JS721104 TO721104 ADK721104 ANG721104 AXC721104 BGY721104 BQU721104 CAQ721104 CKM721104 CUI721104 DEE721104 DOA721104 DXW721104 EHS721104 ERO721104 FBK721104 FLG721104 FVC721104 GEY721104 GOU721104 GYQ721104 HIM721104 HSI721104 ICE721104 IMA721104 IVW721104 JFS721104 JPO721104 JZK721104 KJG721104 KTC721104 LCY721104 LMU721104 LWQ721104 MGM721104 MQI721104 NAE721104 NKA721104 NTW721104 ODS721104 ONO721104 OXK721104 PHG721104 PRC721104 QAY721104 QKU721104 QUQ721104 REM721104 ROI721104 RYE721104 SIA721104 SRW721104 TBS721104 TLO721104 TVK721104 UFG721104 UPC721104 UYY721104 VIU721104 VSQ721104 WCM721104 WMI721104 WWE721104 W786640 JS786640 TO786640 ADK786640 ANG786640 AXC786640 BGY786640 BQU786640 CAQ786640 CKM786640 CUI786640 DEE786640 DOA786640 DXW786640 EHS786640 ERO786640 FBK786640 FLG786640 FVC786640 GEY786640 GOU786640 GYQ786640 HIM786640 HSI786640 ICE786640 IMA786640 IVW786640 JFS786640 JPO786640 JZK786640 KJG786640 KTC786640 LCY786640 LMU786640 LWQ786640 MGM786640 MQI786640 NAE786640 NKA786640 NTW786640 ODS786640 ONO786640 OXK786640 PHG786640 PRC786640 QAY786640 QKU786640 QUQ786640 REM786640 ROI786640 RYE786640 SIA786640 SRW786640 TBS786640 TLO786640 TVK786640 UFG786640 UPC786640 UYY786640 VIU786640 VSQ786640 WCM786640 WMI786640 WWE786640 W852176 JS852176 TO852176 ADK852176 ANG852176 AXC852176 BGY852176 BQU852176 CAQ852176 CKM852176 CUI852176 DEE852176 DOA852176 DXW852176 EHS852176 ERO852176 FBK852176 FLG852176 FVC852176 GEY852176 GOU852176 GYQ852176 HIM852176 HSI852176 ICE852176 IMA852176 IVW852176 JFS852176 JPO852176 JZK852176 KJG852176 KTC852176 LCY852176 LMU852176 LWQ852176 MGM852176 MQI852176 NAE852176 NKA852176 NTW852176 ODS852176 ONO852176 OXK852176 PHG852176 PRC852176 QAY852176 QKU852176 QUQ852176 REM852176 ROI852176 RYE852176 SIA852176 SRW852176 TBS852176 TLO852176 TVK852176 UFG852176 UPC852176 UYY852176 VIU852176 VSQ852176 WCM852176 WMI852176 WWE852176 W917712 JS917712 TO917712 ADK917712 ANG917712 AXC917712 BGY917712 BQU917712 CAQ917712 CKM917712 CUI917712 DEE917712 DOA917712 DXW917712 EHS917712 ERO917712 FBK917712 FLG917712 FVC917712 GEY917712 GOU917712 GYQ917712 HIM917712 HSI917712 ICE917712 IMA917712 IVW917712 JFS917712 JPO917712 JZK917712 KJG917712 KTC917712 LCY917712 LMU917712 LWQ917712 MGM917712 MQI917712 NAE917712 NKA917712 NTW917712 ODS917712 ONO917712 OXK917712 PHG917712 PRC917712 QAY917712 QKU917712 QUQ917712 REM917712 ROI917712 RYE917712 SIA917712 SRW917712 TBS917712 TLO917712 TVK917712 UFG917712 UPC917712 UYY917712 VIU917712 VSQ917712 WCM917712 WMI917712 WWE917712 W983248 JS983248 TO983248 ADK983248 ANG983248 AXC983248 BGY983248 BQU983248 CAQ983248 CKM983248 CUI983248 DEE983248 DOA983248 DXW983248 EHS983248 ERO983248 FBK983248 FLG983248 FVC983248 GEY983248 GOU983248 GYQ983248 HIM983248 HSI983248 ICE983248 IMA983248 IVW983248 JFS983248 JPO983248 JZK983248 KJG983248 KTC983248 LCY983248 LMU983248 LWQ983248 MGM983248 MQI983248 NAE983248 NKA983248 NTW983248 ODS983248 ONO983248 OXK983248 PHG983248 PRC983248 QAY983248 QKU983248 QUQ983248 REM983248 ROI983248 RYE983248 SIA983248 SRW983248 TBS983248 TLO983248 TVK983248 UFG983248 UPC983248 UYY983248 VIU983248 VSQ983248 WCM983248 WMI983248 WWE983248 C179:S179 IY179:JO179 SU179:TK179 ACQ179:ADG179 AMM179:ANC179 AWI179:AWY179 BGE179:BGU179 BQA179:BQQ179 BZW179:CAM179 CJS179:CKI179 CTO179:CUE179 DDK179:DEA179 DNG179:DNW179 DXC179:DXS179 EGY179:EHO179 EQU179:ERK179 FAQ179:FBG179 FKM179:FLC179 FUI179:FUY179 GEE179:GEU179 GOA179:GOQ179 GXW179:GYM179 HHS179:HII179 HRO179:HSE179 IBK179:ICA179 ILG179:ILW179 IVC179:IVS179 JEY179:JFO179 JOU179:JPK179 JYQ179:JZG179 KIM179:KJC179 KSI179:KSY179 LCE179:LCU179 LMA179:LMQ179 LVW179:LWM179 MFS179:MGI179 MPO179:MQE179 MZK179:NAA179 NJG179:NJW179 NTC179:NTS179 OCY179:ODO179 OMU179:ONK179 OWQ179:OXG179 PGM179:PHC179 PQI179:PQY179 QAE179:QAU179 QKA179:QKQ179 QTW179:QUM179 RDS179:REI179 RNO179:ROE179 RXK179:RYA179 SHG179:SHW179 SRC179:SRS179 TAY179:TBO179 TKU179:TLK179 TUQ179:TVG179 UEM179:UFC179 UOI179:UOY179 UYE179:UYU179 VIA179:VIQ179 VRW179:VSM179 WBS179:WCI179 WLO179:WME179 WVK179:WWA179 C65744:S65744 IY65744:JO65744 SU65744:TK65744 ACQ65744:ADG65744 AMM65744:ANC65744 AWI65744:AWY65744 BGE65744:BGU65744 BQA65744:BQQ65744 BZW65744:CAM65744 CJS65744:CKI65744 CTO65744:CUE65744 DDK65744:DEA65744 DNG65744:DNW65744 DXC65744:DXS65744 EGY65744:EHO65744 EQU65744:ERK65744 FAQ65744:FBG65744 FKM65744:FLC65744 FUI65744:FUY65744 GEE65744:GEU65744 GOA65744:GOQ65744 GXW65744:GYM65744 HHS65744:HII65744 HRO65744:HSE65744 IBK65744:ICA65744 ILG65744:ILW65744 IVC65744:IVS65744 JEY65744:JFO65744 JOU65744:JPK65744 JYQ65744:JZG65744 KIM65744:KJC65744 KSI65744:KSY65744 LCE65744:LCU65744 LMA65744:LMQ65744 LVW65744:LWM65744 MFS65744:MGI65744 MPO65744:MQE65744 MZK65744:NAA65744 NJG65744:NJW65744 NTC65744:NTS65744 OCY65744:ODO65744 OMU65744:ONK65744 OWQ65744:OXG65744 PGM65744:PHC65744 PQI65744:PQY65744 QAE65744:QAU65744 QKA65744:QKQ65744 QTW65744:QUM65744 RDS65744:REI65744 RNO65744:ROE65744 RXK65744:RYA65744 SHG65744:SHW65744 SRC65744:SRS65744 TAY65744:TBO65744 TKU65744:TLK65744 TUQ65744:TVG65744 UEM65744:UFC65744 UOI65744:UOY65744 UYE65744:UYU65744 VIA65744:VIQ65744 VRW65744:VSM65744 WBS65744:WCI65744 WLO65744:WME65744 WVK65744:WWA65744 C131280:S131280 IY131280:JO131280 SU131280:TK131280 ACQ131280:ADG131280 AMM131280:ANC131280 AWI131280:AWY131280 BGE131280:BGU131280 BQA131280:BQQ131280 BZW131280:CAM131280 CJS131280:CKI131280 CTO131280:CUE131280 DDK131280:DEA131280 DNG131280:DNW131280 DXC131280:DXS131280 EGY131280:EHO131280 EQU131280:ERK131280 FAQ131280:FBG131280 FKM131280:FLC131280 FUI131280:FUY131280 GEE131280:GEU131280 GOA131280:GOQ131280 GXW131280:GYM131280 HHS131280:HII131280 HRO131280:HSE131280 IBK131280:ICA131280 ILG131280:ILW131280 IVC131280:IVS131280 JEY131280:JFO131280 JOU131280:JPK131280 JYQ131280:JZG131280 KIM131280:KJC131280 KSI131280:KSY131280 LCE131280:LCU131280 LMA131280:LMQ131280 LVW131280:LWM131280 MFS131280:MGI131280 MPO131280:MQE131280 MZK131280:NAA131280 NJG131280:NJW131280 NTC131280:NTS131280 OCY131280:ODO131280 OMU131280:ONK131280 OWQ131280:OXG131280 PGM131280:PHC131280 PQI131280:PQY131280 QAE131280:QAU131280 QKA131280:QKQ131280 QTW131280:QUM131280 RDS131280:REI131280 RNO131280:ROE131280 RXK131280:RYA131280 SHG131280:SHW131280 SRC131280:SRS131280 TAY131280:TBO131280 TKU131280:TLK131280 TUQ131280:TVG131280 UEM131280:UFC131280 UOI131280:UOY131280 UYE131280:UYU131280 VIA131280:VIQ131280 VRW131280:VSM131280 WBS131280:WCI131280 WLO131280:WME131280 WVK131280:WWA131280 C196816:S196816 IY196816:JO196816 SU196816:TK196816 ACQ196816:ADG196816 AMM196816:ANC196816 AWI196816:AWY196816 BGE196816:BGU196816 BQA196816:BQQ196816 BZW196816:CAM196816 CJS196816:CKI196816 CTO196816:CUE196816 DDK196816:DEA196816 DNG196816:DNW196816 DXC196816:DXS196816 EGY196816:EHO196816 EQU196816:ERK196816 FAQ196816:FBG196816 FKM196816:FLC196816 FUI196816:FUY196816 GEE196816:GEU196816 GOA196816:GOQ196816 GXW196816:GYM196816 HHS196816:HII196816 HRO196816:HSE196816 IBK196816:ICA196816 ILG196816:ILW196816 IVC196816:IVS196816 JEY196816:JFO196816 JOU196816:JPK196816 JYQ196816:JZG196816 KIM196816:KJC196816 KSI196816:KSY196816 LCE196816:LCU196816 LMA196816:LMQ196816 LVW196816:LWM196816 MFS196816:MGI196816 MPO196816:MQE196816 MZK196816:NAA196816 NJG196816:NJW196816 NTC196816:NTS196816 OCY196816:ODO196816 OMU196816:ONK196816 OWQ196816:OXG196816 PGM196816:PHC196816 PQI196816:PQY196816 QAE196816:QAU196816 QKA196816:QKQ196816 QTW196816:QUM196816 RDS196816:REI196816 RNO196816:ROE196816 RXK196816:RYA196816 SHG196816:SHW196816 SRC196816:SRS196816 TAY196816:TBO196816 TKU196816:TLK196816 TUQ196816:TVG196816 UEM196816:UFC196816 UOI196816:UOY196816 UYE196816:UYU196816 VIA196816:VIQ196816 VRW196816:VSM196816 WBS196816:WCI196816 WLO196816:WME196816 WVK196816:WWA196816 C262352:S262352 IY262352:JO262352 SU262352:TK262352 ACQ262352:ADG262352 AMM262352:ANC262352 AWI262352:AWY262352 BGE262352:BGU262352 BQA262352:BQQ262352 BZW262352:CAM262352 CJS262352:CKI262352 CTO262352:CUE262352 DDK262352:DEA262352 DNG262352:DNW262352 DXC262352:DXS262352 EGY262352:EHO262352 EQU262352:ERK262352 FAQ262352:FBG262352 FKM262352:FLC262352 FUI262352:FUY262352 GEE262352:GEU262352 GOA262352:GOQ262352 GXW262352:GYM262352 HHS262352:HII262352 HRO262352:HSE262352 IBK262352:ICA262352 ILG262352:ILW262352 IVC262352:IVS262352 JEY262352:JFO262352 JOU262352:JPK262352 JYQ262352:JZG262352 KIM262352:KJC262352 KSI262352:KSY262352 LCE262352:LCU262352 LMA262352:LMQ262352 LVW262352:LWM262352 MFS262352:MGI262352 MPO262352:MQE262352 MZK262352:NAA262352 NJG262352:NJW262352 NTC262352:NTS262352 OCY262352:ODO262352 OMU262352:ONK262352 OWQ262352:OXG262352 PGM262352:PHC262352 PQI262352:PQY262352 QAE262352:QAU262352 QKA262352:QKQ262352 QTW262352:QUM262352 RDS262352:REI262352 RNO262352:ROE262352 RXK262352:RYA262352 SHG262352:SHW262352 SRC262352:SRS262352 TAY262352:TBO262352 TKU262352:TLK262352 TUQ262352:TVG262352 UEM262352:UFC262352 UOI262352:UOY262352 UYE262352:UYU262352 VIA262352:VIQ262352 VRW262352:VSM262352 WBS262352:WCI262352 WLO262352:WME262352 WVK262352:WWA262352 C327888:S327888 IY327888:JO327888 SU327888:TK327888 ACQ327888:ADG327888 AMM327888:ANC327888 AWI327888:AWY327888 BGE327888:BGU327888 BQA327888:BQQ327888 BZW327888:CAM327888 CJS327888:CKI327888 CTO327888:CUE327888 DDK327888:DEA327888 DNG327888:DNW327888 DXC327888:DXS327888 EGY327888:EHO327888 EQU327888:ERK327888 FAQ327888:FBG327888 FKM327888:FLC327888 FUI327888:FUY327888 GEE327888:GEU327888 GOA327888:GOQ327888 GXW327888:GYM327888 HHS327888:HII327888 HRO327888:HSE327888 IBK327888:ICA327888 ILG327888:ILW327888 IVC327888:IVS327888 JEY327888:JFO327888 JOU327888:JPK327888 JYQ327888:JZG327888 KIM327888:KJC327888 KSI327888:KSY327888 LCE327888:LCU327888 LMA327888:LMQ327888 LVW327888:LWM327888 MFS327888:MGI327888 MPO327888:MQE327888 MZK327888:NAA327888 NJG327888:NJW327888 NTC327888:NTS327888 OCY327888:ODO327888 OMU327888:ONK327888 OWQ327888:OXG327888 PGM327888:PHC327888 PQI327888:PQY327888 QAE327888:QAU327888 QKA327888:QKQ327888 QTW327888:QUM327888 RDS327888:REI327888 RNO327888:ROE327888 RXK327888:RYA327888 SHG327888:SHW327888 SRC327888:SRS327888 TAY327888:TBO327888 TKU327888:TLK327888 TUQ327888:TVG327888 UEM327888:UFC327888 UOI327888:UOY327888 UYE327888:UYU327888 VIA327888:VIQ327888 VRW327888:VSM327888 WBS327888:WCI327888 WLO327888:WME327888 WVK327888:WWA327888 C393424:S393424 IY393424:JO393424 SU393424:TK393424 ACQ393424:ADG393424 AMM393424:ANC393424 AWI393424:AWY393424 BGE393424:BGU393424 BQA393424:BQQ393424 BZW393424:CAM393424 CJS393424:CKI393424 CTO393424:CUE393424 DDK393424:DEA393424 DNG393424:DNW393424 DXC393424:DXS393424 EGY393424:EHO393424 EQU393424:ERK393424 FAQ393424:FBG393424 FKM393424:FLC393424 FUI393424:FUY393424 GEE393424:GEU393424 GOA393424:GOQ393424 GXW393424:GYM393424 HHS393424:HII393424 HRO393424:HSE393424 IBK393424:ICA393424 ILG393424:ILW393424 IVC393424:IVS393424 JEY393424:JFO393424 JOU393424:JPK393424 JYQ393424:JZG393424 KIM393424:KJC393424 KSI393424:KSY393424 LCE393424:LCU393424 LMA393424:LMQ393424 LVW393424:LWM393424 MFS393424:MGI393424 MPO393424:MQE393424 MZK393424:NAA393424 NJG393424:NJW393424 NTC393424:NTS393424 OCY393424:ODO393424 OMU393424:ONK393424 OWQ393424:OXG393424 PGM393424:PHC393424 PQI393424:PQY393424 QAE393424:QAU393424 QKA393424:QKQ393424 QTW393424:QUM393424 RDS393424:REI393424 RNO393424:ROE393424 RXK393424:RYA393424 SHG393424:SHW393424 SRC393424:SRS393424 TAY393424:TBO393424 TKU393424:TLK393424 TUQ393424:TVG393424 UEM393424:UFC393424 UOI393424:UOY393424 UYE393424:UYU393424 VIA393424:VIQ393424 VRW393424:VSM393424 WBS393424:WCI393424 WLO393424:WME393424 WVK393424:WWA393424 C458960:S458960 IY458960:JO458960 SU458960:TK458960 ACQ458960:ADG458960 AMM458960:ANC458960 AWI458960:AWY458960 BGE458960:BGU458960 BQA458960:BQQ458960 BZW458960:CAM458960 CJS458960:CKI458960 CTO458960:CUE458960 DDK458960:DEA458960 DNG458960:DNW458960 DXC458960:DXS458960 EGY458960:EHO458960 EQU458960:ERK458960 FAQ458960:FBG458960 FKM458960:FLC458960 FUI458960:FUY458960 GEE458960:GEU458960 GOA458960:GOQ458960 GXW458960:GYM458960 HHS458960:HII458960 HRO458960:HSE458960 IBK458960:ICA458960 ILG458960:ILW458960 IVC458960:IVS458960 JEY458960:JFO458960 JOU458960:JPK458960 JYQ458960:JZG458960 KIM458960:KJC458960 KSI458960:KSY458960 LCE458960:LCU458960 LMA458960:LMQ458960 LVW458960:LWM458960 MFS458960:MGI458960 MPO458960:MQE458960 MZK458960:NAA458960 NJG458960:NJW458960 NTC458960:NTS458960 OCY458960:ODO458960 OMU458960:ONK458960 OWQ458960:OXG458960 PGM458960:PHC458960 PQI458960:PQY458960 QAE458960:QAU458960 QKA458960:QKQ458960 QTW458960:QUM458960 RDS458960:REI458960 RNO458960:ROE458960 RXK458960:RYA458960 SHG458960:SHW458960 SRC458960:SRS458960 TAY458960:TBO458960 TKU458960:TLK458960 TUQ458960:TVG458960 UEM458960:UFC458960 UOI458960:UOY458960 UYE458960:UYU458960 VIA458960:VIQ458960 VRW458960:VSM458960 WBS458960:WCI458960 WLO458960:WME458960 WVK458960:WWA458960 C524496:S524496 IY524496:JO524496 SU524496:TK524496 ACQ524496:ADG524496 AMM524496:ANC524496 AWI524496:AWY524496 BGE524496:BGU524496 BQA524496:BQQ524496 BZW524496:CAM524496 CJS524496:CKI524496 CTO524496:CUE524496 DDK524496:DEA524496 DNG524496:DNW524496 DXC524496:DXS524496 EGY524496:EHO524496 EQU524496:ERK524496 FAQ524496:FBG524496 FKM524496:FLC524496 FUI524496:FUY524496 GEE524496:GEU524496 GOA524496:GOQ524496 GXW524496:GYM524496 HHS524496:HII524496 HRO524496:HSE524496 IBK524496:ICA524496 ILG524496:ILW524496 IVC524496:IVS524496 JEY524496:JFO524496 JOU524496:JPK524496 JYQ524496:JZG524496 KIM524496:KJC524496 KSI524496:KSY524496 LCE524496:LCU524496 LMA524496:LMQ524496 LVW524496:LWM524496 MFS524496:MGI524496 MPO524496:MQE524496 MZK524496:NAA524496 NJG524496:NJW524496 NTC524496:NTS524496 OCY524496:ODO524496 OMU524496:ONK524496 OWQ524496:OXG524496 PGM524496:PHC524496 PQI524496:PQY524496 QAE524496:QAU524496 QKA524496:QKQ524496 QTW524496:QUM524496 RDS524496:REI524496 RNO524496:ROE524496 RXK524496:RYA524496 SHG524496:SHW524496 SRC524496:SRS524496 TAY524496:TBO524496 TKU524496:TLK524496 TUQ524496:TVG524496 UEM524496:UFC524496 UOI524496:UOY524496 UYE524496:UYU524496 VIA524496:VIQ524496 VRW524496:VSM524496 WBS524496:WCI524496 WLO524496:WME524496 WVK524496:WWA524496 C590032:S590032 IY590032:JO590032 SU590032:TK590032 ACQ590032:ADG590032 AMM590032:ANC590032 AWI590032:AWY590032 BGE590032:BGU590032 BQA590032:BQQ590032 BZW590032:CAM590032 CJS590032:CKI590032 CTO590032:CUE590032 DDK590032:DEA590032 DNG590032:DNW590032 DXC590032:DXS590032 EGY590032:EHO590032 EQU590032:ERK590032 FAQ590032:FBG590032 FKM590032:FLC590032 FUI590032:FUY590032 GEE590032:GEU590032 GOA590032:GOQ590032 GXW590032:GYM590032 HHS590032:HII590032 HRO590032:HSE590032 IBK590032:ICA590032 ILG590032:ILW590032 IVC590032:IVS590032 JEY590032:JFO590032 JOU590032:JPK590032 JYQ590032:JZG590032 KIM590032:KJC590032 KSI590032:KSY590032 LCE590032:LCU590032 LMA590032:LMQ590032 LVW590032:LWM590032 MFS590032:MGI590032 MPO590032:MQE590032 MZK590032:NAA590032 NJG590032:NJW590032 NTC590032:NTS590032 OCY590032:ODO590032 OMU590032:ONK590032 OWQ590032:OXG590032 PGM590032:PHC590032 PQI590032:PQY590032 QAE590032:QAU590032 QKA590032:QKQ590032 QTW590032:QUM590032 RDS590032:REI590032 RNO590032:ROE590032 RXK590032:RYA590032 SHG590032:SHW590032 SRC590032:SRS590032 TAY590032:TBO590032 TKU590032:TLK590032 TUQ590032:TVG590032 UEM590032:UFC590032 UOI590032:UOY590032 UYE590032:UYU590032 VIA590032:VIQ590032 VRW590032:VSM590032 WBS590032:WCI590032 WLO590032:WME590032 WVK590032:WWA590032 C655568:S655568 IY655568:JO655568 SU655568:TK655568 ACQ655568:ADG655568 AMM655568:ANC655568 AWI655568:AWY655568 BGE655568:BGU655568 BQA655568:BQQ655568 BZW655568:CAM655568 CJS655568:CKI655568 CTO655568:CUE655568 DDK655568:DEA655568 DNG655568:DNW655568 DXC655568:DXS655568 EGY655568:EHO655568 EQU655568:ERK655568 FAQ655568:FBG655568 FKM655568:FLC655568 FUI655568:FUY655568 GEE655568:GEU655568 GOA655568:GOQ655568 GXW655568:GYM655568 HHS655568:HII655568 HRO655568:HSE655568 IBK655568:ICA655568 ILG655568:ILW655568 IVC655568:IVS655568 JEY655568:JFO655568 JOU655568:JPK655568 JYQ655568:JZG655568 KIM655568:KJC655568 KSI655568:KSY655568 LCE655568:LCU655568 LMA655568:LMQ655568 LVW655568:LWM655568 MFS655568:MGI655568 MPO655568:MQE655568 MZK655568:NAA655568 NJG655568:NJW655568 NTC655568:NTS655568 OCY655568:ODO655568 OMU655568:ONK655568 OWQ655568:OXG655568 PGM655568:PHC655568 PQI655568:PQY655568 QAE655568:QAU655568 QKA655568:QKQ655568 QTW655568:QUM655568 RDS655568:REI655568 RNO655568:ROE655568 RXK655568:RYA655568 SHG655568:SHW655568 SRC655568:SRS655568 TAY655568:TBO655568 TKU655568:TLK655568 TUQ655568:TVG655568 UEM655568:UFC655568 UOI655568:UOY655568 UYE655568:UYU655568 VIA655568:VIQ655568 VRW655568:VSM655568 WBS655568:WCI655568 WLO655568:WME655568 WVK655568:WWA655568 C721104:S721104 IY721104:JO721104 SU721104:TK721104 ACQ721104:ADG721104 AMM721104:ANC721104 AWI721104:AWY721104 BGE721104:BGU721104 BQA721104:BQQ721104 BZW721104:CAM721104 CJS721104:CKI721104 CTO721104:CUE721104 DDK721104:DEA721104 DNG721104:DNW721104 DXC721104:DXS721104 EGY721104:EHO721104 EQU721104:ERK721104 FAQ721104:FBG721104 FKM721104:FLC721104 FUI721104:FUY721104 GEE721104:GEU721104 GOA721104:GOQ721104 GXW721104:GYM721104 HHS721104:HII721104 HRO721104:HSE721104 IBK721104:ICA721104 ILG721104:ILW721104 IVC721104:IVS721104 JEY721104:JFO721104 JOU721104:JPK721104 JYQ721104:JZG721104 KIM721104:KJC721104 KSI721104:KSY721104 LCE721104:LCU721104 LMA721104:LMQ721104 LVW721104:LWM721104 MFS721104:MGI721104 MPO721104:MQE721104 MZK721104:NAA721104 NJG721104:NJW721104 NTC721104:NTS721104 OCY721104:ODO721104 OMU721104:ONK721104 OWQ721104:OXG721104 PGM721104:PHC721104 PQI721104:PQY721104 QAE721104:QAU721104 QKA721104:QKQ721104 QTW721104:QUM721104 RDS721104:REI721104 RNO721104:ROE721104 RXK721104:RYA721104 SHG721104:SHW721104 SRC721104:SRS721104 TAY721104:TBO721104 TKU721104:TLK721104 TUQ721104:TVG721104 UEM721104:UFC721104 UOI721104:UOY721104 UYE721104:UYU721104 VIA721104:VIQ721104 VRW721104:VSM721104 WBS721104:WCI721104 WLO721104:WME721104 WVK721104:WWA721104 C786640:S786640 IY786640:JO786640 SU786640:TK786640 ACQ786640:ADG786640 AMM786640:ANC786640 AWI786640:AWY786640 BGE786640:BGU786640 BQA786640:BQQ786640 BZW786640:CAM786640 CJS786640:CKI786640 CTO786640:CUE786640 DDK786640:DEA786640 DNG786640:DNW786640 DXC786640:DXS786640 EGY786640:EHO786640 EQU786640:ERK786640 FAQ786640:FBG786640 FKM786640:FLC786640 FUI786640:FUY786640 GEE786640:GEU786640 GOA786640:GOQ786640 GXW786640:GYM786640 HHS786640:HII786640 HRO786640:HSE786640 IBK786640:ICA786640 ILG786640:ILW786640 IVC786640:IVS786640 JEY786640:JFO786640 JOU786640:JPK786640 JYQ786640:JZG786640 KIM786640:KJC786640 KSI786640:KSY786640 LCE786640:LCU786640 LMA786640:LMQ786640 LVW786640:LWM786640 MFS786640:MGI786640 MPO786640:MQE786640 MZK786640:NAA786640 NJG786640:NJW786640 NTC786640:NTS786640 OCY786640:ODO786640 OMU786640:ONK786640 OWQ786640:OXG786640 PGM786640:PHC786640 PQI786640:PQY786640 QAE786640:QAU786640 QKA786640:QKQ786640 QTW786640:QUM786640 RDS786640:REI786640 RNO786640:ROE786640 RXK786640:RYA786640 SHG786640:SHW786640 SRC786640:SRS786640 TAY786640:TBO786640 TKU786640:TLK786640 TUQ786640:TVG786640 UEM786640:UFC786640 UOI786640:UOY786640 UYE786640:UYU786640 VIA786640:VIQ786640 VRW786640:VSM786640 WBS786640:WCI786640 WLO786640:WME786640 WVK786640:WWA786640 C852176:S852176 IY852176:JO852176 SU852176:TK852176 ACQ852176:ADG852176 AMM852176:ANC852176 AWI852176:AWY852176 BGE852176:BGU852176 BQA852176:BQQ852176 BZW852176:CAM852176 CJS852176:CKI852176 CTO852176:CUE852176 DDK852176:DEA852176 DNG852176:DNW852176 DXC852176:DXS852176 EGY852176:EHO852176 EQU852176:ERK852176 FAQ852176:FBG852176 FKM852176:FLC852176 FUI852176:FUY852176 GEE852176:GEU852176 GOA852176:GOQ852176 GXW852176:GYM852176 HHS852176:HII852176 HRO852176:HSE852176 IBK852176:ICA852176 ILG852176:ILW852176 IVC852176:IVS852176 JEY852176:JFO852176 JOU852176:JPK852176 JYQ852176:JZG852176 KIM852176:KJC852176 KSI852176:KSY852176 LCE852176:LCU852176 LMA852176:LMQ852176 LVW852176:LWM852176 MFS852176:MGI852176 MPO852176:MQE852176 MZK852176:NAA852176 NJG852176:NJW852176 NTC852176:NTS852176 OCY852176:ODO852176 OMU852176:ONK852176 OWQ852176:OXG852176 PGM852176:PHC852176 PQI852176:PQY852176 QAE852176:QAU852176 QKA852176:QKQ852176 QTW852176:QUM852176 RDS852176:REI852176 RNO852176:ROE852176 RXK852176:RYA852176 SHG852176:SHW852176 SRC852176:SRS852176 TAY852176:TBO852176 TKU852176:TLK852176 TUQ852176:TVG852176 UEM852176:UFC852176 UOI852176:UOY852176 UYE852176:UYU852176 VIA852176:VIQ852176 VRW852176:VSM852176 WBS852176:WCI852176 WLO852176:WME852176 WVK852176:WWA852176 C917712:S917712 IY917712:JO917712 SU917712:TK917712 ACQ917712:ADG917712 AMM917712:ANC917712 AWI917712:AWY917712 BGE917712:BGU917712 BQA917712:BQQ917712 BZW917712:CAM917712 CJS917712:CKI917712 CTO917712:CUE917712 DDK917712:DEA917712 DNG917712:DNW917712 DXC917712:DXS917712 EGY917712:EHO917712 EQU917712:ERK917712 FAQ917712:FBG917712 FKM917712:FLC917712 FUI917712:FUY917712 GEE917712:GEU917712 GOA917712:GOQ917712 GXW917712:GYM917712 HHS917712:HII917712 HRO917712:HSE917712 IBK917712:ICA917712 ILG917712:ILW917712 IVC917712:IVS917712 JEY917712:JFO917712 JOU917712:JPK917712 JYQ917712:JZG917712 KIM917712:KJC917712 KSI917712:KSY917712 LCE917712:LCU917712 LMA917712:LMQ917712 LVW917712:LWM917712 MFS917712:MGI917712 MPO917712:MQE917712 MZK917712:NAA917712 NJG917712:NJW917712 NTC917712:NTS917712 OCY917712:ODO917712 OMU917712:ONK917712 OWQ917712:OXG917712 PGM917712:PHC917712 PQI917712:PQY917712 QAE917712:QAU917712 QKA917712:QKQ917712 QTW917712:QUM917712 RDS917712:REI917712 RNO917712:ROE917712 RXK917712:RYA917712 SHG917712:SHW917712 SRC917712:SRS917712 TAY917712:TBO917712 TKU917712:TLK917712 TUQ917712:TVG917712 UEM917712:UFC917712 UOI917712:UOY917712 UYE917712:UYU917712 VIA917712:VIQ917712 VRW917712:VSM917712 WBS917712:WCI917712 WLO917712:WME917712 WVK917712:WWA917712 C983248:S983248 IY983248:JO983248 SU983248:TK983248 ACQ983248:ADG983248 AMM983248:ANC983248 AWI983248:AWY983248 BGE983248:BGU983248 BQA983248:BQQ983248 BZW983248:CAM983248 CJS983248:CKI983248 CTO983248:CUE983248 DDK983248:DEA983248 DNG983248:DNW983248 DXC983248:DXS983248 EGY983248:EHO983248 EQU983248:ERK983248 FAQ983248:FBG983248 FKM983248:FLC983248 FUI983248:FUY983248 GEE983248:GEU983248 GOA983248:GOQ983248 GXW983248:GYM983248 HHS983248:HII983248 HRO983248:HSE983248 IBK983248:ICA983248 ILG983248:ILW983248 IVC983248:IVS983248 JEY983248:JFO983248 JOU983248:JPK983248 JYQ983248:JZG983248 KIM983248:KJC983248 KSI983248:KSY983248 LCE983248:LCU983248 LMA983248:LMQ983248 LVW983248:LWM983248 MFS983248:MGI983248 MPO983248:MQE983248 MZK983248:NAA983248 NJG983248:NJW983248 NTC983248:NTS983248 OCY983248:ODO983248 OMU983248:ONK983248 OWQ983248:OXG983248 PGM983248:PHC983248 PQI983248:PQY983248 QAE983248:QAU983248 QKA983248:QKQ983248 QTW983248:QUM983248 RDS983248:REI983248 RNO983248:ROE983248 RXK983248:RYA983248 SHG983248:SHW983248 SRC983248:SRS983248 TAY983248:TBO983248 TKU983248:TLK983248 TUQ983248:TVG983248 UEM983248:UFC983248 UOI983248:UOY983248 UYE983248:UYU983248 VIA983248:VIQ983248 VRW983248:VSM983248 WBS983248:WCI983248 WLO983248:WME983248 WVK983248:WWA983248 AE179:BB179 KA179:KX179 TW179:UT179 ADS179:AEP179 ANO179:AOL179 AXK179:AYH179 BHG179:BID179 BRC179:BRZ179 CAY179:CBV179 CKU179:CLR179 CUQ179:CVN179 DEM179:DFJ179 DOI179:DPF179 DYE179:DZB179 EIA179:EIX179 ERW179:EST179 FBS179:FCP179 FLO179:FML179 FVK179:FWH179 GFG179:GGD179 GPC179:GPZ179 GYY179:GZV179 HIU179:HJR179 HSQ179:HTN179 ICM179:IDJ179 IMI179:INF179 IWE179:IXB179 JGA179:JGX179 JPW179:JQT179 JZS179:KAP179 KJO179:KKL179 KTK179:KUH179 LDG179:LED179 LNC179:LNZ179 LWY179:LXV179 MGU179:MHR179 MQQ179:MRN179 NAM179:NBJ179 NKI179:NLF179 NUE179:NVB179 OEA179:OEX179 ONW179:OOT179 OXS179:OYP179 PHO179:PIL179 PRK179:PSH179 QBG179:QCD179 QLC179:QLZ179 QUY179:QVV179 REU179:RFR179 ROQ179:RPN179 RYM179:RZJ179 SII179:SJF179 SSE179:STB179 TCA179:TCX179 TLW179:TMT179 TVS179:TWP179 UFO179:UGL179 UPK179:UQH179 UZG179:VAD179 VJC179:VJZ179 VSY179:VTV179 WCU179:WDR179 WMQ179:WNN179 WWM179:WXJ179 AE65744:BB65744 KA65744:KX65744 TW65744:UT65744 ADS65744:AEP65744 ANO65744:AOL65744 AXK65744:AYH65744 BHG65744:BID65744 BRC65744:BRZ65744 CAY65744:CBV65744 CKU65744:CLR65744 CUQ65744:CVN65744 DEM65744:DFJ65744 DOI65744:DPF65744 DYE65744:DZB65744 EIA65744:EIX65744 ERW65744:EST65744 FBS65744:FCP65744 FLO65744:FML65744 FVK65744:FWH65744 GFG65744:GGD65744 GPC65744:GPZ65744 GYY65744:GZV65744 HIU65744:HJR65744 HSQ65744:HTN65744 ICM65744:IDJ65744 IMI65744:INF65744 IWE65744:IXB65744 JGA65744:JGX65744 JPW65744:JQT65744 JZS65744:KAP65744 KJO65744:KKL65744 KTK65744:KUH65744 LDG65744:LED65744 LNC65744:LNZ65744 LWY65744:LXV65744 MGU65744:MHR65744 MQQ65744:MRN65744 NAM65744:NBJ65744 NKI65744:NLF65744 NUE65744:NVB65744 OEA65744:OEX65744 ONW65744:OOT65744 OXS65744:OYP65744 PHO65744:PIL65744 PRK65744:PSH65744 QBG65744:QCD65744 QLC65744:QLZ65744 QUY65744:QVV65744 REU65744:RFR65744 ROQ65744:RPN65744 RYM65744:RZJ65744 SII65744:SJF65744 SSE65744:STB65744 TCA65744:TCX65744 TLW65744:TMT65744 TVS65744:TWP65744 UFO65744:UGL65744 UPK65744:UQH65744 UZG65744:VAD65744 VJC65744:VJZ65744 VSY65744:VTV65744 WCU65744:WDR65744 WMQ65744:WNN65744 WWM65744:WXJ65744 AE131280:BB131280 KA131280:KX131280 TW131280:UT131280 ADS131280:AEP131280 ANO131280:AOL131280 AXK131280:AYH131280 BHG131280:BID131280 BRC131280:BRZ131280 CAY131280:CBV131280 CKU131280:CLR131280 CUQ131280:CVN131280 DEM131280:DFJ131280 DOI131280:DPF131280 DYE131280:DZB131280 EIA131280:EIX131280 ERW131280:EST131280 FBS131280:FCP131280 FLO131280:FML131280 FVK131280:FWH131280 GFG131280:GGD131280 GPC131280:GPZ131280 GYY131280:GZV131280 HIU131280:HJR131280 HSQ131280:HTN131280 ICM131280:IDJ131280 IMI131280:INF131280 IWE131280:IXB131280 JGA131280:JGX131280 JPW131280:JQT131280 JZS131280:KAP131280 KJO131280:KKL131280 KTK131280:KUH131280 LDG131280:LED131280 LNC131280:LNZ131280 LWY131280:LXV131280 MGU131280:MHR131280 MQQ131280:MRN131280 NAM131280:NBJ131280 NKI131280:NLF131280 NUE131280:NVB131280 OEA131280:OEX131280 ONW131280:OOT131280 OXS131280:OYP131280 PHO131280:PIL131280 PRK131280:PSH131280 QBG131280:QCD131280 QLC131280:QLZ131280 QUY131280:QVV131280 REU131280:RFR131280 ROQ131280:RPN131280 RYM131280:RZJ131280 SII131280:SJF131280 SSE131280:STB131280 TCA131280:TCX131280 TLW131280:TMT131280 TVS131280:TWP131280 UFO131280:UGL131280 UPK131280:UQH131280 UZG131280:VAD131280 VJC131280:VJZ131280 VSY131280:VTV131280 WCU131280:WDR131280 WMQ131280:WNN131280 WWM131280:WXJ131280 AE196816:BB196816 KA196816:KX196816 TW196816:UT196816 ADS196816:AEP196816 ANO196816:AOL196816 AXK196816:AYH196816 BHG196816:BID196816 BRC196816:BRZ196816 CAY196816:CBV196816 CKU196816:CLR196816 CUQ196816:CVN196816 DEM196816:DFJ196816 DOI196816:DPF196816 DYE196816:DZB196816 EIA196816:EIX196816 ERW196816:EST196816 FBS196816:FCP196816 FLO196816:FML196816 FVK196816:FWH196816 GFG196816:GGD196816 GPC196816:GPZ196816 GYY196816:GZV196816 HIU196816:HJR196816 HSQ196816:HTN196816 ICM196816:IDJ196816 IMI196816:INF196816 IWE196816:IXB196816 JGA196816:JGX196816 JPW196816:JQT196816 JZS196816:KAP196816 KJO196816:KKL196816 KTK196816:KUH196816 LDG196816:LED196816 LNC196816:LNZ196816 LWY196816:LXV196816 MGU196816:MHR196816 MQQ196816:MRN196816 NAM196816:NBJ196816 NKI196816:NLF196816 NUE196816:NVB196816 OEA196816:OEX196816 ONW196816:OOT196816 OXS196816:OYP196816 PHO196816:PIL196816 PRK196816:PSH196816 QBG196816:QCD196816 QLC196816:QLZ196816 QUY196816:QVV196816 REU196816:RFR196816 ROQ196816:RPN196816 RYM196816:RZJ196816 SII196816:SJF196816 SSE196816:STB196816 TCA196816:TCX196816 TLW196816:TMT196816 TVS196816:TWP196816 UFO196816:UGL196816 UPK196816:UQH196816 UZG196816:VAD196816 VJC196816:VJZ196816 VSY196816:VTV196816 WCU196816:WDR196816 WMQ196816:WNN196816 WWM196816:WXJ196816 AE262352:BB262352 KA262352:KX262352 TW262352:UT262352 ADS262352:AEP262352 ANO262352:AOL262352 AXK262352:AYH262352 BHG262352:BID262352 BRC262352:BRZ262352 CAY262352:CBV262352 CKU262352:CLR262352 CUQ262352:CVN262352 DEM262352:DFJ262352 DOI262352:DPF262352 DYE262352:DZB262352 EIA262352:EIX262352 ERW262352:EST262352 FBS262352:FCP262352 FLO262352:FML262352 FVK262352:FWH262352 GFG262352:GGD262352 GPC262352:GPZ262352 GYY262352:GZV262352 HIU262352:HJR262352 HSQ262352:HTN262352 ICM262352:IDJ262352 IMI262352:INF262352 IWE262352:IXB262352 JGA262352:JGX262352 JPW262352:JQT262352 JZS262352:KAP262352 KJO262352:KKL262352 KTK262352:KUH262352 LDG262352:LED262352 LNC262352:LNZ262352 LWY262352:LXV262352 MGU262352:MHR262352 MQQ262352:MRN262352 NAM262352:NBJ262352 NKI262352:NLF262352 NUE262352:NVB262352 OEA262352:OEX262352 ONW262352:OOT262352 OXS262352:OYP262352 PHO262352:PIL262352 PRK262352:PSH262352 QBG262352:QCD262352 QLC262352:QLZ262352 QUY262352:QVV262352 REU262352:RFR262352 ROQ262352:RPN262352 RYM262352:RZJ262352 SII262352:SJF262352 SSE262352:STB262352 TCA262352:TCX262352 TLW262352:TMT262352 TVS262352:TWP262352 UFO262352:UGL262352 UPK262352:UQH262352 UZG262352:VAD262352 VJC262352:VJZ262352 VSY262352:VTV262352 WCU262352:WDR262352 WMQ262352:WNN262352 WWM262352:WXJ262352 AE327888:BB327888 KA327888:KX327888 TW327888:UT327888 ADS327888:AEP327888 ANO327888:AOL327888 AXK327888:AYH327888 BHG327888:BID327888 BRC327888:BRZ327888 CAY327888:CBV327888 CKU327888:CLR327888 CUQ327888:CVN327888 DEM327888:DFJ327888 DOI327888:DPF327888 DYE327888:DZB327888 EIA327888:EIX327888 ERW327888:EST327888 FBS327888:FCP327888 FLO327888:FML327888 FVK327888:FWH327888 GFG327888:GGD327888 GPC327888:GPZ327888 GYY327888:GZV327888 HIU327888:HJR327888 HSQ327888:HTN327888 ICM327888:IDJ327888 IMI327888:INF327888 IWE327888:IXB327888 JGA327888:JGX327888 JPW327888:JQT327888 JZS327888:KAP327888 KJO327888:KKL327888 KTK327888:KUH327888 LDG327888:LED327888 LNC327888:LNZ327888 LWY327888:LXV327888 MGU327888:MHR327888 MQQ327888:MRN327888 NAM327888:NBJ327888 NKI327888:NLF327888 NUE327888:NVB327888 OEA327888:OEX327888 ONW327888:OOT327888 OXS327888:OYP327888 PHO327888:PIL327888 PRK327888:PSH327888 QBG327888:QCD327888 QLC327888:QLZ327888 QUY327888:QVV327888 REU327888:RFR327888 ROQ327888:RPN327888 RYM327888:RZJ327888 SII327888:SJF327888 SSE327888:STB327888 TCA327888:TCX327888 TLW327888:TMT327888 TVS327888:TWP327888 UFO327888:UGL327888 UPK327888:UQH327888 UZG327888:VAD327888 VJC327888:VJZ327888 VSY327888:VTV327888 WCU327888:WDR327888 WMQ327888:WNN327888 WWM327888:WXJ327888 AE393424:BB393424 KA393424:KX393424 TW393424:UT393424 ADS393424:AEP393424 ANO393424:AOL393424 AXK393424:AYH393424 BHG393424:BID393424 BRC393424:BRZ393424 CAY393424:CBV393424 CKU393424:CLR393424 CUQ393424:CVN393424 DEM393424:DFJ393424 DOI393424:DPF393424 DYE393424:DZB393424 EIA393424:EIX393424 ERW393424:EST393424 FBS393424:FCP393424 FLO393424:FML393424 FVK393424:FWH393424 GFG393424:GGD393424 GPC393424:GPZ393424 GYY393424:GZV393424 HIU393424:HJR393424 HSQ393424:HTN393424 ICM393424:IDJ393424 IMI393424:INF393424 IWE393424:IXB393424 JGA393424:JGX393424 JPW393424:JQT393424 JZS393424:KAP393424 KJO393424:KKL393424 KTK393424:KUH393424 LDG393424:LED393424 LNC393424:LNZ393424 LWY393424:LXV393424 MGU393424:MHR393424 MQQ393424:MRN393424 NAM393424:NBJ393424 NKI393424:NLF393424 NUE393424:NVB393424 OEA393424:OEX393424 ONW393424:OOT393424 OXS393424:OYP393424 PHO393424:PIL393424 PRK393424:PSH393424 QBG393424:QCD393424 QLC393424:QLZ393424 QUY393424:QVV393424 REU393424:RFR393424 ROQ393424:RPN393424 RYM393424:RZJ393424 SII393424:SJF393424 SSE393424:STB393424 TCA393424:TCX393424 TLW393424:TMT393424 TVS393424:TWP393424 UFO393424:UGL393424 UPK393424:UQH393424 UZG393424:VAD393424 VJC393424:VJZ393424 VSY393424:VTV393424 WCU393424:WDR393424 WMQ393424:WNN393424 WWM393424:WXJ393424 AE458960:BB458960 KA458960:KX458960 TW458960:UT458960 ADS458960:AEP458960 ANO458960:AOL458960 AXK458960:AYH458960 BHG458960:BID458960 BRC458960:BRZ458960 CAY458960:CBV458960 CKU458960:CLR458960 CUQ458960:CVN458960 DEM458960:DFJ458960 DOI458960:DPF458960 DYE458960:DZB458960 EIA458960:EIX458960 ERW458960:EST458960 FBS458960:FCP458960 FLO458960:FML458960 FVK458960:FWH458960 GFG458960:GGD458960 GPC458960:GPZ458960 GYY458960:GZV458960 HIU458960:HJR458960 HSQ458960:HTN458960 ICM458960:IDJ458960 IMI458960:INF458960 IWE458960:IXB458960 JGA458960:JGX458960 JPW458960:JQT458960 JZS458960:KAP458960 KJO458960:KKL458960 KTK458960:KUH458960 LDG458960:LED458960 LNC458960:LNZ458960 LWY458960:LXV458960 MGU458960:MHR458960 MQQ458960:MRN458960 NAM458960:NBJ458960 NKI458960:NLF458960 NUE458960:NVB458960 OEA458960:OEX458960 ONW458960:OOT458960 OXS458960:OYP458960 PHO458960:PIL458960 PRK458960:PSH458960 QBG458960:QCD458960 QLC458960:QLZ458960 QUY458960:QVV458960 REU458960:RFR458960 ROQ458960:RPN458960 RYM458960:RZJ458960 SII458960:SJF458960 SSE458960:STB458960 TCA458960:TCX458960 TLW458960:TMT458960 TVS458960:TWP458960 UFO458960:UGL458960 UPK458960:UQH458960 UZG458960:VAD458960 VJC458960:VJZ458960 VSY458960:VTV458960 WCU458960:WDR458960 WMQ458960:WNN458960 WWM458960:WXJ458960 AE524496:BB524496 KA524496:KX524496 TW524496:UT524496 ADS524496:AEP524496 ANO524496:AOL524496 AXK524496:AYH524496 BHG524496:BID524496 BRC524496:BRZ524496 CAY524496:CBV524496 CKU524496:CLR524496 CUQ524496:CVN524496 DEM524496:DFJ524496 DOI524496:DPF524496 DYE524496:DZB524496 EIA524496:EIX524496 ERW524496:EST524496 FBS524496:FCP524496 FLO524496:FML524496 FVK524496:FWH524496 GFG524496:GGD524496 GPC524496:GPZ524496 GYY524496:GZV524496 HIU524496:HJR524496 HSQ524496:HTN524496 ICM524496:IDJ524496 IMI524496:INF524496 IWE524496:IXB524496 JGA524496:JGX524496 JPW524496:JQT524496 JZS524496:KAP524496 KJO524496:KKL524496 KTK524496:KUH524496 LDG524496:LED524496 LNC524496:LNZ524496 LWY524496:LXV524496 MGU524496:MHR524496 MQQ524496:MRN524496 NAM524496:NBJ524496 NKI524496:NLF524496 NUE524496:NVB524496 OEA524496:OEX524496 ONW524496:OOT524496 OXS524496:OYP524496 PHO524496:PIL524496 PRK524496:PSH524496 QBG524496:QCD524496 QLC524496:QLZ524496 QUY524496:QVV524496 REU524496:RFR524496 ROQ524496:RPN524496 RYM524496:RZJ524496 SII524496:SJF524496 SSE524496:STB524496 TCA524496:TCX524496 TLW524496:TMT524496 TVS524496:TWP524496 UFO524496:UGL524496 UPK524496:UQH524496 UZG524496:VAD524496 VJC524496:VJZ524496 VSY524496:VTV524496 WCU524496:WDR524496 WMQ524496:WNN524496 WWM524496:WXJ524496 AE590032:BB590032 KA590032:KX590032 TW590032:UT590032 ADS590032:AEP590032 ANO590032:AOL590032 AXK590032:AYH590032 BHG590032:BID590032 BRC590032:BRZ590032 CAY590032:CBV590032 CKU590032:CLR590032 CUQ590032:CVN590032 DEM590032:DFJ590032 DOI590032:DPF590032 DYE590032:DZB590032 EIA590032:EIX590032 ERW590032:EST590032 FBS590032:FCP590032 FLO590032:FML590032 FVK590032:FWH590032 GFG590032:GGD590032 GPC590032:GPZ590032 GYY590032:GZV590032 HIU590032:HJR590032 HSQ590032:HTN590032 ICM590032:IDJ590032 IMI590032:INF590032 IWE590032:IXB590032 JGA590032:JGX590032 JPW590032:JQT590032 JZS590032:KAP590032 KJO590032:KKL590032 KTK590032:KUH590032 LDG590032:LED590032 LNC590032:LNZ590032 LWY590032:LXV590032 MGU590032:MHR590032 MQQ590032:MRN590032 NAM590032:NBJ590032 NKI590032:NLF590032 NUE590032:NVB590032 OEA590032:OEX590032 ONW590032:OOT590032 OXS590032:OYP590032 PHO590032:PIL590032 PRK590032:PSH590032 QBG590032:QCD590032 QLC590032:QLZ590032 QUY590032:QVV590032 REU590032:RFR590032 ROQ590032:RPN590032 RYM590032:RZJ590032 SII590032:SJF590032 SSE590032:STB590032 TCA590032:TCX590032 TLW590032:TMT590032 TVS590032:TWP590032 UFO590032:UGL590032 UPK590032:UQH590032 UZG590032:VAD590032 VJC590032:VJZ590032 VSY590032:VTV590032 WCU590032:WDR590032 WMQ590032:WNN590032 WWM590032:WXJ590032 AE655568:BB655568 KA655568:KX655568 TW655568:UT655568 ADS655568:AEP655568 ANO655568:AOL655568 AXK655568:AYH655568 BHG655568:BID655568 BRC655568:BRZ655568 CAY655568:CBV655568 CKU655568:CLR655568 CUQ655568:CVN655568 DEM655568:DFJ655568 DOI655568:DPF655568 DYE655568:DZB655568 EIA655568:EIX655568 ERW655568:EST655568 FBS655568:FCP655568 FLO655568:FML655568 FVK655568:FWH655568 GFG655568:GGD655568 GPC655568:GPZ655568 GYY655568:GZV655568 HIU655568:HJR655568 HSQ655568:HTN655568 ICM655568:IDJ655568 IMI655568:INF655568 IWE655568:IXB655568 JGA655568:JGX655568 JPW655568:JQT655568 JZS655568:KAP655568 KJO655568:KKL655568 KTK655568:KUH655568 LDG655568:LED655568 LNC655568:LNZ655568 LWY655568:LXV655568 MGU655568:MHR655568 MQQ655568:MRN655568 NAM655568:NBJ655568 NKI655568:NLF655568 NUE655568:NVB655568 OEA655568:OEX655568 ONW655568:OOT655568 OXS655568:OYP655568 PHO655568:PIL655568 PRK655568:PSH655568 QBG655568:QCD655568 QLC655568:QLZ655568 QUY655568:QVV655568 REU655568:RFR655568 ROQ655568:RPN655568 RYM655568:RZJ655568 SII655568:SJF655568 SSE655568:STB655568 TCA655568:TCX655568 TLW655568:TMT655568 TVS655568:TWP655568 UFO655568:UGL655568 UPK655568:UQH655568 UZG655568:VAD655568 VJC655568:VJZ655568 VSY655568:VTV655568 WCU655568:WDR655568 WMQ655568:WNN655568 WWM655568:WXJ655568 AE721104:BB721104 KA721104:KX721104 TW721104:UT721104 ADS721104:AEP721104 ANO721104:AOL721104 AXK721104:AYH721104 BHG721104:BID721104 BRC721104:BRZ721104 CAY721104:CBV721104 CKU721104:CLR721104 CUQ721104:CVN721104 DEM721104:DFJ721104 DOI721104:DPF721104 DYE721104:DZB721104 EIA721104:EIX721104 ERW721104:EST721104 FBS721104:FCP721104 FLO721104:FML721104 FVK721104:FWH721104 GFG721104:GGD721104 GPC721104:GPZ721104 GYY721104:GZV721104 HIU721104:HJR721104 HSQ721104:HTN721104 ICM721104:IDJ721104 IMI721104:INF721104 IWE721104:IXB721104 JGA721104:JGX721104 JPW721104:JQT721104 JZS721104:KAP721104 KJO721104:KKL721104 KTK721104:KUH721104 LDG721104:LED721104 LNC721104:LNZ721104 LWY721104:LXV721104 MGU721104:MHR721104 MQQ721104:MRN721104 NAM721104:NBJ721104 NKI721104:NLF721104 NUE721104:NVB721104 OEA721104:OEX721104 ONW721104:OOT721104 OXS721104:OYP721104 PHO721104:PIL721104 PRK721104:PSH721104 QBG721104:QCD721104 QLC721104:QLZ721104 QUY721104:QVV721104 REU721104:RFR721104 ROQ721104:RPN721104 RYM721104:RZJ721104 SII721104:SJF721104 SSE721104:STB721104 TCA721104:TCX721104 TLW721104:TMT721104 TVS721104:TWP721104 UFO721104:UGL721104 UPK721104:UQH721104 UZG721104:VAD721104 VJC721104:VJZ721104 VSY721104:VTV721104 WCU721104:WDR721104 WMQ721104:WNN721104 WWM721104:WXJ721104 AE786640:BB786640 KA786640:KX786640 TW786640:UT786640 ADS786640:AEP786640 ANO786640:AOL786640 AXK786640:AYH786640 BHG786640:BID786640 BRC786640:BRZ786640 CAY786640:CBV786640 CKU786640:CLR786640 CUQ786640:CVN786640 DEM786640:DFJ786640 DOI786640:DPF786640 DYE786640:DZB786640 EIA786640:EIX786640 ERW786640:EST786640 FBS786640:FCP786640 FLO786640:FML786640 FVK786640:FWH786640 GFG786640:GGD786640 GPC786640:GPZ786640 GYY786640:GZV786640 HIU786640:HJR786640 HSQ786640:HTN786640 ICM786640:IDJ786640 IMI786640:INF786640 IWE786640:IXB786640 JGA786640:JGX786640 JPW786640:JQT786640 JZS786640:KAP786640 KJO786640:KKL786640 KTK786640:KUH786640 LDG786640:LED786640 LNC786640:LNZ786640 LWY786640:LXV786640 MGU786640:MHR786640 MQQ786640:MRN786640 NAM786640:NBJ786640 NKI786640:NLF786640 NUE786640:NVB786640 OEA786640:OEX786640 ONW786640:OOT786640 OXS786640:OYP786640 PHO786640:PIL786640 PRK786640:PSH786640 QBG786640:QCD786640 QLC786640:QLZ786640 QUY786640:QVV786640 REU786640:RFR786640 ROQ786640:RPN786640 RYM786640:RZJ786640 SII786640:SJF786640 SSE786640:STB786640 TCA786640:TCX786640 TLW786640:TMT786640 TVS786640:TWP786640 UFO786640:UGL786640 UPK786640:UQH786640 UZG786640:VAD786640 VJC786640:VJZ786640 VSY786640:VTV786640 WCU786640:WDR786640 WMQ786640:WNN786640 WWM786640:WXJ786640 AE852176:BB852176 KA852176:KX852176 TW852176:UT852176 ADS852176:AEP852176 ANO852176:AOL852176 AXK852176:AYH852176 BHG852176:BID852176 BRC852176:BRZ852176 CAY852176:CBV852176 CKU852176:CLR852176 CUQ852176:CVN852176 DEM852176:DFJ852176 DOI852176:DPF852176 DYE852176:DZB852176 EIA852176:EIX852176 ERW852176:EST852176 FBS852176:FCP852176 FLO852176:FML852176 FVK852176:FWH852176 GFG852176:GGD852176 GPC852176:GPZ852176 GYY852176:GZV852176 HIU852176:HJR852176 HSQ852176:HTN852176 ICM852176:IDJ852176 IMI852176:INF852176 IWE852176:IXB852176 JGA852176:JGX852176 JPW852176:JQT852176 JZS852176:KAP852176 KJO852176:KKL852176 KTK852176:KUH852176 LDG852176:LED852176 LNC852176:LNZ852176 LWY852176:LXV852176 MGU852176:MHR852176 MQQ852176:MRN852176 NAM852176:NBJ852176 NKI852176:NLF852176 NUE852176:NVB852176 OEA852176:OEX852176 ONW852176:OOT852176 OXS852176:OYP852176 PHO852176:PIL852176 PRK852176:PSH852176 QBG852176:QCD852176 QLC852176:QLZ852176 QUY852176:QVV852176 REU852176:RFR852176 ROQ852176:RPN852176 RYM852176:RZJ852176 SII852176:SJF852176 SSE852176:STB852176 TCA852176:TCX852176 TLW852176:TMT852176 TVS852176:TWP852176 UFO852176:UGL852176 UPK852176:UQH852176 UZG852176:VAD852176 VJC852176:VJZ852176 VSY852176:VTV852176 WCU852176:WDR852176 WMQ852176:WNN852176 WWM852176:WXJ852176 AE917712:BB917712 KA917712:KX917712 TW917712:UT917712 ADS917712:AEP917712 ANO917712:AOL917712 AXK917712:AYH917712 BHG917712:BID917712 BRC917712:BRZ917712 CAY917712:CBV917712 CKU917712:CLR917712 CUQ917712:CVN917712 DEM917712:DFJ917712 DOI917712:DPF917712 DYE917712:DZB917712 EIA917712:EIX917712 ERW917712:EST917712 FBS917712:FCP917712 FLO917712:FML917712 FVK917712:FWH917712 GFG917712:GGD917712 GPC917712:GPZ917712 GYY917712:GZV917712 HIU917712:HJR917712 HSQ917712:HTN917712 ICM917712:IDJ917712 IMI917712:INF917712 IWE917712:IXB917712 JGA917712:JGX917712 JPW917712:JQT917712 JZS917712:KAP917712 KJO917712:KKL917712 KTK917712:KUH917712 LDG917712:LED917712 LNC917712:LNZ917712 LWY917712:LXV917712 MGU917712:MHR917712 MQQ917712:MRN917712 NAM917712:NBJ917712 NKI917712:NLF917712 NUE917712:NVB917712 OEA917712:OEX917712 ONW917712:OOT917712 OXS917712:OYP917712 PHO917712:PIL917712 PRK917712:PSH917712 QBG917712:QCD917712 QLC917712:QLZ917712 QUY917712:QVV917712 REU917712:RFR917712 ROQ917712:RPN917712 RYM917712:RZJ917712 SII917712:SJF917712 SSE917712:STB917712 TCA917712:TCX917712 TLW917712:TMT917712 TVS917712:TWP917712 UFO917712:UGL917712 UPK917712:UQH917712 UZG917712:VAD917712 VJC917712:VJZ917712 VSY917712:VTV917712 WCU917712:WDR917712 WMQ917712:WNN917712 WWM917712:WXJ917712 AE983248:BB983248 KA983248:KX983248 TW983248:UT983248 ADS983248:AEP983248 ANO983248:AOL983248 AXK983248:AYH983248 BHG983248:BID983248 BRC983248:BRZ983248 CAY983248:CBV983248 CKU983248:CLR983248 CUQ983248:CVN983248 DEM983248:DFJ983248 DOI983248:DPF983248 DYE983248:DZB983248 EIA983248:EIX983248 ERW983248:EST983248 FBS983248:FCP983248 FLO983248:FML983248 FVK983248:FWH983248 GFG983248:GGD983248 GPC983248:GPZ983248 GYY983248:GZV983248 HIU983248:HJR983248 HSQ983248:HTN983248 ICM983248:IDJ983248 IMI983248:INF983248 IWE983248:IXB983248 JGA983248:JGX983248 JPW983248:JQT983248 JZS983248:KAP983248 KJO983248:KKL983248 KTK983248:KUH983248 LDG983248:LED983248 LNC983248:LNZ983248 LWY983248:LXV983248 MGU983248:MHR983248 MQQ983248:MRN983248 NAM983248:NBJ983248 NKI983248:NLF983248 NUE983248:NVB983248 OEA983248:OEX983248 ONW983248:OOT983248 OXS983248:OYP983248 PHO983248:PIL983248 PRK983248:PSH983248 QBG983248:QCD983248 QLC983248:QLZ983248 QUY983248:QVV983248 REU983248:RFR983248 ROQ983248:RPN983248 RYM983248:RZJ983248 SII983248:SJF983248 SSE983248:STB983248 TCA983248:TCX983248 TLW983248:TMT983248 TVS983248:TWP983248 UFO983248:UGL983248 UPK983248:UQH983248 UZG983248:VAD983248 VJC983248:VJZ983248 VSY983248:VTV983248 WCU983248:WDR983248 WMQ983248:WNN983248 WWM983248:WXJ983248 AA179 JW179 TS179 ADO179 ANK179 AXG179 BHC179 BQY179 CAU179 CKQ179 CUM179 DEI179 DOE179 DYA179 EHW179 ERS179 FBO179 FLK179 FVG179 GFC179 GOY179 GYU179 HIQ179 HSM179 ICI179 IME179 IWA179 JFW179 JPS179 JZO179 KJK179 KTG179 LDC179 LMY179 LWU179 MGQ179 MQM179 NAI179 NKE179 NUA179 ODW179 ONS179 OXO179 PHK179 PRG179 QBC179 QKY179 QUU179 REQ179 ROM179 RYI179 SIE179 SSA179 TBW179 TLS179 TVO179 UFK179 UPG179 UZC179 VIY179 VSU179 WCQ179 WMM179 WWI179 AA65744 JW65744 TS65744 ADO65744 ANK65744 AXG65744 BHC65744 BQY65744 CAU65744 CKQ65744 CUM65744 DEI65744 DOE65744 DYA65744 EHW65744 ERS65744 FBO65744 FLK65744 FVG65744 GFC65744 GOY65744 GYU65744 HIQ65744 HSM65744 ICI65744 IME65744 IWA65744 JFW65744 JPS65744 JZO65744 KJK65744 KTG65744 LDC65744 LMY65744 LWU65744 MGQ65744 MQM65744 NAI65744 NKE65744 NUA65744 ODW65744 ONS65744 OXO65744 PHK65744 PRG65744 QBC65744 QKY65744 QUU65744 REQ65744 ROM65744 RYI65744 SIE65744 SSA65744 TBW65744 TLS65744 TVO65744 UFK65744 UPG65744 UZC65744 VIY65744 VSU65744 WCQ65744 WMM65744 WWI65744 AA131280 JW131280 TS131280 ADO131280 ANK131280 AXG131280 BHC131280 BQY131280 CAU131280 CKQ131280 CUM131280 DEI131280 DOE131280 DYA131280 EHW131280 ERS131280 FBO131280 FLK131280 FVG131280 GFC131280 GOY131280 GYU131280 HIQ131280 HSM131280 ICI131280 IME131280 IWA131280 JFW131280 JPS131280 JZO131280 KJK131280 KTG131280 LDC131280 LMY131280 LWU131280 MGQ131280 MQM131280 NAI131280 NKE131280 NUA131280 ODW131280 ONS131280 OXO131280 PHK131280 PRG131280 QBC131280 QKY131280 QUU131280 REQ131280 ROM131280 RYI131280 SIE131280 SSA131280 TBW131280 TLS131280 TVO131280 UFK131280 UPG131280 UZC131280 VIY131280 VSU131280 WCQ131280 WMM131280 WWI131280 AA196816 JW196816 TS196816 ADO196816 ANK196816 AXG196816 BHC196816 BQY196816 CAU196816 CKQ196816 CUM196816 DEI196816 DOE196816 DYA196816 EHW196816 ERS196816 FBO196816 FLK196816 FVG196816 GFC196816 GOY196816 GYU196816 HIQ196816 HSM196816 ICI196816 IME196816 IWA196816 JFW196816 JPS196816 JZO196816 KJK196816 KTG196816 LDC196816 LMY196816 LWU196816 MGQ196816 MQM196816 NAI196816 NKE196816 NUA196816 ODW196816 ONS196816 OXO196816 PHK196816 PRG196816 QBC196816 QKY196816 QUU196816 REQ196816 ROM196816 RYI196816 SIE196816 SSA196816 TBW196816 TLS196816 TVO196816 UFK196816 UPG196816 UZC196816 VIY196816 VSU196816 WCQ196816 WMM196816 WWI196816 AA262352 JW262352 TS262352 ADO262352 ANK262352 AXG262352 BHC262352 BQY262352 CAU262352 CKQ262352 CUM262352 DEI262352 DOE262352 DYA262352 EHW262352 ERS262352 FBO262352 FLK262352 FVG262352 GFC262352 GOY262352 GYU262352 HIQ262352 HSM262352 ICI262352 IME262352 IWA262352 JFW262352 JPS262352 JZO262352 KJK262352 KTG262352 LDC262352 LMY262352 LWU262352 MGQ262352 MQM262352 NAI262352 NKE262352 NUA262352 ODW262352 ONS262352 OXO262352 PHK262352 PRG262352 QBC262352 QKY262352 QUU262352 REQ262352 ROM262352 RYI262352 SIE262352 SSA262352 TBW262352 TLS262352 TVO262352 UFK262352 UPG262352 UZC262352 VIY262352 VSU262352 WCQ262352 WMM262352 WWI262352 AA327888 JW327888 TS327888 ADO327888 ANK327888 AXG327888 BHC327888 BQY327888 CAU327888 CKQ327888 CUM327888 DEI327888 DOE327888 DYA327888 EHW327888 ERS327888 FBO327888 FLK327888 FVG327888 GFC327888 GOY327888 GYU327888 HIQ327888 HSM327888 ICI327888 IME327888 IWA327888 JFW327888 JPS327888 JZO327888 KJK327888 KTG327888 LDC327888 LMY327888 LWU327888 MGQ327888 MQM327888 NAI327888 NKE327888 NUA327888 ODW327888 ONS327888 OXO327888 PHK327888 PRG327888 QBC327888 QKY327888 QUU327888 REQ327888 ROM327888 RYI327888 SIE327888 SSA327888 TBW327888 TLS327888 TVO327888 UFK327888 UPG327888 UZC327888 VIY327888 VSU327888 WCQ327888 WMM327888 WWI327888 AA393424 JW393424 TS393424 ADO393424 ANK393424 AXG393424 BHC393424 BQY393424 CAU393424 CKQ393424 CUM393424 DEI393424 DOE393424 DYA393424 EHW393424 ERS393424 FBO393424 FLK393424 FVG393424 GFC393424 GOY393424 GYU393424 HIQ393424 HSM393424 ICI393424 IME393424 IWA393424 JFW393424 JPS393424 JZO393424 KJK393424 KTG393424 LDC393424 LMY393424 LWU393424 MGQ393424 MQM393424 NAI393424 NKE393424 NUA393424 ODW393424 ONS393424 OXO393424 PHK393424 PRG393424 QBC393424 QKY393424 QUU393424 REQ393424 ROM393424 RYI393424 SIE393424 SSA393424 TBW393424 TLS393424 TVO393424 UFK393424 UPG393424 UZC393424 VIY393424 VSU393424 WCQ393424 WMM393424 WWI393424 AA458960 JW458960 TS458960 ADO458960 ANK458960 AXG458960 BHC458960 BQY458960 CAU458960 CKQ458960 CUM458960 DEI458960 DOE458960 DYA458960 EHW458960 ERS458960 FBO458960 FLK458960 FVG458960 GFC458960 GOY458960 GYU458960 HIQ458960 HSM458960 ICI458960 IME458960 IWA458960 JFW458960 JPS458960 JZO458960 KJK458960 KTG458960 LDC458960 LMY458960 LWU458960 MGQ458960 MQM458960 NAI458960 NKE458960 NUA458960 ODW458960 ONS458960 OXO458960 PHK458960 PRG458960 QBC458960 QKY458960 QUU458960 REQ458960 ROM458960 RYI458960 SIE458960 SSA458960 TBW458960 TLS458960 TVO458960 UFK458960 UPG458960 UZC458960 VIY458960 VSU458960 WCQ458960 WMM458960 WWI458960 AA524496 JW524496 TS524496 ADO524496 ANK524496 AXG524496 BHC524496 BQY524496 CAU524496 CKQ524496 CUM524496 DEI524496 DOE524496 DYA524496 EHW524496 ERS524496 FBO524496 FLK524496 FVG524496 GFC524496 GOY524496 GYU524496 HIQ524496 HSM524496 ICI524496 IME524496 IWA524496 JFW524496 JPS524496 JZO524496 KJK524496 KTG524496 LDC524496 LMY524496 LWU524496 MGQ524496 MQM524496 NAI524496 NKE524496 NUA524496 ODW524496 ONS524496 OXO524496 PHK524496 PRG524496 QBC524496 QKY524496 QUU524496 REQ524496 ROM524496 RYI524496 SIE524496 SSA524496 TBW524496 TLS524496 TVO524496 UFK524496 UPG524496 UZC524496 VIY524496 VSU524496 WCQ524496 WMM524496 WWI524496 AA590032 JW590032 TS590032 ADO590032 ANK590032 AXG590032 BHC590032 BQY590032 CAU590032 CKQ590032 CUM590032 DEI590032 DOE590032 DYA590032 EHW590032 ERS590032 FBO590032 FLK590032 FVG590032 GFC590032 GOY590032 GYU590032 HIQ590032 HSM590032 ICI590032 IME590032 IWA590032 JFW590032 JPS590032 JZO590032 KJK590032 KTG590032 LDC590032 LMY590032 LWU590032 MGQ590032 MQM590032 NAI590032 NKE590032 NUA590032 ODW590032 ONS590032 OXO590032 PHK590032 PRG590032 QBC590032 QKY590032 QUU590032 REQ590032 ROM590032 RYI590032 SIE590032 SSA590032 TBW590032 TLS590032 TVO590032 UFK590032 UPG590032 UZC590032 VIY590032 VSU590032 WCQ590032 WMM590032 WWI590032 AA655568 JW655568 TS655568 ADO655568 ANK655568 AXG655568 BHC655568 BQY655568 CAU655568 CKQ655568 CUM655568 DEI655568 DOE655568 DYA655568 EHW655568 ERS655568 FBO655568 FLK655568 FVG655568 GFC655568 GOY655568 GYU655568 HIQ655568 HSM655568 ICI655568 IME655568 IWA655568 JFW655568 JPS655568 JZO655568 KJK655568 KTG655568 LDC655568 LMY655568 LWU655568 MGQ655568 MQM655568 NAI655568 NKE655568 NUA655568 ODW655568 ONS655568 OXO655568 PHK655568 PRG655568 QBC655568 QKY655568 QUU655568 REQ655568 ROM655568 RYI655568 SIE655568 SSA655568 TBW655568 TLS655568 TVO655568 UFK655568 UPG655568 UZC655568 VIY655568 VSU655568 WCQ655568 WMM655568 WWI655568 AA721104 JW721104 TS721104 ADO721104 ANK721104 AXG721104 BHC721104 BQY721104 CAU721104 CKQ721104 CUM721104 DEI721104 DOE721104 DYA721104 EHW721104 ERS721104 FBO721104 FLK721104 FVG721104 GFC721104 GOY721104 GYU721104 HIQ721104 HSM721104 ICI721104 IME721104 IWA721104 JFW721104 JPS721104 JZO721104 KJK721104 KTG721104 LDC721104 LMY721104 LWU721104 MGQ721104 MQM721104 NAI721104 NKE721104 NUA721104 ODW721104 ONS721104 OXO721104 PHK721104 PRG721104 QBC721104 QKY721104 QUU721104 REQ721104 ROM721104 RYI721104 SIE721104 SSA721104 TBW721104 TLS721104 TVO721104 UFK721104 UPG721104 UZC721104 VIY721104 VSU721104 WCQ721104 WMM721104 WWI721104 AA786640 JW786640 TS786640 ADO786640 ANK786640 AXG786640 BHC786640 BQY786640 CAU786640 CKQ786640 CUM786640 DEI786640 DOE786640 DYA786640 EHW786640 ERS786640 FBO786640 FLK786640 FVG786640 GFC786640 GOY786640 GYU786640 HIQ786640 HSM786640 ICI786640 IME786640 IWA786640 JFW786640 JPS786640 JZO786640 KJK786640 KTG786640 LDC786640 LMY786640 LWU786640 MGQ786640 MQM786640 NAI786640 NKE786640 NUA786640 ODW786640 ONS786640 OXO786640 PHK786640 PRG786640 QBC786640 QKY786640 QUU786640 REQ786640 ROM786640 RYI786640 SIE786640 SSA786640 TBW786640 TLS786640 TVO786640 UFK786640 UPG786640 UZC786640 VIY786640 VSU786640 WCQ786640 WMM786640 WWI786640 AA852176 JW852176 TS852176 ADO852176 ANK852176 AXG852176 BHC852176 BQY852176 CAU852176 CKQ852176 CUM852176 DEI852176 DOE852176 DYA852176 EHW852176 ERS852176 FBO852176 FLK852176 FVG852176 GFC852176 GOY852176 GYU852176 HIQ852176 HSM852176 ICI852176 IME852176 IWA852176 JFW852176 JPS852176 JZO852176 KJK852176 KTG852176 LDC852176 LMY852176 LWU852176 MGQ852176 MQM852176 NAI852176 NKE852176 NUA852176 ODW852176 ONS852176 OXO852176 PHK852176 PRG852176 QBC852176 QKY852176 QUU852176 REQ852176 ROM852176 RYI852176 SIE852176 SSA852176 TBW852176 TLS852176 TVO852176 UFK852176 UPG852176 UZC852176 VIY852176 VSU852176 WCQ852176 WMM852176 WWI852176 AA917712 JW917712 TS917712 ADO917712 ANK917712 AXG917712 BHC917712 BQY917712 CAU917712 CKQ917712 CUM917712 DEI917712 DOE917712 DYA917712 EHW917712 ERS917712 FBO917712 FLK917712 FVG917712 GFC917712 GOY917712 GYU917712 HIQ917712 HSM917712 ICI917712 IME917712 IWA917712 JFW917712 JPS917712 JZO917712 KJK917712 KTG917712 LDC917712 LMY917712 LWU917712 MGQ917712 MQM917712 NAI917712 NKE917712 NUA917712 ODW917712 ONS917712 OXO917712 PHK917712 PRG917712 QBC917712 QKY917712 QUU917712 REQ917712 ROM917712 RYI917712 SIE917712 SSA917712 TBW917712 TLS917712 TVO917712 UFK917712 UPG917712 UZC917712 VIY917712 VSU917712 WCQ917712 WMM917712 WWI917712 AA983248 JW983248 TS983248 ADO983248 ANK983248 AXG983248 BHC983248 BQY983248 CAU983248 CKQ983248 CUM983248 DEI983248 DOE983248 DYA983248 EHW983248 ERS983248 FBO983248 FLK983248 FVG983248 GFC983248 GOY983248 GYU983248 HIQ983248 HSM983248 ICI983248 IME983248 IWA983248 JFW983248 JPS983248 JZO983248 KJK983248 KTG983248 LDC983248 LMY983248 LWU983248 MGQ983248 MQM983248 NAI983248 NKE983248 NUA983248 ODW983248 ONS983248 OXO983248 PHK983248 PRG983248 QBC983248 QKY983248 QUU983248 REQ983248 ROM983248 RYI983248 SIE983248 SSA983248 TBW983248 TLS983248 TVO983248 UFK983248 UPG983248 UZC983248 VIY983248 VSU983248 WCQ983248 WMM983248 WWI983248 AE186:AX186 KA186:KT186 TW186:UP186 ADS186:AEL186 ANO186:AOH186 AXK186:AYD186 BHG186:BHZ186 BRC186:BRV186 CAY186:CBR186 CKU186:CLN186 CUQ186:CVJ186 DEM186:DFF186 DOI186:DPB186 DYE186:DYX186 EIA186:EIT186 ERW186:ESP186 FBS186:FCL186 FLO186:FMH186 FVK186:FWD186 GFG186:GFZ186 GPC186:GPV186 GYY186:GZR186 HIU186:HJN186 HSQ186:HTJ186 ICM186:IDF186 IMI186:INB186 IWE186:IWX186 JGA186:JGT186 JPW186:JQP186 JZS186:KAL186 KJO186:KKH186 KTK186:KUD186 LDG186:LDZ186 LNC186:LNV186 LWY186:LXR186 MGU186:MHN186 MQQ186:MRJ186 NAM186:NBF186 NKI186:NLB186 NUE186:NUX186 OEA186:OET186 ONW186:OOP186 OXS186:OYL186 PHO186:PIH186 PRK186:PSD186 QBG186:QBZ186 QLC186:QLV186 QUY186:QVR186 REU186:RFN186 ROQ186:RPJ186 RYM186:RZF186 SII186:SJB186 SSE186:SSX186 TCA186:TCT186 TLW186:TMP186 TVS186:TWL186 UFO186:UGH186 UPK186:UQD186 UZG186:UZZ186 VJC186:VJV186 VSY186:VTR186 WCU186:WDN186 WMQ186:WNJ186 WWM186:WXF186 AE65751:AX65751 KA65751:KT65751 TW65751:UP65751 ADS65751:AEL65751 ANO65751:AOH65751 AXK65751:AYD65751 BHG65751:BHZ65751 BRC65751:BRV65751 CAY65751:CBR65751 CKU65751:CLN65751 CUQ65751:CVJ65751 DEM65751:DFF65751 DOI65751:DPB65751 DYE65751:DYX65751 EIA65751:EIT65751 ERW65751:ESP65751 FBS65751:FCL65751 FLO65751:FMH65751 FVK65751:FWD65751 GFG65751:GFZ65751 GPC65751:GPV65751 GYY65751:GZR65751 HIU65751:HJN65751 HSQ65751:HTJ65751 ICM65751:IDF65751 IMI65751:INB65751 IWE65751:IWX65751 JGA65751:JGT65751 JPW65751:JQP65751 JZS65751:KAL65751 KJO65751:KKH65751 KTK65751:KUD65751 LDG65751:LDZ65751 LNC65751:LNV65751 LWY65751:LXR65751 MGU65751:MHN65751 MQQ65751:MRJ65751 NAM65751:NBF65751 NKI65751:NLB65751 NUE65751:NUX65751 OEA65751:OET65751 ONW65751:OOP65751 OXS65751:OYL65751 PHO65751:PIH65751 PRK65751:PSD65751 QBG65751:QBZ65751 QLC65751:QLV65751 QUY65751:QVR65751 REU65751:RFN65751 ROQ65751:RPJ65751 RYM65751:RZF65751 SII65751:SJB65751 SSE65751:SSX65751 TCA65751:TCT65751 TLW65751:TMP65751 TVS65751:TWL65751 UFO65751:UGH65751 UPK65751:UQD65751 UZG65751:UZZ65751 VJC65751:VJV65751 VSY65751:VTR65751 WCU65751:WDN65751 WMQ65751:WNJ65751 WWM65751:WXF65751 AE131287:AX131287 KA131287:KT131287 TW131287:UP131287 ADS131287:AEL131287 ANO131287:AOH131287 AXK131287:AYD131287 BHG131287:BHZ131287 BRC131287:BRV131287 CAY131287:CBR131287 CKU131287:CLN131287 CUQ131287:CVJ131287 DEM131287:DFF131287 DOI131287:DPB131287 DYE131287:DYX131287 EIA131287:EIT131287 ERW131287:ESP131287 FBS131287:FCL131287 FLO131287:FMH131287 FVK131287:FWD131287 GFG131287:GFZ131287 GPC131287:GPV131287 GYY131287:GZR131287 HIU131287:HJN131287 HSQ131287:HTJ131287 ICM131287:IDF131287 IMI131287:INB131287 IWE131287:IWX131287 JGA131287:JGT131287 JPW131287:JQP131287 JZS131287:KAL131287 KJO131287:KKH131287 KTK131287:KUD131287 LDG131287:LDZ131287 LNC131287:LNV131287 LWY131287:LXR131287 MGU131287:MHN131287 MQQ131287:MRJ131287 NAM131287:NBF131287 NKI131287:NLB131287 NUE131287:NUX131287 OEA131287:OET131287 ONW131287:OOP131287 OXS131287:OYL131287 PHO131287:PIH131287 PRK131287:PSD131287 QBG131287:QBZ131287 QLC131287:QLV131287 QUY131287:QVR131287 REU131287:RFN131287 ROQ131287:RPJ131287 RYM131287:RZF131287 SII131287:SJB131287 SSE131287:SSX131287 TCA131287:TCT131287 TLW131287:TMP131287 TVS131287:TWL131287 UFO131287:UGH131287 UPK131287:UQD131287 UZG131287:UZZ131287 VJC131287:VJV131287 VSY131287:VTR131287 WCU131287:WDN131287 WMQ131287:WNJ131287 WWM131287:WXF131287 AE196823:AX196823 KA196823:KT196823 TW196823:UP196823 ADS196823:AEL196823 ANO196823:AOH196823 AXK196823:AYD196823 BHG196823:BHZ196823 BRC196823:BRV196823 CAY196823:CBR196823 CKU196823:CLN196823 CUQ196823:CVJ196823 DEM196823:DFF196823 DOI196823:DPB196823 DYE196823:DYX196823 EIA196823:EIT196823 ERW196823:ESP196823 FBS196823:FCL196823 FLO196823:FMH196823 FVK196823:FWD196823 GFG196823:GFZ196823 GPC196823:GPV196823 GYY196823:GZR196823 HIU196823:HJN196823 HSQ196823:HTJ196823 ICM196823:IDF196823 IMI196823:INB196823 IWE196823:IWX196823 JGA196823:JGT196823 JPW196823:JQP196823 JZS196823:KAL196823 KJO196823:KKH196823 KTK196823:KUD196823 LDG196823:LDZ196823 LNC196823:LNV196823 LWY196823:LXR196823 MGU196823:MHN196823 MQQ196823:MRJ196823 NAM196823:NBF196823 NKI196823:NLB196823 NUE196823:NUX196823 OEA196823:OET196823 ONW196823:OOP196823 OXS196823:OYL196823 PHO196823:PIH196823 PRK196823:PSD196823 QBG196823:QBZ196823 QLC196823:QLV196823 QUY196823:QVR196823 REU196823:RFN196823 ROQ196823:RPJ196823 RYM196823:RZF196823 SII196823:SJB196823 SSE196823:SSX196823 TCA196823:TCT196823 TLW196823:TMP196823 TVS196823:TWL196823 UFO196823:UGH196823 UPK196823:UQD196823 UZG196823:UZZ196823 VJC196823:VJV196823 VSY196823:VTR196823 WCU196823:WDN196823 WMQ196823:WNJ196823 WWM196823:WXF196823 AE262359:AX262359 KA262359:KT262359 TW262359:UP262359 ADS262359:AEL262359 ANO262359:AOH262359 AXK262359:AYD262359 BHG262359:BHZ262359 BRC262359:BRV262359 CAY262359:CBR262359 CKU262359:CLN262359 CUQ262359:CVJ262359 DEM262359:DFF262359 DOI262359:DPB262359 DYE262359:DYX262359 EIA262359:EIT262359 ERW262359:ESP262359 FBS262359:FCL262359 FLO262359:FMH262359 FVK262359:FWD262359 GFG262359:GFZ262359 GPC262359:GPV262359 GYY262359:GZR262359 HIU262359:HJN262359 HSQ262359:HTJ262359 ICM262359:IDF262359 IMI262359:INB262359 IWE262359:IWX262359 JGA262359:JGT262359 JPW262359:JQP262359 JZS262359:KAL262359 KJO262359:KKH262359 KTK262359:KUD262359 LDG262359:LDZ262359 LNC262359:LNV262359 LWY262359:LXR262359 MGU262359:MHN262359 MQQ262359:MRJ262359 NAM262359:NBF262359 NKI262359:NLB262359 NUE262359:NUX262359 OEA262359:OET262359 ONW262359:OOP262359 OXS262359:OYL262359 PHO262359:PIH262359 PRK262359:PSD262359 QBG262359:QBZ262359 QLC262359:QLV262359 QUY262359:QVR262359 REU262359:RFN262359 ROQ262359:RPJ262359 RYM262359:RZF262359 SII262359:SJB262359 SSE262359:SSX262359 TCA262359:TCT262359 TLW262359:TMP262359 TVS262359:TWL262359 UFO262359:UGH262359 UPK262359:UQD262359 UZG262359:UZZ262359 VJC262359:VJV262359 VSY262359:VTR262359 WCU262359:WDN262359 WMQ262359:WNJ262359 WWM262359:WXF262359 AE327895:AX327895 KA327895:KT327895 TW327895:UP327895 ADS327895:AEL327895 ANO327895:AOH327895 AXK327895:AYD327895 BHG327895:BHZ327895 BRC327895:BRV327895 CAY327895:CBR327895 CKU327895:CLN327895 CUQ327895:CVJ327895 DEM327895:DFF327895 DOI327895:DPB327895 DYE327895:DYX327895 EIA327895:EIT327895 ERW327895:ESP327895 FBS327895:FCL327895 FLO327895:FMH327895 FVK327895:FWD327895 GFG327895:GFZ327895 GPC327895:GPV327895 GYY327895:GZR327895 HIU327895:HJN327895 HSQ327895:HTJ327895 ICM327895:IDF327895 IMI327895:INB327895 IWE327895:IWX327895 JGA327895:JGT327895 JPW327895:JQP327895 JZS327895:KAL327895 KJO327895:KKH327895 KTK327895:KUD327895 LDG327895:LDZ327895 LNC327895:LNV327895 LWY327895:LXR327895 MGU327895:MHN327895 MQQ327895:MRJ327895 NAM327895:NBF327895 NKI327895:NLB327895 NUE327895:NUX327895 OEA327895:OET327895 ONW327895:OOP327895 OXS327895:OYL327895 PHO327895:PIH327895 PRK327895:PSD327895 QBG327895:QBZ327895 QLC327895:QLV327895 QUY327895:QVR327895 REU327895:RFN327895 ROQ327895:RPJ327895 RYM327895:RZF327895 SII327895:SJB327895 SSE327895:SSX327895 TCA327895:TCT327895 TLW327895:TMP327895 TVS327895:TWL327895 UFO327895:UGH327895 UPK327895:UQD327895 UZG327895:UZZ327895 VJC327895:VJV327895 VSY327895:VTR327895 WCU327895:WDN327895 WMQ327895:WNJ327895 WWM327895:WXF327895 AE393431:AX393431 KA393431:KT393431 TW393431:UP393431 ADS393431:AEL393431 ANO393431:AOH393431 AXK393431:AYD393431 BHG393431:BHZ393431 BRC393431:BRV393431 CAY393431:CBR393431 CKU393431:CLN393431 CUQ393431:CVJ393431 DEM393431:DFF393431 DOI393431:DPB393431 DYE393431:DYX393431 EIA393431:EIT393431 ERW393431:ESP393431 FBS393431:FCL393431 FLO393431:FMH393431 FVK393431:FWD393431 GFG393431:GFZ393431 GPC393431:GPV393431 GYY393431:GZR393431 HIU393431:HJN393431 HSQ393431:HTJ393431 ICM393431:IDF393431 IMI393431:INB393431 IWE393431:IWX393431 JGA393431:JGT393431 JPW393431:JQP393431 JZS393431:KAL393431 KJO393431:KKH393431 KTK393431:KUD393431 LDG393431:LDZ393431 LNC393431:LNV393431 LWY393431:LXR393431 MGU393431:MHN393431 MQQ393431:MRJ393431 NAM393431:NBF393431 NKI393431:NLB393431 NUE393431:NUX393431 OEA393431:OET393431 ONW393431:OOP393431 OXS393431:OYL393431 PHO393431:PIH393431 PRK393431:PSD393431 QBG393431:QBZ393431 QLC393431:QLV393431 QUY393431:QVR393431 REU393431:RFN393431 ROQ393431:RPJ393431 RYM393431:RZF393431 SII393431:SJB393431 SSE393431:SSX393431 TCA393431:TCT393431 TLW393431:TMP393431 TVS393431:TWL393431 UFO393431:UGH393431 UPK393431:UQD393431 UZG393431:UZZ393431 VJC393431:VJV393431 VSY393431:VTR393431 WCU393431:WDN393431 WMQ393431:WNJ393431 WWM393431:WXF393431 AE458967:AX458967 KA458967:KT458967 TW458967:UP458967 ADS458967:AEL458967 ANO458967:AOH458967 AXK458967:AYD458967 BHG458967:BHZ458967 BRC458967:BRV458967 CAY458967:CBR458967 CKU458967:CLN458967 CUQ458967:CVJ458967 DEM458967:DFF458967 DOI458967:DPB458967 DYE458967:DYX458967 EIA458967:EIT458967 ERW458967:ESP458967 FBS458967:FCL458967 FLO458967:FMH458967 FVK458967:FWD458967 GFG458967:GFZ458967 GPC458967:GPV458967 GYY458967:GZR458967 HIU458967:HJN458967 HSQ458967:HTJ458967 ICM458967:IDF458967 IMI458967:INB458967 IWE458967:IWX458967 JGA458967:JGT458967 JPW458967:JQP458967 JZS458967:KAL458967 KJO458967:KKH458967 KTK458967:KUD458967 LDG458967:LDZ458967 LNC458967:LNV458967 LWY458967:LXR458967 MGU458967:MHN458967 MQQ458967:MRJ458967 NAM458967:NBF458967 NKI458967:NLB458967 NUE458967:NUX458967 OEA458967:OET458967 ONW458967:OOP458967 OXS458967:OYL458967 PHO458967:PIH458967 PRK458967:PSD458967 QBG458967:QBZ458967 QLC458967:QLV458967 QUY458967:QVR458967 REU458967:RFN458967 ROQ458967:RPJ458967 RYM458967:RZF458967 SII458967:SJB458967 SSE458967:SSX458967 TCA458967:TCT458967 TLW458967:TMP458967 TVS458967:TWL458967 UFO458967:UGH458967 UPK458967:UQD458967 UZG458967:UZZ458967 VJC458967:VJV458967 VSY458967:VTR458967 WCU458967:WDN458967 WMQ458967:WNJ458967 WWM458967:WXF458967 AE524503:AX524503 KA524503:KT524503 TW524503:UP524503 ADS524503:AEL524503 ANO524503:AOH524503 AXK524503:AYD524503 BHG524503:BHZ524503 BRC524503:BRV524503 CAY524503:CBR524503 CKU524503:CLN524503 CUQ524503:CVJ524503 DEM524503:DFF524503 DOI524503:DPB524503 DYE524503:DYX524503 EIA524503:EIT524503 ERW524503:ESP524503 FBS524503:FCL524503 FLO524503:FMH524503 FVK524503:FWD524503 GFG524503:GFZ524503 GPC524503:GPV524503 GYY524503:GZR524503 HIU524503:HJN524503 HSQ524503:HTJ524503 ICM524503:IDF524503 IMI524503:INB524503 IWE524503:IWX524503 JGA524503:JGT524503 JPW524503:JQP524503 JZS524503:KAL524503 KJO524503:KKH524503 KTK524503:KUD524503 LDG524503:LDZ524503 LNC524503:LNV524503 LWY524503:LXR524503 MGU524503:MHN524503 MQQ524503:MRJ524503 NAM524503:NBF524503 NKI524503:NLB524503 NUE524503:NUX524503 OEA524503:OET524503 ONW524503:OOP524503 OXS524503:OYL524503 PHO524503:PIH524503 PRK524503:PSD524503 QBG524503:QBZ524503 QLC524503:QLV524503 QUY524503:QVR524503 REU524503:RFN524503 ROQ524503:RPJ524503 RYM524503:RZF524503 SII524503:SJB524503 SSE524503:SSX524503 TCA524503:TCT524503 TLW524503:TMP524503 TVS524503:TWL524503 UFO524503:UGH524503 UPK524503:UQD524503 UZG524503:UZZ524503 VJC524503:VJV524503 VSY524503:VTR524503 WCU524503:WDN524503 WMQ524503:WNJ524503 WWM524503:WXF524503 AE590039:AX590039 KA590039:KT590039 TW590039:UP590039 ADS590039:AEL590039 ANO590039:AOH590039 AXK590039:AYD590039 BHG590039:BHZ590039 BRC590039:BRV590039 CAY590039:CBR590039 CKU590039:CLN590039 CUQ590039:CVJ590039 DEM590039:DFF590039 DOI590039:DPB590039 DYE590039:DYX590039 EIA590039:EIT590039 ERW590039:ESP590039 FBS590039:FCL590039 FLO590039:FMH590039 FVK590039:FWD590039 GFG590039:GFZ590039 GPC590039:GPV590039 GYY590039:GZR590039 HIU590039:HJN590039 HSQ590039:HTJ590039 ICM590039:IDF590039 IMI590039:INB590039 IWE590039:IWX590039 JGA590039:JGT590039 JPW590039:JQP590039 JZS590039:KAL590039 KJO590039:KKH590039 KTK590039:KUD590039 LDG590039:LDZ590039 LNC590039:LNV590039 LWY590039:LXR590039 MGU590039:MHN590039 MQQ590039:MRJ590039 NAM590039:NBF590039 NKI590039:NLB590039 NUE590039:NUX590039 OEA590039:OET590039 ONW590039:OOP590039 OXS590039:OYL590039 PHO590039:PIH590039 PRK590039:PSD590039 QBG590039:QBZ590039 QLC590039:QLV590039 QUY590039:QVR590039 REU590039:RFN590039 ROQ590039:RPJ590039 RYM590039:RZF590039 SII590039:SJB590039 SSE590039:SSX590039 TCA590039:TCT590039 TLW590039:TMP590039 TVS590039:TWL590039 UFO590039:UGH590039 UPK590039:UQD590039 UZG590039:UZZ590039 VJC590039:VJV590039 VSY590039:VTR590039 WCU590039:WDN590039 WMQ590039:WNJ590039 WWM590039:WXF590039 AE655575:AX655575 KA655575:KT655575 TW655575:UP655575 ADS655575:AEL655575 ANO655575:AOH655575 AXK655575:AYD655575 BHG655575:BHZ655575 BRC655575:BRV655575 CAY655575:CBR655575 CKU655575:CLN655575 CUQ655575:CVJ655575 DEM655575:DFF655575 DOI655575:DPB655575 DYE655575:DYX655575 EIA655575:EIT655575 ERW655575:ESP655575 FBS655575:FCL655575 FLO655575:FMH655575 FVK655575:FWD655575 GFG655575:GFZ655575 GPC655575:GPV655575 GYY655575:GZR655575 HIU655575:HJN655575 HSQ655575:HTJ655575 ICM655575:IDF655575 IMI655575:INB655575 IWE655575:IWX655575 JGA655575:JGT655575 JPW655575:JQP655575 JZS655575:KAL655575 KJO655575:KKH655575 KTK655575:KUD655575 LDG655575:LDZ655575 LNC655575:LNV655575 LWY655575:LXR655575 MGU655575:MHN655575 MQQ655575:MRJ655575 NAM655575:NBF655575 NKI655575:NLB655575 NUE655575:NUX655575 OEA655575:OET655575 ONW655575:OOP655575 OXS655575:OYL655575 PHO655575:PIH655575 PRK655575:PSD655575 QBG655575:QBZ655575 QLC655575:QLV655575 QUY655575:QVR655575 REU655575:RFN655575 ROQ655575:RPJ655575 RYM655575:RZF655575 SII655575:SJB655575 SSE655575:SSX655575 TCA655575:TCT655575 TLW655575:TMP655575 TVS655575:TWL655575 UFO655575:UGH655575 UPK655575:UQD655575 UZG655575:UZZ655575 VJC655575:VJV655575 VSY655575:VTR655575 WCU655575:WDN655575 WMQ655575:WNJ655575 WWM655575:WXF655575 AE721111:AX721111 KA721111:KT721111 TW721111:UP721111 ADS721111:AEL721111 ANO721111:AOH721111 AXK721111:AYD721111 BHG721111:BHZ721111 BRC721111:BRV721111 CAY721111:CBR721111 CKU721111:CLN721111 CUQ721111:CVJ721111 DEM721111:DFF721111 DOI721111:DPB721111 DYE721111:DYX721111 EIA721111:EIT721111 ERW721111:ESP721111 FBS721111:FCL721111 FLO721111:FMH721111 FVK721111:FWD721111 GFG721111:GFZ721111 GPC721111:GPV721111 GYY721111:GZR721111 HIU721111:HJN721111 HSQ721111:HTJ721111 ICM721111:IDF721111 IMI721111:INB721111 IWE721111:IWX721111 JGA721111:JGT721111 JPW721111:JQP721111 JZS721111:KAL721111 KJO721111:KKH721111 KTK721111:KUD721111 LDG721111:LDZ721111 LNC721111:LNV721111 LWY721111:LXR721111 MGU721111:MHN721111 MQQ721111:MRJ721111 NAM721111:NBF721111 NKI721111:NLB721111 NUE721111:NUX721111 OEA721111:OET721111 ONW721111:OOP721111 OXS721111:OYL721111 PHO721111:PIH721111 PRK721111:PSD721111 QBG721111:QBZ721111 QLC721111:QLV721111 QUY721111:QVR721111 REU721111:RFN721111 ROQ721111:RPJ721111 RYM721111:RZF721111 SII721111:SJB721111 SSE721111:SSX721111 TCA721111:TCT721111 TLW721111:TMP721111 TVS721111:TWL721111 UFO721111:UGH721111 UPK721111:UQD721111 UZG721111:UZZ721111 VJC721111:VJV721111 VSY721111:VTR721111 WCU721111:WDN721111 WMQ721111:WNJ721111 WWM721111:WXF721111 AE786647:AX786647 KA786647:KT786647 TW786647:UP786647 ADS786647:AEL786647 ANO786647:AOH786647 AXK786647:AYD786647 BHG786647:BHZ786647 BRC786647:BRV786647 CAY786647:CBR786647 CKU786647:CLN786647 CUQ786647:CVJ786647 DEM786647:DFF786647 DOI786647:DPB786647 DYE786647:DYX786647 EIA786647:EIT786647 ERW786647:ESP786647 FBS786647:FCL786647 FLO786647:FMH786647 FVK786647:FWD786647 GFG786647:GFZ786647 GPC786647:GPV786647 GYY786647:GZR786647 HIU786647:HJN786647 HSQ786647:HTJ786647 ICM786647:IDF786647 IMI786647:INB786647 IWE786647:IWX786647 JGA786647:JGT786647 JPW786647:JQP786647 JZS786647:KAL786647 KJO786647:KKH786647 KTK786647:KUD786647 LDG786647:LDZ786647 LNC786647:LNV786647 LWY786647:LXR786647 MGU786647:MHN786647 MQQ786647:MRJ786647 NAM786647:NBF786647 NKI786647:NLB786647 NUE786647:NUX786647 OEA786647:OET786647 ONW786647:OOP786647 OXS786647:OYL786647 PHO786647:PIH786647 PRK786647:PSD786647 QBG786647:QBZ786647 QLC786647:QLV786647 QUY786647:QVR786647 REU786647:RFN786647 ROQ786647:RPJ786647 RYM786647:RZF786647 SII786647:SJB786647 SSE786647:SSX786647 TCA786647:TCT786647 TLW786647:TMP786647 TVS786647:TWL786647 UFO786647:UGH786647 UPK786647:UQD786647 UZG786647:UZZ786647 VJC786647:VJV786647 VSY786647:VTR786647 WCU786647:WDN786647 WMQ786647:WNJ786647 WWM786647:WXF786647 AE852183:AX852183 KA852183:KT852183 TW852183:UP852183 ADS852183:AEL852183 ANO852183:AOH852183 AXK852183:AYD852183 BHG852183:BHZ852183 BRC852183:BRV852183 CAY852183:CBR852183 CKU852183:CLN852183 CUQ852183:CVJ852183 DEM852183:DFF852183 DOI852183:DPB852183 DYE852183:DYX852183 EIA852183:EIT852183 ERW852183:ESP852183 FBS852183:FCL852183 FLO852183:FMH852183 FVK852183:FWD852183 GFG852183:GFZ852183 GPC852183:GPV852183 GYY852183:GZR852183 HIU852183:HJN852183 HSQ852183:HTJ852183 ICM852183:IDF852183 IMI852183:INB852183 IWE852183:IWX852183 JGA852183:JGT852183 JPW852183:JQP852183 JZS852183:KAL852183 KJO852183:KKH852183 KTK852183:KUD852183 LDG852183:LDZ852183 LNC852183:LNV852183 LWY852183:LXR852183 MGU852183:MHN852183 MQQ852183:MRJ852183 NAM852183:NBF852183 NKI852183:NLB852183 NUE852183:NUX852183 OEA852183:OET852183 ONW852183:OOP852183 OXS852183:OYL852183 PHO852183:PIH852183 PRK852183:PSD852183 QBG852183:QBZ852183 QLC852183:QLV852183 QUY852183:QVR852183 REU852183:RFN852183 ROQ852183:RPJ852183 RYM852183:RZF852183 SII852183:SJB852183 SSE852183:SSX852183 TCA852183:TCT852183 TLW852183:TMP852183 TVS852183:TWL852183 UFO852183:UGH852183 UPK852183:UQD852183 UZG852183:UZZ852183 VJC852183:VJV852183 VSY852183:VTR852183 WCU852183:WDN852183 WMQ852183:WNJ852183 WWM852183:WXF852183 AE917719:AX917719 KA917719:KT917719 TW917719:UP917719 ADS917719:AEL917719 ANO917719:AOH917719 AXK917719:AYD917719 BHG917719:BHZ917719 BRC917719:BRV917719 CAY917719:CBR917719 CKU917719:CLN917719 CUQ917719:CVJ917719 DEM917719:DFF917719 DOI917719:DPB917719 DYE917719:DYX917719 EIA917719:EIT917719 ERW917719:ESP917719 FBS917719:FCL917719 FLO917719:FMH917719 FVK917719:FWD917719 GFG917719:GFZ917719 GPC917719:GPV917719 GYY917719:GZR917719 HIU917719:HJN917719 HSQ917719:HTJ917719 ICM917719:IDF917719 IMI917719:INB917719 IWE917719:IWX917719 JGA917719:JGT917719 JPW917719:JQP917719 JZS917719:KAL917719 KJO917719:KKH917719 KTK917719:KUD917719 LDG917719:LDZ917719 LNC917719:LNV917719 LWY917719:LXR917719 MGU917719:MHN917719 MQQ917719:MRJ917719 NAM917719:NBF917719 NKI917719:NLB917719 NUE917719:NUX917719 OEA917719:OET917719 ONW917719:OOP917719 OXS917719:OYL917719 PHO917719:PIH917719 PRK917719:PSD917719 QBG917719:QBZ917719 QLC917719:QLV917719 QUY917719:QVR917719 REU917719:RFN917719 ROQ917719:RPJ917719 RYM917719:RZF917719 SII917719:SJB917719 SSE917719:SSX917719 TCA917719:TCT917719 TLW917719:TMP917719 TVS917719:TWL917719 UFO917719:UGH917719 UPK917719:UQD917719 UZG917719:UZZ917719 VJC917719:VJV917719 VSY917719:VTR917719 WCU917719:WDN917719 WMQ917719:WNJ917719 WWM917719:WXF917719 AE983255:AX983255 KA983255:KT983255 TW983255:UP983255 ADS983255:AEL983255 ANO983255:AOH983255 AXK983255:AYD983255 BHG983255:BHZ983255 BRC983255:BRV983255 CAY983255:CBR983255 CKU983255:CLN983255 CUQ983255:CVJ983255 DEM983255:DFF983255 DOI983255:DPB983255 DYE983255:DYX983255 EIA983255:EIT983255 ERW983255:ESP983255 FBS983255:FCL983255 FLO983255:FMH983255 FVK983255:FWD983255 GFG983255:GFZ983255 GPC983255:GPV983255 GYY983255:GZR983255 HIU983255:HJN983255 HSQ983255:HTJ983255 ICM983255:IDF983255 IMI983255:INB983255 IWE983255:IWX983255 JGA983255:JGT983255 JPW983255:JQP983255 JZS983255:KAL983255 KJO983255:KKH983255 KTK983255:KUD983255 LDG983255:LDZ983255 LNC983255:LNV983255 LWY983255:LXR983255 MGU983255:MHN983255 MQQ983255:MRJ983255 NAM983255:NBF983255 NKI983255:NLB983255 NUE983255:NUX983255 OEA983255:OET983255 ONW983255:OOP983255 OXS983255:OYL983255 PHO983255:PIH983255 PRK983255:PSD983255 QBG983255:QBZ983255 QLC983255:QLV983255 QUY983255:QVR983255 REU983255:RFN983255 ROQ983255:RPJ983255 RYM983255:RZF983255 SII983255:SJB983255 SSE983255:SSX983255 TCA983255:TCT983255 TLW983255:TMP983255 TVS983255:TWL983255 UFO983255:UGH983255 UPK983255:UQD983255 UZG983255:UZZ983255 VJC983255:VJV983255 VSY983255:VTR983255 WCU983255:WDN983255 WMQ983255:WNJ983255 WWM983255:WXF983255 C186:AA186 IY186:JW186 SU186:TS186 ACQ186:ADO186 AMM186:ANK186 AWI186:AXG186 BGE186:BHC186 BQA186:BQY186 BZW186:CAU186 CJS186:CKQ186 CTO186:CUM186 DDK186:DEI186 DNG186:DOE186 DXC186:DYA186 EGY186:EHW186 EQU186:ERS186 FAQ186:FBO186 FKM186:FLK186 FUI186:FVG186 GEE186:GFC186 GOA186:GOY186 GXW186:GYU186 HHS186:HIQ186 HRO186:HSM186 IBK186:ICI186 ILG186:IME186 IVC186:IWA186 JEY186:JFW186 JOU186:JPS186 JYQ186:JZO186 KIM186:KJK186 KSI186:KTG186 LCE186:LDC186 LMA186:LMY186 LVW186:LWU186 MFS186:MGQ186 MPO186:MQM186 MZK186:NAI186 NJG186:NKE186 NTC186:NUA186 OCY186:ODW186 OMU186:ONS186 OWQ186:OXO186 PGM186:PHK186 PQI186:PRG186 QAE186:QBC186 QKA186:QKY186 QTW186:QUU186 RDS186:REQ186 RNO186:ROM186 RXK186:RYI186 SHG186:SIE186 SRC186:SSA186 TAY186:TBW186 TKU186:TLS186 TUQ186:TVO186 UEM186:UFK186 UOI186:UPG186 UYE186:UZC186 VIA186:VIY186 VRW186:VSU186 WBS186:WCQ186 WLO186:WMM186 WVK186:WWI186 C65751:AA65751 IY65751:JW65751 SU65751:TS65751 ACQ65751:ADO65751 AMM65751:ANK65751 AWI65751:AXG65751 BGE65751:BHC65751 BQA65751:BQY65751 BZW65751:CAU65751 CJS65751:CKQ65751 CTO65751:CUM65751 DDK65751:DEI65751 DNG65751:DOE65751 DXC65751:DYA65751 EGY65751:EHW65751 EQU65751:ERS65751 FAQ65751:FBO65751 FKM65751:FLK65751 FUI65751:FVG65751 GEE65751:GFC65751 GOA65751:GOY65751 GXW65751:GYU65751 HHS65751:HIQ65751 HRO65751:HSM65751 IBK65751:ICI65751 ILG65751:IME65751 IVC65751:IWA65751 JEY65751:JFW65751 JOU65751:JPS65751 JYQ65751:JZO65751 KIM65751:KJK65751 KSI65751:KTG65751 LCE65751:LDC65751 LMA65751:LMY65751 LVW65751:LWU65751 MFS65751:MGQ65751 MPO65751:MQM65751 MZK65751:NAI65751 NJG65751:NKE65751 NTC65751:NUA65751 OCY65751:ODW65751 OMU65751:ONS65751 OWQ65751:OXO65751 PGM65751:PHK65751 PQI65751:PRG65751 QAE65751:QBC65751 QKA65751:QKY65751 QTW65751:QUU65751 RDS65751:REQ65751 RNO65751:ROM65751 RXK65751:RYI65751 SHG65751:SIE65751 SRC65751:SSA65751 TAY65751:TBW65751 TKU65751:TLS65751 TUQ65751:TVO65751 UEM65751:UFK65751 UOI65751:UPG65751 UYE65751:UZC65751 VIA65751:VIY65751 VRW65751:VSU65751 WBS65751:WCQ65751 WLO65751:WMM65751 WVK65751:WWI65751 C131287:AA131287 IY131287:JW131287 SU131287:TS131287 ACQ131287:ADO131287 AMM131287:ANK131287 AWI131287:AXG131287 BGE131287:BHC131287 BQA131287:BQY131287 BZW131287:CAU131287 CJS131287:CKQ131287 CTO131287:CUM131287 DDK131287:DEI131287 DNG131287:DOE131287 DXC131287:DYA131287 EGY131287:EHW131287 EQU131287:ERS131287 FAQ131287:FBO131287 FKM131287:FLK131287 FUI131287:FVG131287 GEE131287:GFC131287 GOA131287:GOY131287 GXW131287:GYU131287 HHS131287:HIQ131287 HRO131287:HSM131287 IBK131287:ICI131287 ILG131287:IME131287 IVC131287:IWA131287 JEY131287:JFW131287 JOU131287:JPS131287 JYQ131287:JZO131287 KIM131287:KJK131287 KSI131287:KTG131287 LCE131287:LDC131287 LMA131287:LMY131287 LVW131287:LWU131287 MFS131287:MGQ131287 MPO131287:MQM131287 MZK131287:NAI131287 NJG131287:NKE131287 NTC131287:NUA131287 OCY131287:ODW131287 OMU131287:ONS131287 OWQ131287:OXO131287 PGM131287:PHK131287 PQI131287:PRG131287 QAE131287:QBC131287 QKA131287:QKY131287 QTW131287:QUU131287 RDS131287:REQ131287 RNO131287:ROM131287 RXK131287:RYI131287 SHG131287:SIE131287 SRC131287:SSA131287 TAY131287:TBW131287 TKU131287:TLS131287 TUQ131287:TVO131287 UEM131287:UFK131287 UOI131287:UPG131287 UYE131287:UZC131287 VIA131287:VIY131287 VRW131287:VSU131287 WBS131287:WCQ131287 WLO131287:WMM131287 WVK131287:WWI131287 C196823:AA196823 IY196823:JW196823 SU196823:TS196823 ACQ196823:ADO196823 AMM196823:ANK196823 AWI196823:AXG196823 BGE196823:BHC196823 BQA196823:BQY196823 BZW196823:CAU196823 CJS196823:CKQ196823 CTO196823:CUM196823 DDK196823:DEI196823 DNG196823:DOE196823 DXC196823:DYA196823 EGY196823:EHW196823 EQU196823:ERS196823 FAQ196823:FBO196823 FKM196823:FLK196823 FUI196823:FVG196823 GEE196823:GFC196823 GOA196823:GOY196823 GXW196823:GYU196823 HHS196823:HIQ196823 HRO196823:HSM196823 IBK196823:ICI196823 ILG196823:IME196823 IVC196823:IWA196823 JEY196823:JFW196823 JOU196823:JPS196823 JYQ196823:JZO196823 KIM196823:KJK196823 KSI196823:KTG196823 LCE196823:LDC196823 LMA196823:LMY196823 LVW196823:LWU196823 MFS196823:MGQ196823 MPO196823:MQM196823 MZK196823:NAI196823 NJG196823:NKE196823 NTC196823:NUA196823 OCY196823:ODW196823 OMU196823:ONS196823 OWQ196823:OXO196823 PGM196823:PHK196823 PQI196823:PRG196823 QAE196823:QBC196823 QKA196823:QKY196823 QTW196823:QUU196823 RDS196823:REQ196823 RNO196823:ROM196823 RXK196823:RYI196823 SHG196823:SIE196823 SRC196823:SSA196823 TAY196823:TBW196823 TKU196823:TLS196823 TUQ196823:TVO196823 UEM196823:UFK196823 UOI196823:UPG196823 UYE196823:UZC196823 VIA196823:VIY196823 VRW196823:VSU196823 WBS196823:WCQ196823 WLO196823:WMM196823 WVK196823:WWI196823 C262359:AA262359 IY262359:JW262359 SU262359:TS262359 ACQ262359:ADO262359 AMM262359:ANK262359 AWI262359:AXG262359 BGE262359:BHC262359 BQA262359:BQY262359 BZW262359:CAU262359 CJS262359:CKQ262359 CTO262359:CUM262359 DDK262359:DEI262359 DNG262359:DOE262359 DXC262359:DYA262359 EGY262359:EHW262359 EQU262359:ERS262359 FAQ262359:FBO262359 FKM262359:FLK262359 FUI262359:FVG262359 GEE262359:GFC262359 GOA262359:GOY262359 GXW262359:GYU262359 HHS262359:HIQ262359 HRO262359:HSM262359 IBK262359:ICI262359 ILG262359:IME262359 IVC262359:IWA262359 JEY262359:JFW262359 JOU262359:JPS262359 JYQ262359:JZO262359 KIM262359:KJK262359 KSI262359:KTG262359 LCE262359:LDC262359 LMA262359:LMY262359 LVW262359:LWU262359 MFS262359:MGQ262359 MPO262359:MQM262359 MZK262359:NAI262359 NJG262359:NKE262359 NTC262359:NUA262359 OCY262359:ODW262359 OMU262359:ONS262359 OWQ262359:OXO262359 PGM262359:PHK262359 PQI262359:PRG262359 QAE262359:QBC262359 QKA262359:QKY262359 QTW262359:QUU262359 RDS262359:REQ262359 RNO262359:ROM262359 RXK262359:RYI262359 SHG262359:SIE262359 SRC262359:SSA262359 TAY262359:TBW262359 TKU262359:TLS262359 TUQ262359:TVO262359 UEM262359:UFK262359 UOI262359:UPG262359 UYE262359:UZC262359 VIA262359:VIY262359 VRW262359:VSU262359 WBS262359:WCQ262359 WLO262359:WMM262359 WVK262359:WWI262359 C327895:AA327895 IY327895:JW327895 SU327895:TS327895 ACQ327895:ADO327895 AMM327895:ANK327895 AWI327895:AXG327895 BGE327895:BHC327895 BQA327895:BQY327895 BZW327895:CAU327895 CJS327895:CKQ327895 CTO327895:CUM327895 DDK327895:DEI327895 DNG327895:DOE327895 DXC327895:DYA327895 EGY327895:EHW327895 EQU327895:ERS327895 FAQ327895:FBO327895 FKM327895:FLK327895 FUI327895:FVG327895 GEE327895:GFC327895 GOA327895:GOY327895 GXW327895:GYU327895 HHS327895:HIQ327895 HRO327895:HSM327895 IBK327895:ICI327895 ILG327895:IME327895 IVC327895:IWA327895 JEY327895:JFW327895 JOU327895:JPS327895 JYQ327895:JZO327895 KIM327895:KJK327895 KSI327895:KTG327895 LCE327895:LDC327895 LMA327895:LMY327895 LVW327895:LWU327895 MFS327895:MGQ327895 MPO327895:MQM327895 MZK327895:NAI327895 NJG327895:NKE327895 NTC327895:NUA327895 OCY327895:ODW327895 OMU327895:ONS327895 OWQ327895:OXO327895 PGM327895:PHK327895 PQI327895:PRG327895 QAE327895:QBC327895 QKA327895:QKY327895 QTW327895:QUU327895 RDS327895:REQ327895 RNO327895:ROM327895 RXK327895:RYI327895 SHG327895:SIE327895 SRC327895:SSA327895 TAY327895:TBW327895 TKU327895:TLS327895 TUQ327895:TVO327895 UEM327895:UFK327895 UOI327895:UPG327895 UYE327895:UZC327895 VIA327895:VIY327895 VRW327895:VSU327895 WBS327895:WCQ327895 WLO327895:WMM327895 WVK327895:WWI327895 C393431:AA393431 IY393431:JW393431 SU393431:TS393431 ACQ393431:ADO393431 AMM393431:ANK393431 AWI393431:AXG393431 BGE393431:BHC393431 BQA393431:BQY393431 BZW393431:CAU393431 CJS393431:CKQ393431 CTO393431:CUM393431 DDK393431:DEI393431 DNG393431:DOE393431 DXC393431:DYA393431 EGY393431:EHW393431 EQU393431:ERS393431 FAQ393431:FBO393431 FKM393431:FLK393431 FUI393431:FVG393431 GEE393431:GFC393431 GOA393431:GOY393431 GXW393431:GYU393431 HHS393431:HIQ393431 HRO393431:HSM393431 IBK393431:ICI393431 ILG393431:IME393431 IVC393431:IWA393431 JEY393431:JFW393431 JOU393431:JPS393431 JYQ393431:JZO393431 KIM393431:KJK393431 KSI393431:KTG393431 LCE393431:LDC393431 LMA393431:LMY393431 LVW393431:LWU393431 MFS393431:MGQ393431 MPO393431:MQM393431 MZK393431:NAI393431 NJG393431:NKE393431 NTC393431:NUA393431 OCY393431:ODW393431 OMU393431:ONS393431 OWQ393431:OXO393431 PGM393431:PHK393431 PQI393431:PRG393431 QAE393431:QBC393431 QKA393431:QKY393431 QTW393431:QUU393431 RDS393431:REQ393431 RNO393431:ROM393431 RXK393431:RYI393431 SHG393431:SIE393431 SRC393431:SSA393431 TAY393431:TBW393431 TKU393431:TLS393431 TUQ393431:TVO393431 UEM393431:UFK393431 UOI393431:UPG393431 UYE393431:UZC393431 VIA393431:VIY393431 VRW393431:VSU393431 WBS393431:WCQ393431 WLO393431:WMM393431 WVK393431:WWI393431 C458967:AA458967 IY458967:JW458967 SU458967:TS458967 ACQ458967:ADO458967 AMM458967:ANK458967 AWI458967:AXG458967 BGE458967:BHC458967 BQA458967:BQY458967 BZW458967:CAU458967 CJS458967:CKQ458967 CTO458967:CUM458967 DDK458967:DEI458967 DNG458967:DOE458967 DXC458967:DYA458967 EGY458967:EHW458967 EQU458967:ERS458967 FAQ458967:FBO458967 FKM458967:FLK458967 FUI458967:FVG458967 GEE458967:GFC458967 GOA458967:GOY458967 GXW458967:GYU458967 HHS458967:HIQ458967 HRO458967:HSM458967 IBK458967:ICI458967 ILG458967:IME458967 IVC458967:IWA458967 JEY458967:JFW458967 JOU458967:JPS458967 JYQ458967:JZO458967 KIM458967:KJK458967 KSI458967:KTG458967 LCE458967:LDC458967 LMA458967:LMY458967 LVW458967:LWU458967 MFS458967:MGQ458967 MPO458967:MQM458967 MZK458967:NAI458967 NJG458967:NKE458967 NTC458967:NUA458967 OCY458967:ODW458967 OMU458967:ONS458967 OWQ458967:OXO458967 PGM458967:PHK458967 PQI458967:PRG458967 QAE458967:QBC458967 QKA458967:QKY458967 QTW458967:QUU458967 RDS458967:REQ458967 RNO458967:ROM458967 RXK458967:RYI458967 SHG458967:SIE458967 SRC458967:SSA458967 TAY458967:TBW458967 TKU458967:TLS458967 TUQ458967:TVO458967 UEM458967:UFK458967 UOI458967:UPG458967 UYE458967:UZC458967 VIA458967:VIY458967 VRW458967:VSU458967 WBS458967:WCQ458967 WLO458967:WMM458967 WVK458967:WWI458967 C524503:AA524503 IY524503:JW524503 SU524503:TS524503 ACQ524503:ADO524503 AMM524503:ANK524503 AWI524503:AXG524503 BGE524503:BHC524503 BQA524503:BQY524503 BZW524503:CAU524503 CJS524503:CKQ524503 CTO524503:CUM524503 DDK524503:DEI524503 DNG524503:DOE524503 DXC524503:DYA524503 EGY524503:EHW524503 EQU524503:ERS524503 FAQ524503:FBO524503 FKM524503:FLK524503 FUI524503:FVG524503 GEE524503:GFC524503 GOA524503:GOY524503 GXW524503:GYU524503 HHS524503:HIQ524503 HRO524503:HSM524503 IBK524503:ICI524503 ILG524503:IME524503 IVC524503:IWA524503 JEY524503:JFW524503 JOU524503:JPS524503 JYQ524503:JZO524503 KIM524503:KJK524503 KSI524503:KTG524503 LCE524503:LDC524503 LMA524503:LMY524503 LVW524503:LWU524503 MFS524503:MGQ524503 MPO524503:MQM524503 MZK524503:NAI524503 NJG524503:NKE524503 NTC524503:NUA524503 OCY524503:ODW524503 OMU524503:ONS524503 OWQ524503:OXO524503 PGM524503:PHK524503 PQI524503:PRG524503 QAE524503:QBC524503 QKA524503:QKY524503 QTW524503:QUU524503 RDS524503:REQ524503 RNO524503:ROM524503 RXK524503:RYI524503 SHG524503:SIE524503 SRC524503:SSA524503 TAY524503:TBW524503 TKU524503:TLS524503 TUQ524503:TVO524503 UEM524503:UFK524503 UOI524503:UPG524503 UYE524503:UZC524503 VIA524503:VIY524503 VRW524503:VSU524503 WBS524503:WCQ524503 WLO524503:WMM524503 WVK524503:WWI524503 C590039:AA590039 IY590039:JW590039 SU590039:TS590039 ACQ590039:ADO590039 AMM590039:ANK590039 AWI590039:AXG590039 BGE590039:BHC590039 BQA590039:BQY590039 BZW590039:CAU590039 CJS590039:CKQ590039 CTO590039:CUM590039 DDK590039:DEI590039 DNG590039:DOE590039 DXC590039:DYA590039 EGY590039:EHW590039 EQU590039:ERS590039 FAQ590039:FBO590039 FKM590039:FLK590039 FUI590039:FVG590039 GEE590039:GFC590039 GOA590039:GOY590039 GXW590039:GYU590039 HHS590039:HIQ590039 HRO590039:HSM590039 IBK590039:ICI590039 ILG590039:IME590039 IVC590039:IWA590039 JEY590039:JFW590039 JOU590039:JPS590039 JYQ590039:JZO590039 KIM590039:KJK590039 KSI590039:KTG590039 LCE590039:LDC590039 LMA590039:LMY590039 LVW590039:LWU590039 MFS590039:MGQ590039 MPO590039:MQM590039 MZK590039:NAI590039 NJG590039:NKE590039 NTC590039:NUA590039 OCY590039:ODW590039 OMU590039:ONS590039 OWQ590039:OXO590039 PGM590039:PHK590039 PQI590039:PRG590039 QAE590039:QBC590039 QKA590039:QKY590039 QTW590039:QUU590039 RDS590039:REQ590039 RNO590039:ROM590039 RXK590039:RYI590039 SHG590039:SIE590039 SRC590039:SSA590039 TAY590039:TBW590039 TKU590039:TLS590039 TUQ590039:TVO590039 UEM590039:UFK590039 UOI590039:UPG590039 UYE590039:UZC590039 VIA590039:VIY590039 VRW590039:VSU590039 WBS590039:WCQ590039 WLO590039:WMM590039 WVK590039:WWI590039 C655575:AA655575 IY655575:JW655575 SU655575:TS655575 ACQ655575:ADO655575 AMM655575:ANK655575 AWI655575:AXG655575 BGE655575:BHC655575 BQA655575:BQY655575 BZW655575:CAU655575 CJS655575:CKQ655575 CTO655575:CUM655575 DDK655575:DEI655575 DNG655575:DOE655575 DXC655575:DYA655575 EGY655575:EHW655575 EQU655575:ERS655575 FAQ655575:FBO655575 FKM655575:FLK655575 FUI655575:FVG655575 GEE655575:GFC655575 GOA655575:GOY655575 GXW655575:GYU655575 HHS655575:HIQ655575 HRO655575:HSM655575 IBK655575:ICI655575 ILG655575:IME655575 IVC655575:IWA655575 JEY655575:JFW655575 JOU655575:JPS655575 JYQ655575:JZO655575 KIM655575:KJK655575 KSI655575:KTG655575 LCE655575:LDC655575 LMA655575:LMY655575 LVW655575:LWU655575 MFS655575:MGQ655575 MPO655575:MQM655575 MZK655575:NAI655575 NJG655575:NKE655575 NTC655575:NUA655575 OCY655575:ODW655575 OMU655575:ONS655575 OWQ655575:OXO655575 PGM655575:PHK655575 PQI655575:PRG655575 QAE655575:QBC655575 QKA655575:QKY655575 QTW655575:QUU655575 RDS655575:REQ655575 RNO655575:ROM655575 RXK655575:RYI655575 SHG655575:SIE655575 SRC655575:SSA655575 TAY655575:TBW655575 TKU655575:TLS655575 TUQ655575:TVO655575 UEM655575:UFK655575 UOI655575:UPG655575 UYE655575:UZC655575 VIA655575:VIY655575 VRW655575:VSU655575 WBS655575:WCQ655575 WLO655575:WMM655575 WVK655575:WWI655575 C721111:AA721111 IY721111:JW721111 SU721111:TS721111 ACQ721111:ADO721111 AMM721111:ANK721111 AWI721111:AXG721111 BGE721111:BHC721111 BQA721111:BQY721111 BZW721111:CAU721111 CJS721111:CKQ721111 CTO721111:CUM721111 DDK721111:DEI721111 DNG721111:DOE721111 DXC721111:DYA721111 EGY721111:EHW721111 EQU721111:ERS721111 FAQ721111:FBO721111 FKM721111:FLK721111 FUI721111:FVG721111 GEE721111:GFC721111 GOA721111:GOY721111 GXW721111:GYU721111 HHS721111:HIQ721111 HRO721111:HSM721111 IBK721111:ICI721111 ILG721111:IME721111 IVC721111:IWA721111 JEY721111:JFW721111 JOU721111:JPS721111 JYQ721111:JZO721111 KIM721111:KJK721111 KSI721111:KTG721111 LCE721111:LDC721111 LMA721111:LMY721111 LVW721111:LWU721111 MFS721111:MGQ721111 MPO721111:MQM721111 MZK721111:NAI721111 NJG721111:NKE721111 NTC721111:NUA721111 OCY721111:ODW721111 OMU721111:ONS721111 OWQ721111:OXO721111 PGM721111:PHK721111 PQI721111:PRG721111 QAE721111:QBC721111 QKA721111:QKY721111 QTW721111:QUU721111 RDS721111:REQ721111 RNO721111:ROM721111 RXK721111:RYI721111 SHG721111:SIE721111 SRC721111:SSA721111 TAY721111:TBW721111 TKU721111:TLS721111 TUQ721111:TVO721111 UEM721111:UFK721111 UOI721111:UPG721111 UYE721111:UZC721111 VIA721111:VIY721111 VRW721111:VSU721111 WBS721111:WCQ721111 WLO721111:WMM721111 WVK721111:WWI721111 C786647:AA786647 IY786647:JW786647 SU786647:TS786647 ACQ786647:ADO786647 AMM786647:ANK786647 AWI786647:AXG786647 BGE786647:BHC786647 BQA786647:BQY786647 BZW786647:CAU786647 CJS786647:CKQ786647 CTO786647:CUM786647 DDK786647:DEI786647 DNG786647:DOE786647 DXC786647:DYA786647 EGY786647:EHW786647 EQU786647:ERS786647 FAQ786647:FBO786647 FKM786647:FLK786647 FUI786647:FVG786647 GEE786647:GFC786647 GOA786647:GOY786647 GXW786647:GYU786647 HHS786647:HIQ786647 HRO786647:HSM786647 IBK786647:ICI786647 ILG786647:IME786647 IVC786647:IWA786647 JEY786647:JFW786647 JOU786647:JPS786647 JYQ786647:JZO786647 KIM786647:KJK786647 KSI786647:KTG786647 LCE786647:LDC786647 LMA786647:LMY786647 LVW786647:LWU786647 MFS786647:MGQ786647 MPO786647:MQM786647 MZK786647:NAI786647 NJG786647:NKE786647 NTC786647:NUA786647 OCY786647:ODW786647 OMU786647:ONS786647 OWQ786647:OXO786647 PGM786647:PHK786647 PQI786647:PRG786647 QAE786647:QBC786647 QKA786647:QKY786647 QTW786647:QUU786647 RDS786647:REQ786647 RNO786647:ROM786647 RXK786647:RYI786647 SHG786647:SIE786647 SRC786647:SSA786647 TAY786647:TBW786647 TKU786647:TLS786647 TUQ786647:TVO786647 UEM786647:UFK786647 UOI786647:UPG786647 UYE786647:UZC786647 VIA786647:VIY786647 VRW786647:VSU786647 WBS786647:WCQ786647 WLO786647:WMM786647 WVK786647:WWI786647 C852183:AA852183 IY852183:JW852183 SU852183:TS852183 ACQ852183:ADO852183 AMM852183:ANK852183 AWI852183:AXG852183 BGE852183:BHC852183 BQA852183:BQY852183 BZW852183:CAU852183 CJS852183:CKQ852183 CTO852183:CUM852183 DDK852183:DEI852183 DNG852183:DOE852183 DXC852183:DYA852183 EGY852183:EHW852183 EQU852183:ERS852183 FAQ852183:FBO852183 FKM852183:FLK852183 FUI852183:FVG852183 GEE852183:GFC852183 GOA852183:GOY852183 GXW852183:GYU852183 HHS852183:HIQ852183 HRO852183:HSM852183 IBK852183:ICI852183 ILG852183:IME852183 IVC852183:IWA852183 JEY852183:JFW852183 JOU852183:JPS852183 JYQ852183:JZO852183 KIM852183:KJK852183 KSI852183:KTG852183 LCE852183:LDC852183 LMA852183:LMY852183 LVW852183:LWU852183 MFS852183:MGQ852183 MPO852183:MQM852183 MZK852183:NAI852183 NJG852183:NKE852183 NTC852183:NUA852183 OCY852183:ODW852183 OMU852183:ONS852183 OWQ852183:OXO852183 PGM852183:PHK852183 PQI852183:PRG852183 QAE852183:QBC852183 QKA852183:QKY852183 QTW852183:QUU852183 RDS852183:REQ852183 RNO852183:ROM852183 RXK852183:RYI852183 SHG852183:SIE852183 SRC852183:SSA852183 TAY852183:TBW852183 TKU852183:TLS852183 TUQ852183:TVO852183 UEM852183:UFK852183 UOI852183:UPG852183 UYE852183:UZC852183 VIA852183:VIY852183 VRW852183:VSU852183 WBS852183:WCQ852183 WLO852183:WMM852183 WVK852183:WWI852183 C917719:AA917719 IY917719:JW917719 SU917719:TS917719 ACQ917719:ADO917719 AMM917719:ANK917719 AWI917719:AXG917719 BGE917719:BHC917719 BQA917719:BQY917719 BZW917719:CAU917719 CJS917719:CKQ917719 CTO917719:CUM917719 DDK917719:DEI917719 DNG917719:DOE917719 DXC917719:DYA917719 EGY917719:EHW917719 EQU917719:ERS917719 FAQ917719:FBO917719 FKM917719:FLK917719 FUI917719:FVG917719 GEE917719:GFC917719 GOA917719:GOY917719 GXW917719:GYU917719 HHS917719:HIQ917719 HRO917719:HSM917719 IBK917719:ICI917719 ILG917719:IME917719 IVC917719:IWA917719 JEY917719:JFW917719 JOU917719:JPS917719 JYQ917719:JZO917719 KIM917719:KJK917719 KSI917719:KTG917719 LCE917719:LDC917719 LMA917719:LMY917719 LVW917719:LWU917719 MFS917719:MGQ917719 MPO917719:MQM917719 MZK917719:NAI917719 NJG917719:NKE917719 NTC917719:NUA917719 OCY917719:ODW917719 OMU917719:ONS917719 OWQ917719:OXO917719 PGM917719:PHK917719 PQI917719:PRG917719 QAE917719:QBC917719 QKA917719:QKY917719 QTW917719:QUU917719 RDS917719:REQ917719 RNO917719:ROM917719 RXK917719:RYI917719 SHG917719:SIE917719 SRC917719:SSA917719 TAY917719:TBW917719 TKU917719:TLS917719 TUQ917719:TVO917719 UEM917719:UFK917719 UOI917719:UPG917719 UYE917719:UZC917719 VIA917719:VIY917719 VRW917719:VSU917719 WBS917719:WCQ917719 WLO917719:WMM917719 WVK917719:WWI917719 C983255:AA983255 IY983255:JW983255 SU983255:TS983255 ACQ983255:ADO983255 AMM983255:ANK983255 AWI983255:AXG983255 BGE983255:BHC983255 BQA983255:BQY983255 BZW983255:CAU983255 CJS983255:CKQ983255 CTO983255:CUM983255 DDK983255:DEI983255 DNG983255:DOE983255 DXC983255:DYA983255 EGY983255:EHW983255 EQU983255:ERS983255 FAQ983255:FBO983255 FKM983255:FLK983255 FUI983255:FVG983255 GEE983255:GFC983255 GOA983255:GOY983255 GXW983255:GYU983255 HHS983255:HIQ983255 HRO983255:HSM983255 IBK983255:ICI983255 ILG983255:IME983255 IVC983255:IWA983255 JEY983255:JFW983255 JOU983255:JPS983255 JYQ983255:JZO983255 KIM983255:KJK983255 KSI983255:KTG983255 LCE983255:LDC983255 LMA983255:LMY983255 LVW983255:LWU983255 MFS983255:MGQ983255 MPO983255:MQM983255 MZK983255:NAI983255 NJG983255:NKE983255 NTC983255:NUA983255 OCY983255:ODW983255 OMU983255:ONS983255 OWQ983255:OXO983255 PGM983255:PHK983255 PQI983255:PRG983255 QAE983255:QBC983255 QKA983255:QKY983255 QTW983255:QUU983255 RDS983255:REQ983255 RNO983255:ROM983255 RXK983255:RYI983255 SHG983255:SIE983255 SRC983255:SSA983255 TAY983255:TBW983255 TKU983255:TLS983255 TUQ983255:TVO983255 UEM983255:UFK983255 UOI983255:UPG983255 UYE983255:UZC983255 VIA983255:VIY983255 VRW983255:VSU983255 WBS983255:WCQ983255 WLO983255:WMM983255 WVK983255:WWI983255 BA30:BH32 KW30:LD32 US30:UZ32 AEO30:AEV32 AOK30:AOR32 AYG30:AYN32 BIC30:BIJ32 BRY30:BSF32 CBU30:CCB32 CLQ30:CLX32 CVM30:CVT32 DFI30:DFP32 DPE30:DPL32 DZA30:DZH32 EIW30:EJD32 ESS30:ESZ32 FCO30:FCV32 FMK30:FMR32 FWG30:FWN32 GGC30:GGJ32 GPY30:GQF32 GZU30:HAB32 HJQ30:HJX32 HTM30:HTT32 IDI30:IDP32 INE30:INL32 IXA30:IXH32 JGW30:JHD32 JQS30:JQZ32 KAO30:KAV32 KKK30:KKR32 KUG30:KUN32 LEC30:LEJ32 LNY30:LOF32 LXU30:LYB32 MHQ30:MHX32 MRM30:MRT32 NBI30:NBP32 NLE30:NLL32 NVA30:NVH32 OEW30:OFD32 OOS30:OOZ32 OYO30:OYV32 PIK30:PIR32 PSG30:PSN32 QCC30:QCJ32 QLY30:QMF32 QVU30:QWB32 RFQ30:RFX32 RPM30:RPT32 RZI30:RZP32 SJE30:SJL32 STA30:STH32 TCW30:TDD32 TMS30:TMZ32 TWO30:TWV32 UGK30:UGR32 UQG30:UQN32 VAC30:VAJ32 VJY30:VKF32 VTU30:VUB32 WDQ30:WDX32 WNM30:WNT32 WXI30:WXP32 BA65598:BH65600 KW65598:LD65600 US65598:UZ65600 AEO65598:AEV65600 AOK65598:AOR65600 AYG65598:AYN65600 BIC65598:BIJ65600 BRY65598:BSF65600 CBU65598:CCB65600 CLQ65598:CLX65600 CVM65598:CVT65600 DFI65598:DFP65600 DPE65598:DPL65600 DZA65598:DZH65600 EIW65598:EJD65600 ESS65598:ESZ65600 FCO65598:FCV65600 FMK65598:FMR65600 FWG65598:FWN65600 GGC65598:GGJ65600 GPY65598:GQF65600 GZU65598:HAB65600 HJQ65598:HJX65600 HTM65598:HTT65600 IDI65598:IDP65600 INE65598:INL65600 IXA65598:IXH65600 JGW65598:JHD65600 JQS65598:JQZ65600 KAO65598:KAV65600 KKK65598:KKR65600 KUG65598:KUN65600 LEC65598:LEJ65600 LNY65598:LOF65600 LXU65598:LYB65600 MHQ65598:MHX65600 MRM65598:MRT65600 NBI65598:NBP65600 NLE65598:NLL65600 NVA65598:NVH65600 OEW65598:OFD65600 OOS65598:OOZ65600 OYO65598:OYV65600 PIK65598:PIR65600 PSG65598:PSN65600 QCC65598:QCJ65600 QLY65598:QMF65600 QVU65598:QWB65600 RFQ65598:RFX65600 RPM65598:RPT65600 RZI65598:RZP65600 SJE65598:SJL65600 STA65598:STH65600 TCW65598:TDD65600 TMS65598:TMZ65600 TWO65598:TWV65600 UGK65598:UGR65600 UQG65598:UQN65600 VAC65598:VAJ65600 VJY65598:VKF65600 VTU65598:VUB65600 WDQ65598:WDX65600 WNM65598:WNT65600 WXI65598:WXP65600 BA131134:BH131136 KW131134:LD131136 US131134:UZ131136 AEO131134:AEV131136 AOK131134:AOR131136 AYG131134:AYN131136 BIC131134:BIJ131136 BRY131134:BSF131136 CBU131134:CCB131136 CLQ131134:CLX131136 CVM131134:CVT131136 DFI131134:DFP131136 DPE131134:DPL131136 DZA131134:DZH131136 EIW131134:EJD131136 ESS131134:ESZ131136 FCO131134:FCV131136 FMK131134:FMR131136 FWG131134:FWN131136 GGC131134:GGJ131136 GPY131134:GQF131136 GZU131134:HAB131136 HJQ131134:HJX131136 HTM131134:HTT131136 IDI131134:IDP131136 INE131134:INL131136 IXA131134:IXH131136 JGW131134:JHD131136 JQS131134:JQZ131136 KAO131134:KAV131136 KKK131134:KKR131136 KUG131134:KUN131136 LEC131134:LEJ131136 LNY131134:LOF131136 LXU131134:LYB131136 MHQ131134:MHX131136 MRM131134:MRT131136 NBI131134:NBP131136 NLE131134:NLL131136 NVA131134:NVH131136 OEW131134:OFD131136 OOS131134:OOZ131136 OYO131134:OYV131136 PIK131134:PIR131136 PSG131134:PSN131136 QCC131134:QCJ131136 QLY131134:QMF131136 QVU131134:QWB131136 RFQ131134:RFX131136 RPM131134:RPT131136 RZI131134:RZP131136 SJE131134:SJL131136 STA131134:STH131136 TCW131134:TDD131136 TMS131134:TMZ131136 TWO131134:TWV131136 UGK131134:UGR131136 UQG131134:UQN131136 VAC131134:VAJ131136 VJY131134:VKF131136 VTU131134:VUB131136 WDQ131134:WDX131136 WNM131134:WNT131136 WXI131134:WXP131136 BA196670:BH196672 KW196670:LD196672 US196670:UZ196672 AEO196670:AEV196672 AOK196670:AOR196672 AYG196670:AYN196672 BIC196670:BIJ196672 BRY196670:BSF196672 CBU196670:CCB196672 CLQ196670:CLX196672 CVM196670:CVT196672 DFI196670:DFP196672 DPE196670:DPL196672 DZA196670:DZH196672 EIW196670:EJD196672 ESS196670:ESZ196672 FCO196670:FCV196672 FMK196670:FMR196672 FWG196670:FWN196672 GGC196670:GGJ196672 GPY196670:GQF196672 GZU196670:HAB196672 HJQ196670:HJX196672 HTM196670:HTT196672 IDI196670:IDP196672 INE196670:INL196672 IXA196670:IXH196672 JGW196670:JHD196672 JQS196670:JQZ196672 KAO196670:KAV196672 KKK196670:KKR196672 KUG196670:KUN196672 LEC196670:LEJ196672 LNY196670:LOF196672 LXU196670:LYB196672 MHQ196670:MHX196672 MRM196670:MRT196672 NBI196670:NBP196672 NLE196670:NLL196672 NVA196670:NVH196672 OEW196670:OFD196672 OOS196670:OOZ196672 OYO196670:OYV196672 PIK196670:PIR196672 PSG196670:PSN196672 QCC196670:QCJ196672 QLY196670:QMF196672 QVU196670:QWB196672 RFQ196670:RFX196672 RPM196670:RPT196672 RZI196670:RZP196672 SJE196670:SJL196672 STA196670:STH196672 TCW196670:TDD196672 TMS196670:TMZ196672 TWO196670:TWV196672 UGK196670:UGR196672 UQG196670:UQN196672 VAC196670:VAJ196672 VJY196670:VKF196672 VTU196670:VUB196672 WDQ196670:WDX196672 WNM196670:WNT196672 WXI196670:WXP196672 BA262206:BH262208 KW262206:LD262208 US262206:UZ262208 AEO262206:AEV262208 AOK262206:AOR262208 AYG262206:AYN262208 BIC262206:BIJ262208 BRY262206:BSF262208 CBU262206:CCB262208 CLQ262206:CLX262208 CVM262206:CVT262208 DFI262206:DFP262208 DPE262206:DPL262208 DZA262206:DZH262208 EIW262206:EJD262208 ESS262206:ESZ262208 FCO262206:FCV262208 FMK262206:FMR262208 FWG262206:FWN262208 GGC262206:GGJ262208 GPY262206:GQF262208 GZU262206:HAB262208 HJQ262206:HJX262208 HTM262206:HTT262208 IDI262206:IDP262208 INE262206:INL262208 IXA262206:IXH262208 JGW262206:JHD262208 JQS262206:JQZ262208 KAO262206:KAV262208 KKK262206:KKR262208 KUG262206:KUN262208 LEC262206:LEJ262208 LNY262206:LOF262208 LXU262206:LYB262208 MHQ262206:MHX262208 MRM262206:MRT262208 NBI262206:NBP262208 NLE262206:NLL262208 NVA262206:NVH262208 OEW262206:OFD262208 OOS262206:OOZ262208 OYO262206:OYV262208 PIK262206:PIR262208 PSG262206:PSN262208 QCC262206:QCJ262208 QLY262206:QMF262208 QVU262206:QWB262208 RFQ262206:RFX262208 RPM262206:RPT262208 RZI262206:RZP262208 SJE262206:SJL262208 STA262206:STH262208 TCW262206:TDD262208 TMS262206:TMZ262208 TWO262206:TWV262208 UGK262206:UGR262208 UQG262206:UQN262208 VAC262206:VAJ262208 VJY262206:VKF262208 VTU262206:VUB262208 WDQ262206:WDX262208 WNM262206:WNT262208 WXI262206:WXP262208 BA327742:BH327744 KW327742:LD327744 US327742:UZ327744 AEO327742:AEV327744 AOK327742:AOR327744 AYG327742:AYN327744 BIC327742:BIJ327744 BRY327742:BSF327744 CBU327742:CCB327744 CLQ327742:CLX327744 CVM327742:CVT327744 DFI327742:DFP327744 DPE327742:DPL327744 DZA327742:DZH327744 EIW327742:EJD327744 ESS327742:ESZ327744 FCO327742:FCV327744 FMK327742:FMR327744 FWG327742:FWN327744 GGC327742:GGJ327744 GPY327742:GQF327744 GZU327742:HAB327744 HJQ327742:HJX327744 HTM327742:HTT327744 IDI327742:IDP327744 INE327742:INL327744 IXA327742:IXH327744 JGW327742:JHD327744 JQS327742:JQZ327744 KAO327742:KAV327744 KKK327742:KKR327744 KUG327742:KUN327744 LEC327742:LEJ327744 LNY327742:LOF327744 LXU327742:LYB327744 MHQ327742:MHX327744 MRM327742:MRT327744 NBI327742:NBP327744 NLE327742:NLL327744 NVA327742:NVH327744 OEW327742:OFD327744 OOS327742:OOZ327744 OYO327742:OYV327744 PIK327742:PIR327744 PSG327742:PSN327744 QCC327742:QCJ327744 QLY327742:QMF327744 QVU327742:QWB327744 RFQ327742:RFX327744 RPM327742:RPT327744 RZI327742:RZP327744 SJE327742:SJL327744 STA327742:STH327744 TCW327742:TDD327744 TMS327742:TMZ327744 TWO327742:TWV327744 UGK327742:UGR327744 UQG327742:UQN327744 VAC327742:VAJ327744 VJY327742:VKF327744 VTU327742:VUB327744 WDQ327742:WDX327744 WNM327742:WNT327744 WXI327742:WXP327744 BA393278:BH393280 KW393278:LD393280 US393278:UZ393280 AEO393278:AEV393280 AOK393278:AOR393280 AYG393278:AYN393280 BIC393278:BIJ393280 BRY393278:BSF393280 CBU393278:CCB393280 CLQ393278:CLX393280 CVM393278:CVT393280 DFI393278:DFP393280 DPE393278:DPL393280 DZA393278:DZH393280 EIW393278:EJD393280 ESS393278:ESZ393280 FCO393278:FCV393280 FMK393278:FMR393280 FWG393278:FWN393280 GGC393278:GGJ393280 GPY393278:GQF393280 GZU393278:HAB393280 HJQ393278:HJX393280 HTM393278:HTT393280 IDI393278:IDP393280 INE393278:INL393280 IXA393278:IXH393280 JGW393278:JHD393280 JQS393278:JQZ393280 KAO393278:KAV393280 KKK393278:KKR393280 KUG393278:KUN393280 LEC393278:LEJ393280 LNY393278:LOF393280 LXU393278:LYB393280 MHQ393278:MHX393280 MRM393278:MRT393280 NBI393278:NBP393280 NLE393278:NLL393280 NVA393278:NVH393280 OEW393278:OFD393280 OOS393278:OOZ393280 OYO393278:OYV393280 PIK393278:PIR393280 PSG393278:PSN393280 QCC393278:QCJ393280 QLY393278:QMF393280 QVU393278:QWB393280 RFQ393278:RFX393280 RPM393278:RPT393280 RZI393278:RZP393280 SJE393278:SJL393280 STA393278:STH393280 TCW393278:TDD393280 TMS393278:TMZ393280 TWO393278:TWV393280 UGK393278:UGR393280 UQG393278:UQN393280 VAC393278:VAJ393280 VJY393278:VKF393280 VTU393278:VUB393280 WDQ393278:WDX393280 WNM393278:WNT393280 WXI393278:WXP393280 BA458814:BH458816 KW458814:LD458816 US458814:UZ458816 AEO458814:AEV458816 AOK458814:AOR458816 AYG458814:AYN458816 BIC458814:BIJ458816 BRY458814:BSF458816 CBU458814:CCB458816 CLQ458814:CLX458816 CVM458814:CVT458816 DFI458814:DFP458816 DPE458814:DPL458816 DZA458814:DZH458816 EIW458814:EJD458816 ESS458814:ESZ458816 FCO458814:FCV458816 FMK458814:FMR458816 FWG458814:FWN458816 GGC458814:GGJ458816 GPY458814:GQF458816 GZU458814:HAB458816 HJQ458814:HJX458816 HTM458814:HTT458816 IDI458814:IDP458816 INE458814:INL458816 IXA458814:IXH458816 JGW458814:JHD458816 JQS458814:JQZ458816 KAO458814:KAV458816 KKK458814:KKR458816 KUG458814:KUN458816 LEC458814:LEJ458816 LNY458814:LOF458816 LXU458814:LYB458816 MHQ458814:MHX458816 MRM458814:MRT458816 NBI458814:NBP458816 NLE458814:NLL458816 NVA458814:NVH458816 OEW458814:OFD458816 OOS458814:OOZ458816 OYO458814:OYV458816 PIK458814:PIR458816 PSG458814:PSN458816 QCC458814:QCJ458816 QLY458814:QMF458816 QVU458814:QWB458816 RFQ458814:RFX458816 RPM458814:RPT458816 RZI458814:RZP458816 SJE458814:SJL458816 STA458814:STH458816 TCW458814:TDD458816 TMS458814:TMZ458816 TWO458814:TWV458816 UGK458814:UGR458816 UQG458814:UQN458816 VAC458814:VAJ458816 VJY458814:VKF458816 VTU458814:VUB458816 WDQ458814:WDX458816 WNM458814:WNT458816 WXI458814:WXP458816 BA524350:BH524352 KW524350:LD524352 US524350:UZ524352 AEO524350:AEV524352 AOK524350:AOR524352 AYG524350:AYN524352 BIC524350:BIJ524352 BRY524350:BSF524352 CBU524350:CCB524352 CLQ524350:CLX524352 CVM524350:CVT524352 DFI524350:DFP524352 DPE524350:DPL524352 DZA524350:DZH524352 EIW524350:EJD524352 ESS524350:ESZ524352 FCO524350:FCV524352 FMK524350:FMR524352 FWG524350:FWN524352 GGC524350:GGJ524352 GPY524350:GQF524352 GZU524350:HAB524352 HJQ524350:HJX524352 HTM524350:HTT524352 IDI524350:IDP524352 INE524350:INL524352 IXA524350:IXH524352 JGW524350:JHD524352 JQS524350:JQZ524352 KAO524350:KAV524352 KKK524350:KKR524352 KUG524350:KUN524352 LEC524350:LEJ524352 LNY524350:LOF524352 LXU524350:LYB524352 MHQ524350:MHX524352 MRM524350:MRT524352 NBI524350:NBP524352 NLE524350:NLL524352 NVA524350:NVH524352 OEW524350:OFD524352 OOS524350:OOZ524352 OYO524350:OYV524352 PIK524350:PIR524352 PSG524350:PSN524352 QCC524350:QCJ524352 QLY524350:QMF524352 QVU524350:QWB524352 RFQ524350:RFX524352 RPM524350:RPT524352 RZI524350:RZP524352 SJE524350:SJL524352 STA524350:STH524352 TCW524350:TDD524352 TMS524350:TMZ524352 TWO524350:TWV524352 UGK524350:UGR524352 UQG524350:UQN524352 VAC524350:VAJ524352 VJY524350:VKF524352 VTU524350:VUB524352 WDQ524350:WDX524352 WNM524350:WNT524352 WXI524350:WXP524352 BA589886:BH589888 KW589886:LD589888 US589886:UZ589888 AEO589886:AEV589888 AOK589886:AOR589888 AYG589886:AYN589888 BIC589886:BIJ589888 BRY589886:BSF589888 CBU589886:CCB589888 CLQ589886:CLX589888 CVM589886:CVT589888 DFI589886:DFP589888 DPE589886:DPL589888 DZA589886:DZH589888 EIW589886:EJD589888 ESS589886:ESZ589888 FCO589886:FCV589888 FMK589886:FMR589888 FWG589886:FWN589888 GGC589886:GGJ589888 GPY589886:GQF589888 GZU589886:HAB589888 HJQ589886:HJX589888 HTM589886:HTT589888 IDI589886:IDP589888 INE589886:INL589888 IXA589886:IXH589888 JGW589886:JHD589888 JQS589886:JQZ589888 KAO589886:KAV589888 KKK589886:KKR589888 KUG589886:KUN589888 LEC589886:LEJ589888 LNY589886:LOF589888 LXU589886:LYB589888 MHQ589886:MHX589888 MRM589886:MRT589888 NBI589886:NBP589888 NLE589886:NLL589888 NVA589886:NVH589888 OEW589886:OFD589888 OOS589886:OOZ589888 OYO589886:OYV589888 PIK589886:PIR589888 PSG589886:PSN589888 QCC589886:QCJ589888 QLY589886:QMF589888 QVU589886:QWB589888 RFQ589886:RFX589888 RPM589886:RPT589888 RZI589886:RZP589888 SJE589886:SJL589888 STA589886:STH589888 TCW589886:TDD589888 TMS589886:TMZ589888 TWO589886:TWV589888 UGK589886:UGR589888 UQG589886:UQN589888 VAC589886:VAJ589888 VJY589886:VKF589888 VTU589886:VUB589888 WDQ589886:WDX589888 WNM589886:WNT589888 WXI589886:WXP589888 BA655422:BH655424 KW655422:LD655424 US655422:UZ655424 AEO655422:AEV655424 AOK655422:AOR655424 AYG655422:AYN655424 BIC655422:BIJ655424 BRY655422:BSF655424 CBU655422:CCB655424 CLQ655422:CLX655424 CVM655422:CVT655424 DFI655422:DFP655424 DPE655422:DPL655424 DZA655422:DZH655424 EIW655422:EJD655424 ESS655422:ESZ655424 FCO655422:FCV655424 FMK655422:FMR655424 FWG655422:FWN655424 GGC655422:GGJ655424 GPY655422:GQF655424 GZU655422:HAB655424 HJQ655422:HJX655424 HTM655422:HTT655424 IDI655422:IDP655424 INE655422:INL655424 IXA655422:IXH655424 JGW655422:JHD655424 JQS655422:JQZ655424 KAO655422:KAV655424 KKK655422:KKR655424 KUG655422:KUN655424 LEC655422:LEJ655424 LNY655422:LOF655424 LXU655422:LYB655424 MHQ655422:MHX655424 MRM655422:MRT655424 NBI655422:NBP655424 NLE655422:NLL655424 NVA655422:NVH655424 OEW655422:OFD655424 OOS655422:OOZ655424 OYO655422:OYV655424 PIK655422:PIR655424 PSG655422:PSN655424 QCC655422:QCJ655424 QLY655422:QMF655424 QVU655422:QWB655424 RFQ655422:RFX655424 RPM655422:RPT655424 RZI655422:RZP655424 SJE655422:SJL655424 STA655422:STH655424 TCW655422:TDD655424 TMS655422:TMZ655424 TWO655422:TWV655424 UGK655422:UGR655424 UQG655422:UQN655424 VAC655422:VAJ655424 VJY655422:VKF655424 VTU655422:VUB655424 WDQ655422:WDX655424 WNM655422:WNT655424 WXI655422:WXP655424 BA720958:BH720960 KW720958:LD720960 US720958:UZ720960 AEO720958:AEV720960 AOK720958:AOR720960 AYG720958:AYN720960 BIC720958:BIJ720960 BRY720958:BSF720960 CBU720958:CCB720960 CLQ720958:CLX720960 CVM720958:CVT720960 DFI720958:DFP720960 DPE720958:DPL720960 DZA720958:DZH720960 EIW720958:EJD720960 ESS720958:ESZ720960 FCO720958:FCV720960 FMK720958:FMR720960 FWG720958:FWN720960 GGC720958:GGJ720960 GPY720958:GQF720960 GZU720958:HAB720960 HJQ720958:HJX720960 HTM720958:HTT720960 IDI720958:IDP720960 INE720958:INL720960 IXA720958:IXH720960 JGW720958:JHD720960 JQS720958:JQZ720960 KAO720958:KAV720960 KKK720958:KKR720960 KUG720958:KUN720960 LEC720958:LEJ720960 LNY720958:LOF720960 LXU720958:LYB720960 MHQ720958:MHX720960 MRM720958:MRT720960 NBI720958:NBP720960 NLE720958:NLL720960 NVA720958:NVH720960 OEW720958:OFD720960 OOS720958:OOZ720960 OYO720958:OYV720960 PIK720958:PIR720960 PSG720958:PSN720960 QCC720958:QCJ720960 QLY720958:QMF720960 QVU720958:QWB720960 RFQ720958:RFX720960 RPM720958:RPT720960 RZI720958:RZP720960 SJE720958:SJL720960 STA720958:STH720960 TCW720958:TDD720960 TMS720958:TMZ720960 TWO720958:TWV720960 UGK720958:UGR720960 UQG720958:UQN720960 VAC720958:VAJ720960 VJY720958:VKF720960 VTU720958:VUB720960 WDQ720958:WDX720960 WNM720958:WNT720960 WXI720958:WXP720960 BA786494:BH786496 KW786494:LD786496 US786494:UZ786496 AEO786494:AEV786496 AOK786494:AOR786496 AYG786494:AYN786496 BIC786494:BIJ786496 BRY786494:BSF786496 CBU786494:CCB786496 CLQ786494:CLX786496 CVM786494:CVT786496 DFI786494:DFP786496 DPE786494:DPL786496 DZA786494:DZH786496 EIW786494:EJD786496 ESS786494:ESZ786496 FCO786494:FCV786496 FMK786494:FMR786496 FWG786494:FWN786496 GGC786494:GGJ786496 GPY786494:GQF786496 GZU786494:HAB786496 HJQ786494:HJX786496 HTM786494:HTT786496 IDI786494:IDP786496 INE786494:INL786496 IXA786494:IXH786496 JGW786494:JHD786496 JQS786494:JQZ786496 KAO786494:KAV786496 KKK786494:KKR786496 KUG786494:KUN786496 LEC786494:LEJ786496 LNY786494:LOF786496 LXU786494:LYB786496 MHQ786494:MHX786496 MRM786494:MRT786496 NBI786494:NBP786496 NLE786494:NLL786496 NVA786494:NVH786496 OEW786494:OFD786496 OOS786494:OOZ786496 OYO786494:OYV786496 PIK786494:PIR786496 PSG786494:PSN786496 QCC786494:QCJ786496 QLY786494:QMF786496 QVU786494:QWB786496 RFQ786494:RFX786496 RPM786494:RPT786496 RZI786494:RZP786496 SJE786494:SJL786496 STA786494:STH786496 TCW786494:TDD786496 TMS786494:TMZ786496 TWO786494:TWV786496 UGK786494:UGR786496 UQG786494:UQN786496 VAC786494:VAJ786496 VJY786494:VKF786496 VTU786494:VUB786496 WDQ786494:WDX786496 WNM786494:WNT786496 WXI786494:WXP786496 BA852030:BH852032 KW852030:LD852032 US852030:UZ852032 AEO852030:AEV852032 AOK852030:AOR852032 AYG852030:AYN852032 BIC852030:BIJ852032 BRY852030:BSF852032 CBU852030:CCB852032 CLQ852030:CLX852032 CVM852030:CVT852032 DFI852030:DFP852032 DPE852030:DPL852032 DZA852030:DZH852032 EIW852030:EJD852032 ESS852030:ESZ852032 FCO852030:FCV852032 FMK852030:FMR852032 FWG852030:FWN852032 GGC852030:GGJ852032 GPY852030:GQF852032 GZU852030:HAB852032 HJQ852030:HJX852032 HTM852030:HTT852032 IDI852030:IDP852032 INE852030:INL852032 IXA852030:IXH852032 JGW852030:JHD852032 JQS852030:JQZ852032 KAO852030:KAV852032 KKK852030:KKR852032 KUG852030:KUN852032 LEC852030:LEJ852032 LNY852030:LOF852032 LXU852030:LYB852032 MHQ852030:MHX852032 MRM852030:MRT852032 NBI852030:NBP852032 NLE852030:NLL852032 NVA852030:NVH852032 OEW852030:OFD852032 OOS852030:OOZ852032 OYO852030:OYV852032 PIK852030:PIR852032 PSG852030:PSN852032 QCC852030:QCJ852032 QLY852030:QMF852032 QVU852030:QWB852032 RFQ852030:RFX852032 RPM852030:RPT852032 RZI852030:RZP852032 SJE852030:SJL852032 STA852030:STH852032 TCW852030:TDD852032 TMS852030:TMZ852032 TWO852030:TWV852032 UGK852030:UGR852032 UQG852030:UQN852032 VAC852030:VAJ852032 VJY852030:VKF852032 VTU852030:VUB852032 WDQ852030:WDX852032 WNM852030:WNT852032 WXI852030:WXP852032 BA917566:BH917568 KW917566:LD917568 US917566:UZ917568 AEO917566:AEV917568 AOK917566:AOR917568 AYG917566:AYN917568 BIC917566:BIJ917568 BRY917566:BSF917568 CBU917566:CCB917568 CLQ917566:CLX917568 CVM917566:CVT917568 DFI917566:DFP917568 DPE917566:DPL917568 DZA917566:DZH917568 EIW917566:EJD917568 ESS917566:ESZ917568 FCO917566:FCV917568 FMK917566:FMR917568 FWG917566:FWN917568 GGC917566:GGJ917568 GPY917566:GQF917568 GZU917566:HAB917568 HJQ917566:HJX917568 HTM917566:HTT917568 IDI917566:IDP917568 INE917566:INL917568 IXA917566:IXH917568 JGW917566:JHD917568 JQS917566:JQZ917568 KAO917566:KAV917568 KKK917566:KKR917568 KUG917566:KUN917568 LEC917566:LEJ917568 LNY917566:LOF917568 LXU917566:LYB917568 MHQ917566:MHX917568 MRM917566:MRT917568 NBI917566:NBP917568 NLE917566:NLL917568 NVA917566:NVH917568 OEW917566:OFD917568 OOS917566:OOZ917568 OYO917566:OYV917568 PIK917566:PIR917568 PSG917566:PSN917568 QCC917566:QCJ917568 QLY917566:QMF917568 QVU917566:QWB917568 RFQ917566:RFX917568 RPM917566:RPT917568 RZI917566:RZP917568 SJE917566:SJL917568 STA917566:STH917568 TCW917566:TDD917568 TMS917566:TMZ917568 TWO917566:TWV917568 UGK917566:UGR917568 UQG917566:UQN917568 VAC917566:VAJ917568 VJY917566:VKF917568 VTU917566:VUB917568 WDQ917566:WDX917568 WNM917566:WNT917568 WXI917566:WXP917568 BA983102:BH983104 KW983102:LD983104 US983102:UZ983104 AEO983102:AEV983104 AOK983102:AOR983104 AYG983102:AYN983104 BIC983102:BIJ983104 BRY983102:BSF983104 CBU983102:CCB983104 CLQ983102:CLX983104 CVM983102:CVT983104 DFI983102:DFP983104 DPE983102:DPL983104 DZA983102:DZH983104 EIW983102:EJD983104 ESS983102:ESZ983104 FCO983102:FCV983104 FMK983102:FMR983104 FWG983102:FWN983104 GGC983102:GGJ983104 GPY983102:GQF983104 GZU983102:HAB983104 HJQ983102:HJX983104 HTM983102:HTT983104 IDI983102:IDP983104 INE983102:INL983104 IXA983102:IXH983104 JGW983102:JHD983104 JQS983102:JQZ983104 KAO983102:KAV983104 KKK983102:KKR983104 KUG983102:KUN983104 LEC983102:LEJ983104 LNY983102:LOF983104 LXU983102:LYB983104 MHQ983102:MHX983104 MRM983102:MRT983104 NBI983102:NBP983104 NLE983102:NLL983104 NVA983102:NVH983104 OEW983102:OFD983104 OOS983102:OOZ983104 OYO983102:OYV983104 PIK983102:PIR983104 PSG983102:PSN983104 QCC983102:QCJ983104 QLY983102:QMF983104 QVU983102:QWB983104 RFQ983102:RFX983104 RPM983102:RPT983104 RZI983102:RZP983104 SJE983102:SJL983104 STA983102:STH983104 TCW983102:TDD983104 TMS983102:TMZ983104 TWO983102:TWV983104 UGK983102:UGR983104 UQG983102:UQN983104 VAC983102:VAJ983104 VJY983102:VKF983104 VTU983102:VUB983104 WDQ983102:WDX983104 WNM983102:WNT983104 WXI983102:WXP983104 T66:V66 JP66:JR66 TL66:TN66 ADH66:ADJ66 AND66:ANF66 AWZ66:AXB66 BGV66:BGX66 BQR66:BQT66 CAN66:CAP66 CKJ66:CKL66 CUF66:CUH66 DEB66:DED66 DNX66:DNZ66 DXT66:DXV66 EHP66:EHR66 ERL66:ERN66 FBH66:FBJ66 FLD66:FLF66 FUZ66:FVB66 GEV66:GEX66 GOR66:GOT66 GYN66:GYP66 HIJ66:HIL66 HSF66:HSH66 ICB66:ICD66 ILX66:ILZ66 IVT66:IVV66 JFP66:JFR66 JPL66:JPN66 JZH66:JZJ66 KJD66:KJF66 KSZ66:KTB66 LCV66:LCX66 LMR66:LMT66 LWN66:LWP66 MGJ66:MGL66 MQF66:MQH66 NAB66:NAD66 NJX66:NJZ66 NTT66:NTV66 ODP66:ODR66 ONL66:ONN66 OXH66:OXJ66 PHD66:PHF66 PQZ66:PRB66 QAV66:QAX66 QKR66:QKT66 QUN66:QUP66 REJ66:REL66 ROF66:ROH66 RYB66:RYD66 SHX66:SHZ66 SRT66:SRV66 TBP66:TBR66 TLL66:TLN66 TVH66:TVJ66 UFD66:UFF66 UOZ66:UPB66 UYV66:UYX66 VIR66:VIT66 VSN66:VSP66 WCJ66:WCL66 WMF66:WMH66 WWB66:WWD66 T65634:V65634 JP65634:JR65634 TL65634:TN65634 ADH65634:ADJ65634 AND65634:ANF65634 AWZ65634:AXB65634 BGV65634:BGX65634 BQR65634:BQT65634 CAN65634:CAP65634 CKJ65634:CKL65634 CUF65634:CUH65634 DEB65634:DED65634 DNX65634:DNZ65634 DXT65634:DXV65634 EHP65634:EHR65634 ERL65634:ERN65634 FBH65634:FBJ65634 FLD65634:FLF65634 FUZ65634:FVB65634 GEV65634:GEX65634 GOR65634:GOT65634 GYN65634:GYP65634 HIJ65634:HIL65634 HSF65634:HSH65634 ICB65634:ICD65634 ILX65634:ILZ65634 IVT65634:IVV65634 JFP65634:JFR65634 JPL65634:JPN65634 JZH65634:JZJ65634 KJD65634:KJF65634 KSZ65634:KTB65634 LCV65634:LCX65634 LMR65634:LMT65634 LWN65634:LWP65634 MGJ65634:MGL65634 MQF65634:MQH65634 NAB65634:NAD65634 NJX65634:NJZ65634 NTT65634:NTV65634 ODP65634:ODR65634 ONL65634:ONN65634 OXH65634:OXJ65634 PHD65634:PHF65634 PQZ65634:PRB65634 QAV65634:QAX65634 QKR65634:QKT65634 QUN65634:QUP65634 REJ65634:REL65634 ROF65634:ROH65634 RYB65634:RYD65634 SHX65634:SHZ65634 SRT65634:SRV65634 TBP65634:TBR65634 TLL65634:TLN65634 TVH65634:TVJ65634 UFD65634:UFF65634 UOZ65634:UPB65634 UYV65634:UYX65634 VIR65634:VIT65634 VSN65634:VSP65634 WCJ65634:WCL65634 WMF65634:WMH65634 WWB65634:WWD65634 T131170:V131170 JP131170:JR131170 TL131170:TN131170 ADH131170:ADJ131170 AND131170:ANF131170 AWZ131170:AXB131170 BGV131170:BGX131170 BQR131170:BQT131170 CAN131170:CAP131170 CKJ131170:CKL131170 CUF131170:CUH131170 DEB131170:DED131170 DNX131170:DNZ131170 DXT131170:DXV131170 EHP131170:EHR131170 ERL131170:ERN131170 FBH131170:FBJ131170 FLD131170:FLF131170 FUZ131170:FVB131170 GEV131170:GEX131170 GOR131170:GOT131170 GYN131170:GYP131170 HIJ131170:HIL131170 HSF131170:HSH131170 ICB131170:ICD131170 ILX131170:ILZ131170 IVT131170:IVV131170 JFP131170:JFR131170 JPL131170:JPN131170 JZH131170:JZJ131170 KJD131170:KJF131170 KSZ131170:KTB131170 LCV131170:LCX131170 LMR131170:LMT131170 LWN131170:LWP131170 MGJ131170:MGL131170 MQF131170:MQH131170 NAB131170:NAD131170 NJX131170:NJZ131170 NTT131170:NTV131170 ODP131170:ODR131170 ONL131170:ONN131170 OXH131170:OXJ131170 PHD131170:PHF131170 PQZ131170:PRB131170 QAV131170:QAX131170 QKR131170:QKT131170 QUN131170:QUP131170 REJ131170:REL131170 ROF131170:ROH131170 RYB131170:RYD131170 SHX131170:SHZ131170 SRT131170:SRV131170 TBP131170:TBR131170 TLL131170:TLN131170 TVH131170:TVJ131170 UFD131170:UFF131170 UOZ131170:UPB131170 UYV131170:UYX131170 VIR131170:VIT131170 VSN131170:VSP131170 WCJ131170:WCL131170 WMF131170:WMH131170 WWB131170:WWD131170 T196706:V196706 JP196706:JR196706 TL196706:TN196706 ADH196706:ADJ196706 AND196706:ANF196706 AWZ196706:AXB196706 BGV196706:BGX196706 BQR196706:BQT196706 CAN196706:CAP196706 CKJ196706:CKL196706 CUF196706:CUH196706 DEB196706:DED196706 DNX196706:DNZ196706 DXT196706:DXV196706 EHP196706:EHR196706 ERL196706:ERN196706 FBH196706:FBJ196706 FLD196706:FLF196706 FUZ196706:FVB196706 GEV196706:GEX196706 GOR196706:GOT196706 GYN196706:GYP196706 HIJ196706:HIL196706 HSF196706:HSH196706 ICB196706:ICD196706 ILX196706:ILZ196706 IVT196706:IVV196706 JFP196706:JFR196706 JPL196706:JPN196706 JZH196706:JZJ196706 KJD196706:KJF196706 KSZ196706:KTB196706 LCV196706:LCX196706 LMR196706:LMT196706 LWN196706:LWP196706 MGJ196706:MGL196706 MQF196706:MQH196706 NAB196706:NAD196706 NJX196706:NJZ196706 NTT196706:NTV196706 ODP196706:ODR196706 ONL196706:ONN196706 OXH196706:OXJ196706 PHD196706:PHF196706 PQZ196706:PRB196706 QAV196706:QAX196706 QKR196706:QKT196706 QUN196706:QUP196706 REJ196706:REL196706 ROF196706:ROH196706 RYB196706:RYD196706 SHX196706:SHZ196706 SRT196706:SRV196706 TBP196706:TBR196706 TLL196706:TLN196706 TVH196706:TVJ196706 UFD196706:UFF196706 UOZ196706:UPB196706 UYV196706:UYX196706 VIR196706:VIT196706 VSN196706:VSP196706 WCJ196706:WCL196706 WMF196706:WMH196706 WWB196706:WWD196706 T262242:V262242 JP262242:JR262242 TL262242:TN262242 ADH262242:ADJ262242 AND262242:ANF262242 AWZ262242:AXB262242 BGV262242:BGX262242 BQR262242:BQT262242 CAN262242:CAP262242 CKJ262242:CKL262242 CUF262242:CUH262242 DEB262242:DED262242 DNX262242:DNZ262242 DXT262242:DXV262242 EHP262242:EHR262242 ERL262242:ERN262242 FBH262242:FBJ262242 FLD262242:FLF262242 FUZ262242:FVB262242 GEV262242:GEX262242 GOR262242:GOT262242 GYN262242:GYP262242 HIJ262242:HIL262242 HSF262242:HSH262242 ICB262242:ICD262242 ILX262242:ILZ262242 IVT262242:IVV262242 JFP262242:JFR262242 JPL262242:JPN262242 JZH262242:JZJ262242 KJD262242:KJF262242 KSZ262242:KTB262242 LCV262242:LCX262242 LMR262242:LMT262242 LWN262242:LWP262242 MGJ262242:MGL262242 MQF262242:MQH262242 NAB262242:NAD262242 NJX262242:NJZ262242 NTT262242:NTV262242 ODP262242:ODR262242 ONL262242:ONN262242 OXH262242:OXJ262242 PHD262242:PHF262242 PQZ262242:PRB262242 QAV262242:QAX262242 QKR262242:QKT262242 QUN262242:QUP262242 REJ262242:REL262242 ROF262242:ROH262242 RYB262242:RYD262242 SHX262242:SHZ262242 SRT262242:SRV262242 TBP262242:TBR262242 TLL262242:TLN262242 TVH262242:TVJ262242 UFD262242:UFF262242 UOZ262242:UPB262242 UYV262242:UYX262242 VIR262242:VIT262242 VSN262242:VSP262242 WCJ262242:WCL262242 WMF262242:WMH262242 WWB262242:WWD262242 T327778:V327778 JP327778:JR327778 TL327778:TN327778 ADH327778:ADJ327778 AND327778:ANF327778 AWZ327778:AXB327778 BGV327778:BGX327778 BQR327778:BQT327778 CAN327778:CAP327778 CKJ327778:CKL327778 CUF327778:CUH327778 DEB327778:DED327778 DNX327778:DNZ327778 DXT327778:DXV327778 EHP327778:EHR327778 ERL327778:ERN327778 FBH327778:FBJ327778 FLD327778:FLF327778 FUZ327778:FVB327778 GEV327778:GEX327778 GOR327778:GOT327778 GYN327778:GYP327778 HIJ327778:HIL327778 HSF327778:HSH327778 ICB327778:ICD327778 ILX327778:ILZ327778 IVT327778:IVV327778 JFP327778:JFR327778 JPL327778:JPN327778 JZH327778:JZJ327778 KJD327778:KJF327778 KSZ327778:KTB327778 LCV327778:LCX327778 LMR327778:LMT327778 LWN327778:LWP327778 MGJ327778:MGL327778 MQF327778:MQH327778 NAB327778:NAD327778 NJX327778:NJZ327778 NTT327778:NTV327778 ODP327778:ODR327778 ONL327778:ONN327778 OXH327778:OXJ327778 PHD327778:PHF327778 PQZ327778:PRB327778 QAV327778:QAX327778 QKR327778:QKT327778 QUN327778:QUP327778 REJ327778:REL327778 ROF327778:ROH327778 RYB327778:RYD327778 SHX327778:SHZ327778 SRT327778:SRV327778 TBP327778:TBR327778 TLL327778:TLN327778 TVH327778:TVJ327778 UFD327778:UFF327778 UOZ327778:UPB327778 UYV327778:UYX327778 VIR327778:VIT327778 VSN327778:VSP327778 WCJ327778:WCL327778 WMF327778:WMH327778 WWB327778:WWD327778 T393314:V393314 JP393314:JR393314 TL393314:TN393314 ADH393314:ADJ393314 AND393314:ANF393314 AWZ393314:AXB393314 BGV393314:BGX393314 BQR393314:BQT393314 CAN393314:CAP393314 CKJ393314:CKL393314 CUF393314:CUH393314 DEB393314:DED393314 DNX393314:DNZ393314 DXT393314:DXV393314 EHP393314:EHR393314 ERL393314:ERN393314 FBH393314:FBJ393314 FLD393314:FLF393314 FUZ393314:FVB393314 GEV393314:GEX393314 GOR393314:GOT393314 GYN393314:GYP393314 HIJ393314:HIL393314 HSF393314:HSH393314 ICB393314:ICD393314 ILX393314:ILZ393314 IVT393314:IVV393314 JFP393314:JFR393314 JPL393314:JPN393314 JZH393314:JZJ393314 KJD393314:KJF393314 KSZ393314:KTB393314 LCV393314:LCX393314 LMR393314:LMT393314 LWN393314:LWP393314 MGJ393314:MGL393314 MQF393314:MQH393314 NAB393314:NAD393314 NJX393314:NJZ393314 NTT393314:NTV393314 ODP393314:ODR393314 ONL393314:ONN393314 OXH393314:OXJ393314 PHD393314:PHF393314 PQZ393314:PRB393314 QAV393314:QAX393314 QKR393314:QKT393314 QUN393314:QUP393314 REJ393314:REL393314 ROF393314:ROH393314 RYB393314:RYD393314 SHX393314:SHZ393314 SRT393314:SRV393314 TBP393314:TBR393314 TLL393314:TLN393314 TVH393314:TVJ393314 UFD393314:UFF393314 UOZ393314:UPB393314 UYV393314:UYX393314 VIR393314:VIT393314 VSN393314:VSP393314 WCJ393314:WCL393314 WMF393314:WMH393314 WWB393314:WWD393314 T458850:V458850 JP458850:JR458850 TL458850:TN458850 ADH458850:ADJ458850 AND458850:ANF458850 AWZ458850:AXB458850 BGV458850:BGX458850 BQR458850:BQT458850 CAN458850:CAP458850 CKJ458850:CKL458850 CUF458850:CUH458850 DEB458850:DED458850 DNX458850:DNZ458850 DXT458850:DXV458850 EHP458850:EHR458850 ERL458850:ERN458850 FBH458850:FBJ458850 FLD458850:FLF458850 FUZ458850:FVB458850 GEV458850:GEX458850 GOR458850:GOT458850 GYN458850:GYP458850 HIJ458850:HIL458850 HSF458850:HSH458850 ICB458850:ICD458850 ILX458850:ILZ458850 IVT458850:IVV458850 JFP458850:JFR458850 JPL458850:JPN458850 JZH458850:JZJ458850 KJD458850:KJF458850 KSZ458850:KTB458850 LCV458850:LCX458850 LMR458850:LMT458850 LWN458850:LWP458850 MGJ458850:MGL458850 MQF458850:MQH458850 NAB458850:NAD458850 NJX458850:NJZ458850 NTT458850:NTV458850 ODP458850:ODR458850 ONL458850:ONN458850 OXH458850:OXJ458850 PHD458850:PHF458850 PQZ458850:PRB458850 QAV458850:QAX458850 QKR458850:QKT458850 QUN458850:QUP458850 REJ458850:REL458850 ROF458850:ROH458850 RYB458850:RYD458850 SHX458850:SHZ458850 SRT458850:SRV458850 TBP458850:TBR458850 TLL458850:TLN458850 TVH458850:TVJ458850 UFD458850:UFF458850 UOZ458850:UPB458850 UYV458850:UYX458850 VIR458850:VIT458850 VSN458850:VSP458850 WCJ458850:WCL458850 WMF458850:WMH458850 WWB458850:WWD458850 T524386:V524386 JP524386:JR524386 TL524386:TN524386 ADH524386:ADJ524386 AND524386:ANF524386 AWZ524386:AXB524386 BGV524386:BGX524386 BQR524386:BQT524386 CAN524386:CAP524386 CKJ524386:CKL524386 CUF524386:CUH524386 DEB524386:DED524386 DNX524386:DNZ524386 DXT524386:DXV524386 EHP524386:EHR524386 ERL524386:ERN524386 FBH524386:FBJ524386 FLD524386:FLF524386 FUZ524386:FVB524386 GEV524386:GEX524386 GOR524386:GOT524386 GYN524386:GYP524386 HIJ524386:HIL524386 HSF524386:HSH524386 ICB524386:ICD524386 ILX524386:ILZ524386 IVT524386:IVV524386 JFP524386:JFR524386 JPL524386:JPN524386 JZH524386:JZJ524386 KJD524386:KJF524386 KSZ524386:KTB524386 LCV524386:LCX524386 LMR524386:LMT524386 LWN524386:LWP524386 MGJ524386:MGL524386 MQF524386:MQH524386 NAB524386:NAD524386 NJX524386:NJZ524386 NTT524386:NTV524386 ODP524386:ODR524386 ONL524386:ONN524386 OXH524386:OXJ524386 PHD524386:PHF524386 PQZ524386:PRB524386 QAV524386:QAX524386 QKR524386:QKT524386 QUN524386:QUP524386 REJ524386:REL524386 ROF524386:ROH524386 RYB524386:RYD524386 SHX524386:SHZ524386 SRT524386:SRV524386 TBP524386:TBR524386 TLL524386:TLN524386 TVH524386:TVJ524386 UFD524386:UFF524386 UOZ524386:UPB524386 UYV524386:UYX524386 VIR524386:VIT524386 VSN524386:VSP524386 WCJ524386:WCL524386 WMF524386:WMH524386 WWB524386:WWD524386 T589922:V589922 JP589922:JR589922 TL589922:TN589922 ADH589922:ADJ589922 AND589922:ANF589922 AWZ589922:AXB589922 BGV589922:BGX589922 BQR589922:BQT589922 CAN589922:CAP589922 CKJ589922:CKL589922 CUF589922:CUH589922 DEB589922:DED589922 DNX589922:DNZ589922 DXT589922:DXV589922 EHP589922:EHR589922 ERL589922:ERN589922 FBH589922:FBJ589922 FLD589922:FLF589922 FUZ589922:FVB589922 GEV589922:GEX589922 GOR589922:GOT589922 GYN589922:GYP589922 HIJ589922:HIL589922 HSF589922:HSH589922 ICB589922:ICD589922 ILX589922:ILZ589922 IVT589922:IVV589922 JFP589922:JFR589922 JPL589922:JPN589922 JZH589922:JZJ589922 KJD589922:KJF589922 KSZ589922:KTB589922 LCV589922:LCX589922 LMR589922:LMT589922 LWN589922:LWP589922 MGJ589922:MGL589922 MQF589922:MQH589922 NAB589922:NAD589922 NJX589922:NJZ589922 NTT589922:NTV589922 ODP589922:ODR589922 ONL589922:ONN589922 OXH589922:OXJ589922 PHD589922:PHF589922 PQZ589922:PRB589922 QAV589922:QAX589922 QKR589922:QKT589922 QUN589922:QUP589922 REJ589922:REL589922 ROF589922:ROH589922 RYB589922:RYD589922 SHX589922:SHZ589922 SRT589922:SRV589922 TBP589922:TBR589922 TLL589922:TLN589922 TVH589922:TVJ589922 UFD589922:UFF589922 UOZ589922:UPB589922 UYV589922:UYX589922 VIR589922:VIT589922 VSN589922:VSP589922 WCJ589922:WCL589922 WMF589922:WMH589922 WWB589922:WWD589922 T655458:V655458 JP655458:JR655458 TL655458:TN655458 ADH655458:ADJ655458 AND655458:ANF655458 AWZ655458:AXB655458 BGV655458:BGX655458 BQR655458:BQT655458 CAN655458:CAP655458 CKJ655458:CKL655458 CUF655458:CUH655458 DEB655458:DED655458 DNX655458:DNZ655458 DXT655458:DXV655458 EHP655458:EHR655458 ERL655458:ERN655458 FBH655458:FBJ655458 FLD655458:FLF655458 FUZ655458:FVB655458 GEV655458:GEX655458 GOR655458:GOT655458 GYN655458:GYP655458 HIJ655458:HIL655458 HSF655458:HSH655458 ICB655458:ICD655458 ILX655458:ILZ655458 IVT655458:IVV655458 JFP655458:JFR655458 JPL655458:JPN655458 JZH655458:JZJ655458 KJD655458:KJF655458 KSZ655458:KTB655458 LCV655458:LCX655458 LMR655458:LMT655458 LWN655458:LWP655458 MGJ655458:MGL655458 MQF655458:MQH655458 NAB655458:NAD655458 NJX655458:NJZ655458 NTT655458:NTV655458 ODP655458:ODR655458 ONL655458:ONN655458 OXH655458:OXJ655458 PHD655458:PHF655458 PQZ655458:PRB655458 QAV655458:QAX655458 QKR655458:QKT655458 QUN655458:QUP655458 REJ655458:REL655458 ROF655458:ROH655458 RYB655458:RYD655458 SHX655458:SHZ655458 SRT655458:SRV655458 TBP655458:TBR655458 TLL655458:TLN655458 TVH655458:TVJ655458 UFD655458:UFF655458 UOZ655458:UPB655458 UYV655458:UYX655458 VIR655458:VIT655458 VSN655458:VSP655458 WCJ655458:WCL655458 WMF655458:WMH655458 WWB655458:WWD655458 T720994:V720994 JP720994:JR720994 TL720994:TN720994 ADH720994:ADJ720994 AND720994:ANF720994 AWZ720994:AXB720994 BGV720994:BGX720994 BQR720994:BQT720994 CAN720994:CAP720994 CKJ720994:CKL720994 CUF720994:CUH720994 DEB720994:DED720994 DNX720994:DNZ720994 DXT720994:DXV720994 EHP720994:EHR720994 ERL720994:ERN720994 FBH720994:FBJ720994 FLD720994:FLF720994 FUZ720994:FVB720994 GEV720994:GEX720994 GOR720994:GOT720994 GYN720994:GYP720994 HIJ720994:HIL720994 HSF720994:HSH720994 ICB720994:ICD720994 ILX720994:ILZ720994 IVT720994:IVV720994 JFP720994:JFR720994 JPL720994:JPN720994 JZH720994:JZJ720994 KJD720994:KJF720994 KSZ720994:KTB720994 LCV720994:LCX720994 LMR720994:LMT720994 LWN720994:LWP720994 MGJ720994:MGL720994 MQF720994:MQH720994 NAB720994:NAD720994 NJX720994:NJZ720994 NTT720994:NTV720994 ODP720994:ODR720994 ONL720994:ONN720994 OXH720994:OXJ720994 PHD720994:PHF720994 PQZ720994:PRB720994 QAV720994:QAX720994 QKR720994:QKT720994 QUN720994:QUP720994 REJ720994:REL720994 ROF720994:ROH720994 RYB720994:RYD720994 SHX720994:SHZ720994 SRT720994:SRV720994 TBP720994:TBR720994 TLL720994:TLN720994 TVH720994:TVJ720994 UFD720994:UFF720994 UOZ720994:UPB720994 UYV720994:UYX720994 VIR720994:VIT720994 VSN720994:VSP720994 WCJ720994:WCL720994 WMF720994:WMH720994 WWB720994:WWD720994 T786530:V786530 JP786530:JR786530 TL786530:TN786530 ADH786530:ADJ786530 AND786530:ANF786530 AWZ786530:AXB786530 BGV786530:BGX786530 BQR786530:BQT786530 CAN786530:CAP786530 CKJ786530:CKL786530 CUF786530:CUH786530 DEB786530:DED786530 DNX786530:DNZ786530 DXT786530:DXV786530 EHP786530:EHR786530 ERL786530:ERN786530 FBH786530:FBJ786530 FLD786530:FLF786530 FUZ786530:FVB786530 GEV786530:GEX786530 GOR786530:GOT786530 GYN786530:GYP786530 HIJ786530:HIL786530 HSF786530:HSH786530 ICB786530:ICD786530 ILX786530:ILZ786530 IVT786530:IVV786530 JFP786530:JFR786530 JPL786530:JPN786530 JZH786530:JZJ786530 KJD786530:KJF786530 KSZ786530:KTB786530 LCV786530:LCX786530 LMR786530:LMT786530 LWN786530:LWP786530 MGJ786530:MGL786530 MQF786530:MQH786530 NAB786530:NAD786530 NJX786530:NJZ786530 NTT786530:NTV786530 ODP786530:ODR786530 ONL786530:ONN786530 OXH786530:OXJ786530 PHD786530:PHF786530 PQZ786530:PRB786530 QAV786530:QAX786530 QKR786530:QKT786530 QUN786530:QUP786530 REJ786530:REL786530 ROF786530:ROH786530 RYB786530:RYD786530 SHX786530:SHZ786530 SRT786530:SRV786530 TBP786530:TBR786530 TLL786530:TLN786530 TVH786530:TVJ786530 UFD786530:UFF786530 UOZ786530:UPB786530 UYV786530:UYX786530 VIR786530:VIT786530 VSN786530:VSP786530 WCJ786530:WCL786530 WMF786530:WMH786530 WWB786530:WWD786530 T852066:V852066 JP852066:JR852066 TL852066:TN852066 ADH852066:ADJ852066 AND852066:ANF852066 AWZ852066:AXB852066 BGV852066:BGX852066 BQR852066:BQT852066 CAN852066:CAP852066 CKJ852066:CKL852066 CUF852066:CUH852066 DEB852066:DED852066 DNX852066:DNZ852066 DXT852066:DXV852066 EHP852066:EHR852066 ERL852066:ERN852066 FBH852066:FBJ852066 FLD852066:FLF852066 FUZ852066:FVB852066 GEV852066:GEX852066 GOR852066:GOT852066 GYN852066:GYP852066 HIJ852066:HIL852066 HSF852066:HSH852066 ICB852066:ICD852066 ILX852066:ILZ852066 IVT852066:IVV852066 JFP852066:JFR852066 JPL852066:JPN852066 JZH852066:JZJ852066 KJD852066:KJF852066 KSZ852066:KTB852066 LCV852066:LCX852066 LMR852066:LMT852066 LWN852066:LWP852066 MGJ852066:MGL852066 MQF852066:MQH852066 NAB852066:NAD852066 NJX852066:NJZ852066 NTT852066:NTV852066 ODP852066:ODR852066 ONL852066:ONN852066 OXH852066:OXJ852066 PHD852066:PHF852066 PQZ852066:PRB852066 QAV852066:QAX852066 QKR852066:QKT852066 QUN852066:QUP852066 REJ852066:REL852066 ROF852066:ROH852066 RYB852066:RYD852066 SHX852066:SHZ852066 SRT852066:SRV852066 TBP852066:TBR852066 TLL852066:TLN852066 TVH852066:TVJ852066 UFD852066:UFF852066 UOZ852066:UPB852066 UYV852066:UYX852066 VIR852066:VIT852066 VSN852066:VSP852066 WCJ852066:WCL852066 WMF852066:WMH852066 WWB852066:WWD852066 T917602:V917602 JP917602:JR917602 TL917602:TN917602 ADH917602:ADJ917602 AND917602:ANF917602 AWZ917602:AXB917602 BGV917602:BGX917602 BQR917602:BQT917602 CAN917602:CAP917602 CKJ917602:CKL917602 CUF917602:CUH917602 DEB917602:DED917602 DNX917602:DNZ917602 DXT917602:DXV917602 EHP917602:EHR917602 ERL917602:ERN917602 FBH917602:FBJ917602 FLD917602:FLF917602 FUZ917602:FVB917602 GEV917602:GEX917602 GOR917602:GOT917602 GYN917602:GYP917602 HIJ917602:HIL917602 HSF917602:HSH917602 ICB917602:ICD917602 ILX917602:ILZ917602 IVT917602:IVV917602 JFP917602:JFR917602 JPL917602:JPN917602 JZH917602:JZJ917602 KJD917602:KJF917602 KSZ917602:KTB917602 LCV917602:LCX917602 LMR917602:LMT917602 LWN917602:LWP917602 MGJ917602:MGL917602 MQF917602:MQH917602 NAB917602:NAD917602 NJX917602:NJZ917602 NTT917602:NTV917602 ODP917602:ODR917602 ONL917602:ONN917602 OXH917602:OXJ917602 PHD917602:PHF917602 PQZ917602:PRB917602 QAV917602:QAX917602 QKR917602:QKT917602 QUN917602:QUP917602 REJ917602:REL917602 ROF917602:ROH917602 RYB917602:RYD917602 SHX917602:SHZ917602 SRT917602:SRV917602 TBP917602:TBR917602 TLL917602:TLN917602 TVH917602:TVJ917602 UFD917602:UFF917602 UOZ917602:UPB917602 UYV917602:UYX917602 VIR917602:VIT917602 VSN917602:VSP917602 WCJ917602:WCL917602 WMF917602:WMH917602 WWB917602:WWD917602 T983138:V983138 JP983138:JR983138 TL983138:TN983138 ADH983138:ADJ983138 AND983138:ANF983138 AWZ983138:AXB983138 BGV983138:BGX983138 BQR983138:BQT983138 CAN983138:CAP983138 CKJ983138:CKL983138 CUF983138:CUH983138 DEB983138:DED983138 DNX983138:DNZ983138 DXT983138:DXV983138 EHP983138:EHR983138 ERL983138:ERN983138 FBH983138:FBJ983138 FLD983138:FLF983138 FUZ983138:FVB983138 GEV983138:GEX983138 GOR983138:GOT983138 GYN983138:GYP983138 HIJ983138:HIL983138 HSF983138:HSH983138 ICB983138:ICD983138 ILX983138:ILZ983138 IVT983138:IVV983138 JFP983138:JFR983138 JPL983138:JPN983138 JZH983138:JZJ983138 KJD983138:KJF983138 KSZ983138:KTB983138 LCV983138:LCX983138 LMR983138:LMT983138 LWN983138:LWP983138 MGJ983138:MGL983138 MQF983138:MQH983138 NAB983138:NAD983138 NJX983138:NJZ983138 NTT983138:NTV983138 ODP983138:ODR983138 ONL983138:ONN983138 OXH983138:OXJ983138 PHD983138:PHF983138 PQZ983138:PRB983138 QAV983138:QAX983138 QKR983138:QKT983138 QUN983138:QUP983138 REJ983138:REL983138 ROF983138:ROH983138 RYB983138:RYD983138 SHX983138:SHZ983138 SRT983138:SRV983138 TBP983138:TBR983138 TLL983138:TLN983138 TVH983138:TVJ983138 UFD983138:UFF983138 UOZ983138:UPB983138 UYV983138:UYX983138 VIR983138:VIT983138 VSN983138:VSP983138 WCJ983138:WCL983138 WMF983138:WMH983138 WWB983138:WWD983138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Y385"/>
  <sheetViews>
    <sheetView view="pageBreakPreview" topLeftCell="A42" zoomScale="80" zoomScaleNormal="80" zoomScaleSheetLayoutView="80" workbookViewId="0">
      <selection activeCell="C42" sqref="C42:E42"/>
    </sheetView>
  </sheetViews>
  <sheetFormatPr defaultRowHeight="13.2"/>
  <cols>
    <col min="1" max="1" width="1.44140625" style="3" customWidth="1"/>
    <col min="2" max="2" width="5.88671875" style="3" customWidth="1"/>
    <col min="3" max="3" width="10.6640625" style="3" customWidth="1"/>
    <col min="4" max="4" width="4.21875" style="3" customWidth="1"/>
    <col min="5" max="5" width="11.21875" style="3" customWidth="1"/>
    <col min="6" max="6" width="3.44140625" style="3" customWidth="1"/>
    <col min="7" max="7" width="10.44140625" style="3" customWidth="1"/>
    <col min="8" max="8" width="11.21875" style="3" customWidth="1"/>
    <col min="9" max="9" width="10.33203125" style="3" customWidth="1"/>
    <col min="10" max="10" width="9.88671875" style="3" customWidth="1"/>
    <col min="11" max="11" width="9" style="3"/>
    <col min="12" max="12" width="7.6640625" style="3" customWidth="1"/>
    <col min="13" max="17" width="9" style="3"/>
    <col min="18" max="18" width="7.21875" style="3" customWidth="1"/>
    <col min="19" max="256" width="9" style="3"/>
    <col min="257" max="257" width="1.44140625" style="3" customWidth="1"/>
    <col min="258" max="258" width="5.88671875" style="3" customWidth="1"/>
    <col min="259" max="259" width="10.6640625" style="3" customWidth="1"/>
    <col min="260" max="260" width="4.21875" style="3" customWidth="1"/>
    <col min="261" max="261" width="11.21875" style="3" customWidth="1"/>
    <col min="262" max="262" width="3.44140625" style="3" customWidth="1"/>
    <col min="263" max="263" width="10.44140625" style="3" customWidth="1"/>
    <col min="264" max="264" width="11.21875" style="3" customWidth="1"/>
    <col min="265" max="265" width="10.33203125" style="3" customWidth="1"/>
    <col min="266" max="266" width="9.88671875" style="3" customWidth="1"/>
    <col min="267" max="267" width="9" style="3"/>
    <col min="268" max="268" width="7.6640625" style="3" customWidth="1"/>
    <col min="269" max="273" width="9" style="3"/>
    <col min="274" max="274" width="7.21875" style="3" customWidth="1"/>
    <col min="275" max="512" width="9" style="3"/>
    <col min="513" max="513" width="1.44140625" style="3" customWidth="1"/>
    <col min="514" max="514" width="5.88671875" style="3" customWidth="1"/>
    <col min="515" max="515" width="10.6640625" style="3" customWidth="1"/>
    <col min="516" max="516" width="4.21875" style="3" customWidth="1"/>
    <col min="517" max="517" width="11.21875" style="3" customWidth="1"/>
    <col min="518" max="518" width="3.44140625" style="3" customWidth="1"/>
    <col min="519" max="519" width="10.44140625" style="3" customWidth="1"/>
    <col min="520" max="520" width="11.21875" style="3" customWidth="1"/>
    <col min="521" max="521" width="10.33203125" style="3" customWidth="1"/>
    <col min="522" max="522" width="9.88671875" style="3" customWidth="1"/>
    <col min="523" max="523" width="9" style="3"/>
    <col min="524" max="524" width="7.6640625" style="3" customWidth="1"/>
    <col min="525" max="529" width="9" style="3"/>
    <col min="530" max="530" width="7.21875" style="3" customWidth="1"/>
    <col min="531" max="768" width="9" style="3"/>
    <col min="769" max="769" width="1.44140625" style="3" customWidth="1"/>
    <col min="770" max="770" width="5.88671875" style="3" customWidth="1"/>
    <col min="771" max="771" width="10.6640625" style="3" customWidth="1"/>
    <col min="772" max="772" width="4.21875" style="3" customWidth="1"/>
    <col min="773" max="773" width="11.21875" style="3" customWidth="1"/>
    <col min="774" max="774" width="3.44140625" style="3" customWidth="1"/>
    <col min="775" max="775" width="10.44140625" style="3" customWidth="1"/>
    <col min="776" max="776" width="11.21875" style="3" customWidth="1"/>
    <col min="777" max="777" width="10.33203125" style="3" customWidth="1"/>
    <col min="778" max="778" width="9.88671875" style="3" customWidth="1"/>
    <col min="779" max="779" width="9" style="3"/>
    <col min="780" max="780" width="7.6640625" style="3" customWidth="1"/>
    <col min="781" max="785" width="9" style="3"/>
    <col min="786" max="786" width="7.21875" style="3" customWidth="1"/>
    <col min="787" max="1024" width="9" style="3"/>
    <col min="1025" max="1025" width="1.44140625" style="3" customWidth="1"/>
    <col min="1026" max="1026" width="5.88671875" style="3" customWidth="1"/>
    <col min="1027" max="1027" width="10.6640625" style="3" customWidth="1"/>
    <col min="1028" max="1028" width="4.21875" style="3" customWidth="1"/>
    <col min="1029" max="1029" width="11.21875" style="3" customWidth="1"/>
    <col min="1030" max="1030" width="3.44140625" style="3" customWidth="1"/>
    <col min="1031" max="1031" width="10.44140625" style="3" customWidth="1"/>
    <col min="1032" max="1032" width="11.21875" style="3" customWidth="1"/>
    <col min="1033" max="1033" width="10.33203125" style="3" customWidth="1"/>
    <col min="1034" max="1034" width="9.88671875" style="3" customWidth="1"/>
    <col min="1035" max="1035" width="9" style="3"/>
    <col min="1036" max="1036" width="7.6640625" style="3" customWidth="1"/>
    <col min="1037" max="1041" width="9" style="3"/>
    <col min="1042" max="1042" width="7.21875" style="3" customWidth="1"/>
    <col min="1043" max="1280" width="9" style="3"/>
    <col min="1281" max="1281" width="1.44140625" style="3" customWidth="1"/>
    <col min="1282" max="1282" width="5.88671875" style="3" customWidth="1"/>
    <col min="1283" max="1283" width="10.6640625" style="3" customWidth="1"/>
    <col min="1284" max="1284" width="4.21875" style="3" customWidth="1"/>
    <col min="1285" max="1285" width="11.21875" style="3" customWidth="1"/>
    <col min="1286" max="1286" width="3.44140625" style="3" customWidth="1"/>
    <col min="1287" max="1287" width="10.44140625" style="3" customWidth="1"/>
    <col min="1288" max="1288" width="11.21875" style="3" customWidth="1"/>
    <col min="1289" max="1289" width="10.33203125" style="3" customWidth="1"/>
    <col min="1290" max="1290" width="9.88671875" style="3" customWidth="1"/>
    <col min="1291" max="1291" width="9" style="3"/>
    <col min="1292" max="1292" width="7.6640625" style="3" customWidth="1"/>
    <col min="1293" max="1297" width="9" style="3"/>
    <col min="1298" max="1298" width="7.21875" style="3" customWidth="1"/>
    <col min="1299" max="1536" width="9" style="3"/>
    <col min="1537" max="1537" width="1.44140625" style="3" customWidth="1"/>
    <col min="1538" max="1538" width="5.88671875" style="3" customWidth="1"/>
    <col min="1539" max="1539" width="10.6640625" style="3" customWidth="1"/>
    <col min="1540" max="1540" width="4.21875" style="3" customWidth="1"/>
    <col min="1541" max="1541" width="11.21875" style="3" customWidth="1"/>
    <col min="1542" max="1542" width="3.44140625" style="3" customWidth="1"/>
    <col min="1543" max="1543" width="10.44140625" style="3" customWidth="1"/>
    <col min="1544" max="1544" width="11.21875" style="3" customWidth="1"/>
    <col min="1545" max="1545" width="10.33203125" style="3" customWidth="1"/>
    <col min="1546" max="1546" width="9.88671875" style="3" customWidth="1"/>
    <col min="1547" max="1547" width="9" style="3"/>
    <col min="1548" max="1548" width="7.6640625" style="3" customWidth="1"/>
    <col min="1549" max="1553" width="9" style="3"/>
    <col min="1554" max="1554" width="7.21875" style="3" customWidth="1"/>
    <col min="1555" max="1792" width="9" style="3"/>
    <col min="1793" max="1793" width="1.44140625" style="3" customWidth="1"/>
    <col min="1794" max="1794" width="5.88671875" style="3" customWidth="1"/>
    <col min="1795" max="1795" width="10.6640625" style="3" customWidth="1"/>
    <col min="1796" max="1796" width="4.21875" style="3" customWidth="1"/>
    <col min="1797" max="1797" width="11.21875" style="3" customWidth="1"/>
    <col min="1798" max="1798" width="3.44140625" style="3" customWidth="1"/>
    <col min="1799" max="1799" width="10.44140625" style="3" customWidth="1"/>
    <col min="1800" max="1800" width="11.21875" style="3" customWidth="1"/>
    <col min="1801" max="1801" width="10.33203125" style="3" customWidth="1"/>
    <col min="1802" max="1802" width="9.88671875" style="3" customWidth="1"/>
    <col min="1803" max="1803" width="9" style="3"/>
    <col min="1804" max="1804" width="7.6640625" style="3" customWidth="1"/>
    <col min="1805" max="1809" width="9" style="3"/>
    <col min="1810" max="1810" width="7.21875" style="3" customWidth="1"/>
    <col min="1811" max="2048" width="9" style="3"/>
    <col min="2049" max="2049" width="1.44140625" style="3" customWidth="1"/>
    <col min="2050" max="2050" width="5.88671875" style="3" customWidth="1"/>
    <col min="2051" max="2051" width="10.6640625" style="3" customWidth="1"/>
    <col min="2052" max="2052" width="4.21875" style="3" customWidth="1"/>
    <col min="2053" max="2053" width="11.21875" style="3" customWidth="1"/>
    <col min="2054" max="2054" width="3.44140625" style="3" customWidth="1"/>
    <col min="2055" max="2055" width="10.44140625" style="3" customWidth="1"/>
    <col min="2056" max="2056" width="11.21875" style="3" customWidth="1"/>
    <col min="2057" max="2057" width="10.33203125" style="3" customWidth="1"/>
    <col min="2058" max="2058" width="9.88671875" style="3" customWidth="1"/>
    <col min="2059" max="2059" width="9" style="3"/>
    <col min="2060" max="2060" width="7.6640625" style="3" customWidth="1"/>
    <col min="2061" max="2065" width="9" style="3"/>
    <col min="2066" max="2066" width="7.21875" style="3" customWidth="1"/>
    <col min="2067" max="2304" width="9" style="3"/>
    <col min="2305" max="2305" width="1.44140625" style="3" customWidth="1"/>
    <col min="2306" max="2306" width="5.88671875" style="3" customWidth="1"/>
    <col min="2307" max="2307" width="10.6640625" style="3" customWidth="1"/>
    <col min="2308" max="2308" width="4.21875" style="3" customWidth="1"/>
    <col min="2309" max="2309" width="11.21875" style="3" customWidth="1"/>
    <col min="2310" max="2310" width="3.44140625" style="3" customWidth="1"/>
    <col min="2311" max="2311" width="10.44140625" style="3" customWidth="1"/>
    <col min="2312" max="2312" width="11.21875" style="3" customWidth="1"/>
    <col min="2313" max="2313" width="10.33203125" style="3" customWidth="1"/>
    <col min="2314" max="2314" width="9.88671875" style="3" customWidth="1"/>
    <col min="2315" max="2315" width="9" style="3"/>
    <col min="2316" max="2316" width="7.6640625" style="3" customWidth="1"/>
    <col min="2317" max="2321" width="9" style="3"/>
    <col min="2322" max="2322" width="7.21875" style="3" customWidth="1"/>
    <col min="2323" max="2560" width="9" style="3"/>
    <col min="2561" max="2561" width="1.44140625" style="3" customWidth="1"/>
    <col min="2562" max="2562" width="5.88671875" style="3" customWidth="1"/>
    <col min="2563" max="2563" width="10.6640625" style="3" customWidth="1"/>
    <col min="2564" max="2564" width="4.21875" style="3" customWidth="1"/>
    <col min="2565" max="2565" width="11.21875" style="3" customWidth="1"/>
    <col min="2566" max="2566" width="3.44140625" style="3" customWidth="1"/>
    <col min="2567" max="2567" width="10.44140625" style="3" customWidth="1"/>
    <col min="2568" max="2568" width="11.21875" style="3" customWidth="1"/>
    <col min="2569" max="2569" width="10.33203125" style="3" customWidth="1"/>
    <col min="2570" max="2570" width="9.88671875" style="3" customWidth="1"/>
    <col min="2571" max="2571" width="9" style="3"/>
    <col min="2572" max="2572" width="7.6640625" style="3" customWidth="1"/>
    <col min="2573" max="2577" width="9" style="3"/>
    <col min="2578" max="2578" width="7.21875" style="3" customWidth="1"/>
    <col min="2579" max="2816" width="9" style="3"/>
    <col min="2817" max="2817" width="1.44140625" style="3" customWidth="1"/>
    <col min="2818" max="2818" width="5.88671875" style="3" customWidth="1"/>
    <col min="2819" max="2819" width="10.6640625" style="3" customWidth="1"/>
    <col min="2820" max="2820" width="4.21875" style="3" customWidth="1"/>
    <col min="2821" max="2821" width="11.21875" style="3" customWidth="1"/>
    <col min="2822" max="2822" width="3.44140625" style="3" customWidth="1"/>
    <col min="2823" max="2823" width="10.44140625" style="3" customWidth="1"/>
    <col min="2824" max="2824" width="11.21875" style="3" customWidth="1"/>
    <col min="2825" max="2825" width="10.33203125" style="3" customWidth="1"/>
    <col min="2826" max="2826" width="9.88671875" style="3" customWidth="1"/>
    <col min="2827" max="2827" width="9" style="3"/>
    <col min="2828" max="2828" width="7.6640625" style="3" customWidth="1"/>
    <col min="2829" max="2833" width="9" style="3"/>
    <col min="2834" max="2834" width="7.21875" style="3" customWidth="1"/>
    <col min="2835" max="3072" width="9" style="3"/>
    <col min="3073" max="3073" width="1.44140625" style="3" customWidth="1"/>
    <col min="3074" max="3074" width="5.88671875" style="3" customWidth="1"/>
    <col min="3075" max="3075" width="10.6640625" style="3" customWidth="1"/>
    <col min="3076" max="3076" width="4.21875" style="3" customWidth="1"/>
    <col min="3077" max="3077" width="11.21875" style="3" customWidth="1"/>
    <col min="3078" max="3078" width="3.44140625" style="3" customWidth="1"/>
    <col min="3079" max="3079" width="10.44140625" style="3" customWidth="1"/>
    <col min="3080" max="3080" width="11.21875" style="3" customWidth="1"/>
    <col min="3081" max="3081" width="10.33203125" style="3" customWidth="1"/>
    <col min="3082" max="3082" width="9.88671875" style="3" customWidth="1"/>
    <col min="3083" max="3083" width="9" style="3"/>
    <col min="3084" max="3084" width="7.6640625" style="3" customWidth="1"/>
    <col min="3085" max="3089" width="9" style="3"/>
    <col min="3090" max="3090" width="7.21875" style="3" customWidth="1"/>
    <col min="3091" max="3328" width="9" style="3"/>
    <col min="3329" max="3329" width="1.44140625" style="3" customWidth="1"/>
    <col min="3330" max="3330" width="5.88671875" style="3" customWidth="1"/>
    <col min="3331" max="3331" width="10.6640625" style="3" customWidth="1"/>
    <col min="3332" max="3332" width="4.21875" style="3" customWidth="1"/>
    <col min="3333" max="3333" width="11.21875" style="3" customWidth="1"/>
    <col min="3334" max="3334" width="3.44140625" style="3" customWidth="1"/>
    <col min="3335" max="3335" width="10.44140625" style="3" customWidth="1"/>
    <col min="3336" max="3336" width="11.21875" style="3" customWidth="1"/>
    <col min="3337" max="3337" width="10.33203125" style="3" customWidth="1"/>
    <col min="3338" max="3338" width="9.88671875" style="3" customWidth="1"/>
    <col min="3339" max="3339" width="9" style="3"/>
    <col min="3340" max="3340" width="7.6640625" style="3" customWidth="1"/>
    <col min="3341" max="3345" width="9" style="3"/>
    <col min="3346" max="3346" width="7.21875" style="3" customWidth="1"/>
    <col min="3347" max="3584" width="9" style="3"/>
    <col min="3585" max="3585" width="1.44140625" style="3" customWidth="1"/>
    <col min="3586" max="3586" width="5.88671875" style="3" customWidth="1"/>
    <col min="3587" max="3587" width="10.6640625" style="3" customWidth="1"/>
    <col min="3588" max="3588" width="4.21875" style="3" customWidth="1"/>
    <col min="3589" max="3589" width="11.21875" style="3" customWidth="1"/>
    <col min="3590" max="3590" width="3.44140625" style="3" customWidth="1"/>
    <col min="3591" max="3591" width="10.44140625" style="3" customWidth="1"/>
    <col min="3592" max="3592" width="11.21875" style="3" customWidth="1"/>
    <col min="3593" max="3593" width="10.33203125" style="3" customWidth="1"/>
    <col min="3594" max="3594" width="9.88671875" style="3" customWidth="1"/>
    <col min="3595" max="3595" width="9" style="3"/>
    <col min="3596" max="3596" width="7.6640625" style="3" customWidth="1"/>
    <col min="3597" max="3601" width="9" style="3"/>
    <col min="3602" max="3602" width="7.21875" style="3" customWidth="1"/>
    <col min="3603" max="3840" width="9" style="3"/>
    <col min="3841" max="3841" width="1.44140625" style="3" customWidth="1"/>
    <col min="3842" max="3842" width="5.88671875" style="3" customWidth="1"/>
    <col min="3843" max="3843" width="10.6640625" style="3" customWidth="1"/>
    <col min="3844" max="3844" width="4.21875" style="3" customWidth="1"/>
    <col min="3845" max="3845" width="11.21875" style="3" customWidth="1"/>
    <col min="3846" max="3846" width="3.44140625" style="3" customWidth="1"/>
    <col min="3847" max="3847" width="10.44140625" style="3" customWidth="1"/>
    <col min="3848" max="3848" width="11.21875" style="3" customWidth="1"/>
    <col min="3849" max="3849" width="10.33203125" style="3" customWidth="1"/>
    <col min="3850" max="3850" width="9.88671875" style="3" customWidth="1"/>
    <col min="3851" max="3851" width="9" style="3"/>
    <col min="3852" max="3852" width="7.6640625" style="3" customWidth="1"/>
    <col min="3853" max="3857" width="9" style="3"/>
    <col min="3858" max="3858" width="7.21875" style="3" customWidth="1"/>
    <col min="3859" max="4096" width="9" style="3"/>
    <col min="4097" max="4097" width="1.44140625" style="3" customWidth="1"/>
    <col min="4098" max="4098" width="5.88671875" style="3" customWidth="1"/>
    <col min="4099" max="4099" width="10.6640625" style="3" customWidth="1"/>
    <col min="4100" max="4100" width="4.21875" style="3" customWidth="1"/>
    <col min="4101" max="4101" width="11.21875" style="3" customWidth="1"/>
    <col min="4102" max="4102" width="3.44140625" style="3" customWidth="1"/>
    <col min="4103" max="4103" width="10.44140625" style="3" customWidth="1"/>
    <col min="4104" max="4104" width="11.21875" style="3" customWidth="1"/>
    <col min="4105" max="4105" width="10.33203125" style="3" customWidth="1"/>
    <col min="4106" max="4106" width="9.88671875" style="3" customWidth="1"/>
    <col min="4107" max="4107" width="9" style="3"/>
    <col min="4108" max="4108" width="7.6640625" style="3" customWidth="1"/>
    <col min="4109" max="4113" width="9" style="3"/>
    <col min="4114" max="4114" width="7.21875" style="3" customWidth="1"/>
    <col min="4115" max="4352" width="9" style="3"/>
    <col min="4353" max="4353" width="1.44140625" style="3" customWidth="1"/>
    <col min="4354" max="4354" width="5.88671875" style="3" customWidth="1"/>
    <col min="4355" max="4355" width="10.6640625" style="3" customWidth="1"/>
    <col min="4356" max="4356" width="4.21875" style="3" customWidth="1"/>
    <col min="4357" max="4357" width="11.21875" style="3" customWidth="1"/>
    <col min="4358" max="4358" width="3.44140625" style="3" customWidth="1"/>
    <col min="4359" max="4359" width="10.44140625" style="3" customWidth="1"/>
    <col min="4360" max="4360" width="11.21875" style="3" customWidth="1"/>
    <col min="4361" max="4361" width="10.33203125" style="3" customWidth="1"/>
    <col min="4362" max="4362" width="9.88671875" style="3" customWidth="1"/>
    <col min="4363" max="4363" width="9" style="3"/>
    <col min="4364" max="4364" width="7.6640625" style="3" customWidth="1"/>
    <col min="4365" max="4369" width="9" style="3"/>
    <col min="4370" max="4370" width="7.21875" style="3" customWidth="1"/>
    <col min="4371" max="4608" width="9" style="3"/>
    <col min="4609" max="4609" width="1.44140625" style="3" customWidth="1"/>
    <col min="4610" max="4610" width="5.88671875" style="3" customWidth="1"/>
    <col min="4611" max="4611" width="10.6640625" style="3" customWidth="1"/>
    <col min="4612" max="4612" width="4.21875" style="3" customWidth="1"/>
    <col min="4613" max="4613" width="11.21875" style="3" customWidth="1"/>
    <col min="4614" max="4614" width="3.44140625" style="3" customWidth="1"/>
    <col min="4615" max="4615" width="10.44140625" style="3" customWidth="1"/>
    <col min="4616" max="4616" width="11.21875" style="3" customWidth="1"/>
    <col min="4617" max="4617" width="10.33203125" style="3" customWidth="1"/>
    <col min="4618" max="4618" width="9.88671875" style="3" customWidth="1"/>
    <col min="4619" max="4619" width="9" style="3"/>
    <col min="4620" max="4620" width="7.6640625" style="3" customWidth="1"/>
    <col min="4621" max="4625" width="9" style="3"/>
    <col min="4626" max="4626" width="7.21875" style="3" customWidth="1"/>
    <col min="4627" max="4864" width="9" style="3"/>
    <col min="4865" max="4865" width="1.44140625" style="3" customWidth="1"/>
    <col min="4866" max="4866" width="5.88671875" style="3" customWidth="1"/>
    <col min="4867" max="4867" width="10.6640625" style="3" customWidth="1"/>
    <col min="4868" max="4868" width="4.21875" style="3" customWidth="1"/>
    <col min="4869" max="4869" width="11.21875" style="3" customWidth="1"/>
    <col min="4870" max="4870" width="3.44140625" style="3" customWidth="1"/>
    <col min="4871" max="4871" width="10.44140625" style="3" customWidth="1"/>
    <col min="4872" max="4872" width="11.21875" style="3" customWidth="1"/>
    <col min="4873" max="4873" width="10.33203125" style="3" customWidth="1"/>
    <col min="4874" max="4874" width="9.88671875" style="3" customWidth="1"/>
    <col min="4875" max="4875" width="9" style="3"/>
    <col min="4876" max="4876" width="7.6640625" style="3" customWidth="1"/>
    <col min="4877" max="4881" width="9" style="3"/>
    <col min="4882" max="4882" width="7.21875" style="3" customWidth="1"/>
    <col min="4883" max="5120" width="9" style="3"/>
    <col min="5121" max="5121" width="1.44140625" style="3" customWidth="1"/>
    <col min="5122" max="5122" width="5.88671875" style="3" customWidth="1"/>
    <col min="5123" max="5123" width="10.6640625" style="3" customWidth="1"/>
    <col min="5124" max="5124" width="4.21875" style="3" customWidth="1"/>
    <col min="5125" max="5125" width="11.21875" style="3" customWidth="1"/>
    <col min="5126" max="5126" width="3.44140625" style="3" customWidth="1"/>
    <col min="5127" max="5127" width="10.44140625" style="3" customWidth="1"/>
    <col min="5128" max="5128" width="11.21875" style="3" customWidth="1"/>
    <col min="5129" max="5129" width="10.33203125" style="3" customWidth="1"/>
    <col min="5130" max="5130" width="9.88671875" style="3" customWidth="1"/>
    <col min="5131" max="5131" width="9" style="3"/>
    <col min="5132" max="5132" width="7.6640625" style="3" customWidth="1"/>
    <col min="5133" max="5137" width="9" style="3"/>
    <col min="5138" max="5138" width="7.21875" style="3" customWidth="1"/>
    <col min="5139" max="5376" width="9" style="3"/>
    <col min="5377" max="5377" width="1.44140625" style="3" customWidth="1"/>
    <col min="5378" max="5378" width="5.88671875" style="3" customWidth="1"/>
    <col min="5379" max="5379" width="10.6640625" style="3" customWidth="1"/>
    <col min="5380" max="5380" width="4.21875" style="3" customWidth="1"/>
    <col min="5381" max="5381" width="11.21875" style="3" customWidth="1"/>
    <col min="5382" max="5382" width="3.44140625" style="3" customWidth="1"/>
    <col min="5383" max="5383" width="10.44140625" style="3" customWidth="1"/>
    <col min="5384" max="5384" width="11.21875" style="3" customWidth="1"/>
    <col min="5385" max="5385" width="10.33203125" style="3" customWidth="1"/>
    <col min="5386" max="5386" width="9.88671875" style="3" customWidth="1"/>
    <col min="5387" max="5387" width="9" style="3"/>
    <col min="5388" max="5388" width="7.6640625" style="3" customWidth="1"/>
    <col min="5389" max="5393" width="9" style="3"/>
    <col min="5394" max="5394" width="7.21875" style="3" customWidth="1"/>
    <col min="5395" max="5632" width="9" style="3"/>
    <col min="5633" max="5633" width="1.44140625" style="3" customWidth="1"/>
    <col min="5634" max="5634" width="5.88671875" style="3" customWidth="1"/>
    <col min="5635" max="5635" width="10.6640625" style="3" customWidth="1"/>
    <col min="5636" max="5636" width="4.21875" style="3" customWidth="1"/>
    <col min="5637" max="5637" width="11.21875" style="3" customWidth="1"/>
    <col min="5638" max="5638" width="3.44140625" style="3" customWidth="1"/>
    <col min="5639" max="5639" width="10.44140625" style="3" customWidth="1"/>
    <col min="5640" max="5640" width="11.21875" style="3" customWidth="1"/>
    <col min="5641" max="5641" width="10.33203125" style="3" customWidth="1"/>
    <col min="5642" max="5642" width="9.88671875" style="3" customWidth="1"/>
    <col min="5643" max="5643" width="9" style="3"/>
    <col min="5644" max="5644" width="7.6640625" style="3" customWidth="1"/>
    <col min="5645" max="5649" width="9" style="3"/>
    <col min="5650" max="5650" width="7.21875" style="3" customWidth="1"/>
    <col min="5651" max="5888" width="9" style="3"/>
    <col min="5889" max="5889" width="1.44140625" style="3" customWidth="1"/>
    <col min="5890" max="5890" width="5.88671875" style="3" customWidth="1"/>
    <col min="5891" max="5891" width="10.6640625" style="3" customWidth="1"/>
    <col min="5892" max="5892" width="4.21875" style="3" customWidth="1"/>
    <col min="5893" max="5893" width="11.21875" style="3" customWidth="1"/>
    <col min="5894" max="5894" width="3.44140625" style="3" customWidth="1"/>
    <col min="5895" max="5895" width="10.44140625" style="3" customWidth="1"/>
    <col min="5896" max="5896" width="11.21875" style="3" customWidth="1"/>
    <col min="5897" max="5897" width="10.33203125" style="3" customWidth="1"/>
    <col min="5898" max="5898" width="9.88671875" style="3" customWidth="1"/>
    <col min="5899" max="5899" width="9" style="3"/>
    <col min="5900" max="5900" width="7.6640625" style="3" customWidth="1"/>
    <col min="5901" max="5905" width="9" style="3"/>
    <col min="5906" max="5906" width="7.21875" style="3" customWidth="1"/>
    <col min="5907" max="6144" width="9" style="3"/>
    <col min="6145" max="6145" width="1.44140625" style="3" customWidth="1"/>
    <col min="6146" max="6146" width="5.88671875" style="3" customWidth="1"/>
    <col min="6147" max="6147" width="10.6640625" style="3" customWidth="1"/>
    <col min="6148" max="6148" width="4.21875" style="3" customWidth="1"/>
    <col min="6149" max="6149" width="11.21875" style="3" customWidth="1"/>
    <col min="6150" max="6150" width="3.44140625" style="3" customWidth="1"/>
    <col min="6151" max="6151" width="10.44140625" style="3" customWidth="1"/>
    <col min="6152" max="6152" width="11.21875" style="3" customWidth="1"/>
    <col min="6153" max="6153" width="10.33203125" style="3" customWidth="1"/>
    <col min="6154" max="6154" width="9.88671875" style="3" customWidth="1"/>
    <col min="6155" max="6155" width="9" style="3"/>
    <col min="6156" max="6156" width="7.6640625" style="3" customWidth="1"/>
    <col min="6157" max="6161" width="9" style="3"/>
    <col min="6162" max="6162" width="7.21875" style="3" customWidth="1"/>
    <col min="6163" max="6400" width="9" style="3"/>
    <col min="6401" max="6401" width="1.44140625" style="3" customWidth="1"/>
    <col min="6402" max="6402" width="5.88671875" style="3" customWidth="1"/>
    <col min="6403" max="6403" width="10.6640625" style="3" customWidth="1"/>
    <col min="6404" max="6404" width="4.21875" style="3" customWidth="1"/>
    <col min="6405" max="6405" width="11.21875" style="3" customWidth="1"/>
    <col min="6406" max="6406" width="3.44140625" style="3" customWidth="1"/>
    <col min="6407" max="6407" width="10.44140625" style="3" customWidth="1"/>
    <col min="6408" max="6408" width="11.21875" style="3" customWidth="1"/>
    <col min="6409" max="6409" width="10.33203125" style="3" customWidth="1"/>
    <col min="6410" max="6410" width="9.88671875" style="3" customWidth="1"/>
    <col min="6411" max="6411" width="9" style="3"/>
    <col min="6412" max="6412" width="7.6640625" style="3" customWidth="1"/>
    <col min="6413" max="6417" width="9" style="3"/>
    <col min="6418" max="6418" width="7.21875" style="3" customWidth="1"/>
    <col min="6419" max="6656" width="9" style="3"/>
    <col min="6657" max="6657" width="1.44140625" style="3" customWidth="1"/>
    <col min="6658" max="6658" width="5.88671875" style="3" customWidth="1"/>
    <col min="6659" max="6659" width="10.6640625" style="3" customWidth="1"/>
    <col min="6660" max="6660" width="4.21875" style="3" customWidth="1"/>
    <col min="6661" max="6661" width="11.21875" style="3" customWidth="1"/>
    <col min="6662" max="6662" width="3.44140625" style="3" customWidth="1"/>
    <col min="6663" max="6663" width="10.44140625" style="3" customWidth="1"/>
    <col min="6664" max="6664" width="11.21875" style="3" customWidth="1"/>
    <col min="6665" max="6665" width="10.33203125" style="3" customWidth="1"/>
    <col min="6666" max="6666" width="9.88671875" style="3" customWidth="1"/>
    <col min="6667" max="6667" width="9" style="3"/>
    <col min="6668" max="6668" width="7.6640625" style="3" customWidth="1"/>
    <col min="6669" max="6673" width="9" style="3"/>
    <col min="6674" max="6674" width="7.21875" style="3" customWidth="1"/>
    <col min="6675" max="6912" width="9" style="3"/>
    <col min="6913" max="6913" width="1.44140625" style="3" customWidth="1"/>
    <col min="6914" max="6914" width="5.88671875" style="3" customWidth="1"/>
    <col min="6915" max="6915" width="10.6640625" style="3" customWidth="1"/>
    <col min="6916" max="6916" width="4.21875" style="3" customWidth="1"/>
    <col min="6917" max="6917" width="11.21875" style="3" customWidth="1"/>
    <col min="6918" max="6918" width="3.44140625" style="3" customWidth="1"/>
    <col min="6919" max="6919" width="10.44140625" style="3" customWidth="1"/>
    <col min="6920" max="6920" width="11.21875" style="3" customWidth="1"/>
    <col min="6921" max="6921" width="10.33203125" style="3" customWidth="1"/>
    <col min="6922" max="6922" width="9.88671875" style="3" customWidth="1"/>
    <col min="6923" max="6923" width="9" style="3"/>
    <col min="6924" max="6924" width="7.6640625" style="3" customWidth="1"/>
    <col min="6925" max="6929" width="9" style="3"/>
    <col min="6930" max="6930" width="7.21875" style="3" customWidth="1"/>
    <col min="6931" max="7168" width="9" style="3"/>
    <col min="7169" max="7169" width="1.44140625" style="3" customWidth="1"/>
    <col min="7170" max="7170" width="5.88671875" style="3" customWidth="1"/>
    <col min="7171" max="7171" width="10.6640625" style="3" customWidth="1"/>
    <col min="7172" max="7172" width="4.21875" style="3" customWidth="1"/>
    <col min="7173" max="7173" width="11.21875" style="3" customWidth="1"/>
    <col min="7174" max="7174" width="3.44140625" style="3" customWidth="1"/>
    <col min="7175" max="7175" width="10.44140625" style="3" customWidth="1"/>
    <col min="7176" max="7176" width="11.21875" style="3" customWidth="1"/>
    <col min="7177" max="7177" width="10.33203125" style="3" customWidth="1"/>
    <col min="7178" max="7178" width="9.88671875" style="3" customWidth="1"/>
    <col min="7179" max="7179" width="9" style="3"/>
    <col min="7180" max="7180" width="7.6640625" style="3" customWidth="1"/>
    <col min="7181" max="7185" width="9" style="3"/>
    <col min="7186" max="7186" width="7.21875" style="3" customWidth="1"/>
    <col min="7187" max="7424" width="9" style="3"/>
    <col min="7425" max="7425" width="1.44140625" style="3" customWidth="1"/>
    <col min="7426" max="7426" width="5.88671875" style="3" customWidth="1"/>
    <col min="7427" max="7427" width="10.6640625" style="3" customWidth="1"/>
    <col min="7428" max="7428" width="4.21875" style="3" customWidth="1"/>
    <col min="7429" max="7429" width="11.21875" style="3" customWidth="1"/>
    <col min="7430" max="7430" width="3.44140625" style="3" customWidth="1"/>
    <col min="7431" max="7431" width="10.44140625" style="3" customWidth="1"/>
    <col min="7432" max="7432" width="11.21875" style="3" customWidth="1"/>
    <col min="7433" max="7433" width="10.33203125" style="3" customWidth="1"/>
    <col min="7434" max="7434" width="9.88671875" style="3" customWidth="1"/>
    <col min="7435" max="7435" width="9" style="3"/>
    <col min="7436" max="7436" width="7.6640625" style="3" customWidth="1"/>
    <col min="7437" max="7441" width="9" style="3"/>
    <col min="7442" max="7442" width="7.21875" style="3" customWidth="1"/>
    <col min="7443" max="7680" width="9" style="3"/>
    <col min="7681" max="7681" width="1.44140625" style="3" customWidth="1"/>
    <col min="7682" max="7682" width="5.88671875" style="3" customWidth="1"/>
    <col min="7683" max="7683" width="10.6640625" style="3" customWidth="1"/>
    <col min="7684" max="7684" width="4.21875" style="3" customWidth="1"/>
    <col min="7685" max="7685" width="11.21875" style="3" customWidth="1"/>
    <col min="7686" max="7686" width="3.44140625" style="3" customWidth="1"/>
    <col min="7687" max="7687" width="10.44140625" style="3" customWidth="1"/>
    <col min="7688" max="7688" width="11.21875" style="3" customWidth="1"/>
    <col min="7689" max="7689" width="10.33203125" style="3" customWidth="1"/>
    <col min="7690" max="7690" width="9.88671875" style="3" customWidth="1"/>
    <col min="7691" max="7691" width="9" style="3"/>
    <col min="7692" max="7692" width="7.6640625" style="3" customWidth="1"/>
    <col min="7693" max="7697" width="9" style="3"/>
    <col min="7698" max="7698" width="7.21875" style="3" customWidth="1"/>
    <col min="7699" max="7936" width="9" style="3"/>
    <col min="7937" max="7937" width="1.44140625" style="3" customWidth="1"/>
    <col min="7938" max="7938" width="5.88671875" style="3" customWidth="1"/>
    <col min="7939" max="7939" width="10.6640625" style="3" customWidth="1"/>
    <col min="7940" max="7940" width="4.21875" style="3" customWidth="1"/>
    <col min="7941" max="7941" width="11.21875" style="3" customWidth="1"/>
    <col min="7942" max="7942" width="3.44140625" style="3" customWidth="1"/>
    <col min="7943" max="7943" width="10.44140625" style="3" customWidth="1"/>
    <col min="7944" max="7944" width="11.21875" style="3" customWidth="1"/>
    <col min="7945" max="7945" width="10.33203125" style="3" customWidth="1"/>
    <col min="7946" max="7946" width="9.88671875" style="3" customWidth="1"/>
    <col min="7947" max="7947" width="9" style="3"/>
    <col min="7948" max="7948" width="7.6640625" style="3" customWidth="1"/>
    <col min="7949" max="7953" width="9" style="3"/>
    <col min="7954" max="7954" width="7.21875" style="3" customWidth="1"/>
    <col min="7955" max="8192" width="9" style="3"/>
    <col min="8193" max="8193" width="1.44140625" style="3" customWidth="1"/>
    <col min="8194" max="8194" width="5.88671875" style="3" customWidth="1"/>
    <col min="8195" max="8195" width="10.6640625" style="3" customWidth="1"/>
    <col min="8196" max="8196" width="4.21875" style="3" customWidth="1"/>
    <col min="8197" max="8197" width="11.21875" style="3" customWidth="1"/>
    <col min="8198" max="8198" width="3.44140625" style="3" customWidth="1"/>
    <col min="8199" max="8199" width="10.44140625" style="3" customWidth="1"/>
    <col min="8200" max="8200" width="11.21875" style="3" customWidth="1"/>
    <col min="8201" max="8201" width="10.33203125" style="3" customWidth="1"/>
    <col min="8202" max="8202" width="9.88671875" style="3" customWidth="1"/>
    <col min="8203" max="8203" width="9" style="3"/>
    <col min="8204" max="8204" width="7.6640625" style="3" customWidth="1"/>
    <col min="8205" max="8209" width="9" style="3"/>
    <col min="8210" max="8210" width="7.21875" style="3" customWidth="1"/>
    <col min="8211" max="8448" width="9" style="3"/>
    <col min="8449" max="8449" width="1.44140625" style="3" customWidth="1"/>
    <col min="8450" max="8450" width="5.88671875" style="3" customWidth="1"/>
    <col min="8451" max="8451" width="10.6640625" style="3" customWidth="1"/>
    <col min="8452" max="8452" width="4.21875" style="3" customWidth="1"/>
    <col min="8453" max="8453" width="11.21875" style="3" customWidth="1"/>
    <col min="8454" max="8454" width="3.44140625" style="3" customWidth="1"/>
    <col min="8455" max="8455" width="10.44140625" style="3" customWidth="1"/>
    <col min="8456" max="8456" width="11.21875" style="3" customWidth="1"/>
    <col min="8457" max="8457" width="10.33203125" style="3" customWidth="1"/>
    <col min="8458" max="8458" width="9.88671875" style="3" customWidth="1"/>
    <col min="8459" max="8459" width="9" style="3"/>
    <col min="8460" max="8460" width="7.6640625" style="3" customWidth="1"/>
    <col min="8461" max="8465" width="9" style="3"/>
    <col min="8466" max="8466" width="7.21875" style="3" customWidth="1"/>
    <col min="8467" max="8704" width="9" style="3"/>
    <col min="8705" max="8705" width="1.44140625" style="3" customWidth="1"/>
    <col min="8706" max="8706" width="5.88671875" style="3" customWidth="1"/>
    <col min="8707" max="8707" width="10.6640625" style="3" customWidth="1"/>
    <col min="8708" max="8708" width="4.21875" style="3" customWidth="1"/>
    <col min="8709" max="8709" width="11.21875" style="3" customWidth="1"/>
    <col min="8710" max="8710" width="3.44140625" style="3" customWidth="1"/>
    <col min="8711" max="8711" width="10.44140625" style="3" customWidth="1"/>
    <col min="8712" max="8712" width="11.21875" style="3" customWidth="1"/>
    <col min="8713" max="8713" width="10.33203125" style="3" customWidth="1"/>
    <col min="8714" max="8714" width="9.88671875" style="3" customWidth="1"/>
    <col min="8715" max="8715" width="9" style="3"/>
    <col min="8716" max="8716" width="7.6640625" style="3" customWidth="1"/>
    <col min="8717" max="8721" width="9" style="3"/>
    <col min="8722" max="8722" width="7.21875" style="3" customWidth="1"/>
    <col min="8723" max="8960" width="9" style="3"/>
    <col min="8961" max="8961" width="1.44140625" style="3" customWidth="1"/>
    <col min="8962" max="8962" width="5.88671875" style="3" customWidth="1"/>
    <col min="8963" max="8963" width="10.6640625" style="3" customWidth="1"/>
    <col min="8964" max="8964" width="4.21875" style="3" customWidth="1"/>
    <col min="8965" max="8965" width="11.21875" style="3" customWidth="1"/>
    <col min="8966" max="8966" width="3.44140625" style="3" customWidth="1"/>
    <col min="8967" max="8967" width="10.44140625" style="3" customWidth="1"/>
    <col min="8968" max="8968" width="11.21875" style="3" customWidth="1"/>
    <col min="8969" max="8969" width="10.33203125" style="3" customWidth="1"/>
    <col min="8970" max="8970" width="9.88671875" style="3" customWidth="1"/>
    <col min="8971" max="8971" width="9" style="3"/>
    <col min="8972" max="8972" width="7.6640625" style="3" customWidth="1"/>
    <col min="8973" max="8977" width="9" style="3"/>
    <col min="8978" max="8978" width="7.21875" style="3" customWidth="1"/>
    <col min="8979" max="9216" width="9" style="3"/>
    <col min="9217" max="9217" width="1.44140625" style="3" customWidth="1"/>
    <col min="9218" max="9218" width="5.88671875" style="3" customWidth="1"/>
    <col min="9219" max="9219" width="10.6640625" style="3" customWidth="1"/>
    <col min="9220" max="9220" width="4.21875" style="3" customWidth="1"/>
    <col min="9221" max="9221" width="11.21875" style="3" customWidth="1"/>
    <col min="9222" max="9222" width="3.44140625" style="3" customWidth="1"/>
    <col min="9223" max="9223" width="10.44140625" style="3" customWidth="1"/>
    <col min="9224" max="9224" width="11.21875" style="3" customWidth="1"/>
    <col min="9225" max="9225" width="10.33203125" style="3" customWidth="1"/>
    <col min="9226" max="9226" width="9.88671875" style="3" customWidth="1"/>
    <col min="9227" max="9227" width="9" style="3"/>
    <col min="9228" max="9228" width="7.6640625" style="3" customWidth="1"/>
    <col min="9229" max="9233" width="9" style="3"/>
    <col min="9234" max="9234" width="7.21875" style="3" customWidth="1"/>
    <col min="9235" max="9472" width="9" style="3"/>
    <col min="9473" max="9473" width="1.44140625" style="3" customWidth="1"/>
    <col min="9474" max="9474" width="5.88671875" style="3" customWidth="1"/>
    <col min="9475" max="9475" width="10.6640625" style="3" customWidth="1"/>
    <col min="9476" max="9476" width="4.21875" style="3" customWidth="1"/>
    <col min="9477" max="9477" width="11.21875" style="3" customWidth="1"/>
    <col min="9478" max="9478" width="3.44140625" style="3" customWidth="1"/>
    <col min="9479" max="9479" width="10.44140625" style="3" customWidth="1"/>
    <col min="9480" max="9480" width="11.21875" style="3" customWidth="1"/>
    <col min="9481" max="9481" width="10.33203125" style="3" customWidth="1"/>
    <col min="9482" max="9482" width="9.88671875" style="3" customWidth="1"/>
    <col min="9483" max="9483" width="9" style="3"/>
    <col min="9484" max="9484" width="7.6640625" style="3" customWidth="1"/>
    <col min="9485" max="9489" width="9" style="3"/>
    <col min="9490" max="9490" width="7.21875" style="3" customWidth="1"/>
    <col min="9491" max="9728" width="9" style="3"/>
    <col min="9729" max="9729" width="1.44140625" style="3" customWidth="1"/>
    <col min="9730" max="9730" width="5.88671875" style="3" customWidth="1"/>
    <col min="9731" max="9731" width="10.6640625" style="3" customWidth="1"/>
    <col min="9732" max="9732" width="4.21875" style="3" customWidth="1"/>
    <col min="9733" max="9733" width="11.21875" style="3" customWidth="1"/>
    <col min="9734" max="9734" width="3.44140625" style="3" customWidth="1"/>
    <col min="9735" max="9735" width="10.44140625" style="3" customWidth="1"/>
    <col min="9736" max="9736" width="11.21875" style="3" customWidth="1"/>
    <col min="9737" max="9737" width="10.33203125" style="3" customWidth="1"/>
    <col min="9738" max="9738" width="9.88671875" style="3" customWidth="1"/>
    <col min="9739" max="9739" width="9" style="3"/>
    <col min="9740" max="9740" width="7.6640625" style="3" customWidth="1"/>
    <col min="9741" max="9745" width="9" style="3"/>
    <col min="9746" max="9746" width="7.21875" style="3" customWidth="1"/>
    <col min="9747" max="9984" width="9" style="3"/>
    <col min="9985" max="9985" width="1.44140625" style="3" customWidth="1"/>
    <col min="9986" max="9986" width="5.88671875" style="3" customWidth="1"/>
    <col min="9987" max="9987" width="10.6640625" style="3" customWidth="1"/>
    <col min="9988" max="9988" width="4.21875" style="3" customWidth="1"/>
    <col min="9989" max="9989" width="11.21875" style="3" customWidth="1"/>
    <col min="9990" max="9990" width="3.44140625" style="3" customWidth="1"/>
    <col min="9991" max="9991" width="10.44140625" style="3" customWidth="1"/>
    <col min="9992" max="9992" width="11.21875" style="3" customWidth="1"/>
    <col min="9993" max="9993" width="10.33203125" style="3" customWidth="1"/>
    <col min="9994" max="9994" width="9.88671875" style="3" customWidth="1"/>
    <col min="9995" max="9995" width="9" style="3"/>
    <col min="9996" max="9996" width="7.6640625" style="3" customWidth="1"/>
    <col min="9997" max="10001" width="9" style="3"/>
    <col min="10002" max="10002" width="7.21875" style="3" customWidth="1"/>
    <col min="10003" max="10240" width="9" style="3"/>
    <col min="10241" max="10241" width="1.44140625" style="3" customWidth="1"/>
    <col min="10242" max="10242" width="5.88671875" style="3" customWidth="1"/>
    <col min="10243" max="10243" width="10.6640625" style="3" customWidth="1"/>
    <col min="10244" max="10244" width="4.21875" style="3" customWidth="1"/>
    <col min="10245" max="10245" width="11.21875" style="3" customWidth="1"/>
    <col min="10246" max="10246" width="3.44140625" style="3" customWidth="1"/>
    <col min="10247" max="10247" width="10.44140625" style="3" customWidth="1"/>
    <col min="10248" max="10248" width="11.21875" style="3" customWidth="1"/>
    <col min="10249" max="10249" width="10.33203125" style="3" customWidth="1"/>
    <col min="10250" max="10250" width="9.88671875" style="3" customWidth="1"/>
    <col min="10251" max="10251" width="9" style="3"/>
    <col min="10252" max="10252" width="7.6640625" style="3" customWidth="1"/>
    <col min="10253" max="10257" width="9" style="3"/>
    <col min="10258" max="10258" width="7.21875" style="3" customWidth="1"/>
    <col min="10259" max="10496" width="9" style="3"/>
    <col min="10497" max="10497" width="1.44140625" style="3" customWidth="1"/>
    <col min="10498" max="10498" width="5.88671875" style="3" customWidth="1"/>
    <col min="10499" max="10499" width="10.6640625" style="3" customWidth="1"/>
    <col min="10500" max="10500" width="4.21875" style="3" customWidth="1"/>
    <col min="10501" max="10501" width="11.21875" style="3" customWidth="1"/>
    <col min="10502" max="10502" width="3.44140625" style="3" customWidth="1"/>
    <col min="10503" max="10503" width="10.44140625" style="3" customWidth="1"/>
    <col min="10504" max="10504" width="11.21875" style="3" customWidth="1"/>
    <col min="10505" max="10505" width="10.33203125" style="3" customWidth="1"/>
    <col min="10506" max="10506" width="9.88671875" style="3" customWidth="1"/>
    <col min="10507" max="10507" width="9" style="3"/>
    <col min="10508" max="10508" width="7.6640625" style="3" customWidth="1"/>
    <col min="10509" max="10513" width="9" style="3"/>
    <col min="10514" max="10514" width="7.21875" style="3" customWidth="1"/>
    <col min="10515" max="10752" width="9" style="3"/>
    <col min="10753" max="10753" width="1.44140625" style="3" customWidth="1"/>
    <col min="10754" max="10754" width="5.88671875" style="3" customWidth="1"/>
    <col min="10755" max="10755" width="10.6640625" style="3" customWidth="1"/>
    <col min="10756" max="10756" width="4.21875" style="3" customWidth="1"/>
    <col min="10757" max="10757" width="11.21875" style="3" customWidth="1"/>
    <col min="10758" max="10758" width="3.44140625" style="3" customWidth="1"/>
    <col min="10759" max="10759" width="10.44140625" style="3" customWidth="1"/>
    <col min="10760" max="10760" width="11.21875" style="3" customWidth="1"/>
    <col min="10761" max="10761" width="10.33203125" style="3" customWidth="1"/>
    <col min="10762" max="10762" width="9.88671875" style="3" customWidth="1"/>
    <col min="10763" max="10763" width="9" style="3"/>
    <col min="10764" max="10764" width="7.6640625" style="3" customWidth="1"/>
    <col min="10765" max="10769" width="9" style="3"/>
    <col min="10770" max="10770" width="7.21875" style="3" customWidth="1"/>
    <col min="10771" max="11008" width="9" style="3"/>
    <col min="11009" max="11009" width="1.44140625" style="3" customWidth="1"/>
    <col min="11010" max="11010" width="5.88671875" style="3" customWidth="1"/>
    <col min="11011" max="11011" width="10.6640625" style="3" customWidth="1"/>
    <col min="11012" max="11012" width="4.21875" style="3" customWidth="1"/>
    <col min="11013" max="11013" width="11.21875" style="3" customWidth="1"/>
    <col min="11014" max="11014" width="3.44140625" style="3" customWidth="1"/>
    <col min="11015" max="11015" width="10.44140625" style="3" customWidth="1"/>
    <col min="11016" max="11016" width="11.21875" style="3" customWidth="1"/>
    <col min="11017" max="11017" width="10.33203125" style="3" customWidth="1"/>
    <col min="11018" max="11018" width="9.88671875" style="3" customWidth="1"/>
    <col min="11019" max="11019" width="9" style="3"/>
    <col min="11020" max="11020" width="7.6640625" style="3" customWidth="1"/>
    <col min="11021" max="11025" width="9" style="3"/>
    <col min="11026" max="11026" width="7.21875" style="3" customWidth="1"/>
    <col min="11027" max="11264" width="9" style="3"/>
    <col min="11265" max="11265" width="1.44140625" style="3" customWidth="1"/>
    <col min="11266" max="11266" width="5.88671875" style="3" customWidth="1"/>
    <col min="11267" max="11267" width="10.6640625" style="3" customWidth="1"/>
    <col min="11268" max="11268" width="4.21875" style="3" customWidth="1"/>
    <col min="11269" max="11269" width="11.21875" style="3" customWidth="1"/>
    <col min="11270" max="11270" width="3.44140625" style="3" customWidth="1"/>
    <col min="11271" max="11271" width="10.44140625" style="3" customWidth="1"/>
    <col min="11272" max="11272" width="11.21875" style="3" customWidth="1"/>
    <col min="11273" max="11273" width="10.33203125" style="3" customWidth="1"/>
    <col min="11274" max="11274" width="9.88671875" style="3" customWidth="1"/>
    <col min="11275" max="11275" width="9" style="3"/>
    <col min="11276" max="11276" width="7.6640625" style="3" customWidth="1"/>
    <col min="11277" max="11281" width="9" style="3"/>
    <col min="11282" max="11282" width="7.21875" style="3" customWidth="1"/>
    <col min="11283" max="11520" width="9" style="3"/>
    <col min="11521" max="11521" width="1.44140625" style="3" customWidth="1"/>
    <col min="11522" max="11522" width="5.88671875" style="3" customWidth="1"/>
    <col min="11523" max="11523" width="10.6640625" style="3" customWidth="1"/>
    <col min="11524" max="11524" width="4.21875" style="3" customWidth="1"/>
    <col min="11525" max="11525" width="11.21875" style="3" customWidth="1"/>
    <col min="11526" max="11526" width="3.44140625" style="3" customWidth="1"/>
    <col min="11527" max="11527" width="10.44140625" style="3" customWidth="1"/>
    <col min="11528" max="11528" width="11.21875" style="3" customWidth="1"/>
    <col min="11529" max="11529" width="10.33203125" style="3" customWidth="1"/>
    <col min="11530" max="11530" width="9.88671875" style="3" customWidth="1"/>
    <col min="11531" max="11531" width="9" style="3"/>
    <col min="11532" max="11532" width="7.6640625" style="3" customWidth="1"/>
    <col min="11533" max="11537" width="9" style="3"/>
    <col min="11538" max="11538" width="7.21875" style="3" customWidth="1"/>
    <col min="11539" max="11776" width="9" style="3"/>
    <col min="11777" max="11777" width="1.44140625" style="3" customWidth="1"/>
    <col min="11778" max="11778" width="5.88671875" style="3" customWidth="1"/>
    <col min="11779" max="11779" width="10.6640625" style="3" customWidth="1"/>
    <col min="11780" max="11780" width="4.21875" style="3" customWidth="1"/>
    <col min="11781" max="11781" width="11.21875" style="3" customWidth="1"/>
    <col min="11782" max="11782" width="3.44140625" style="3" customWidth="1"/>
    <col min="11783" max="11783" width="10.44140625" style="3" customWidth="1"/>
    <col min="11784" max="11784" width="11.21875" style="3" customWidth="1"/>
    <col min="11785" max="11785" width="10.33203125" style="3" customWidth="1"/>
    <col min="11786" max="11786" width="9.88671875" style="3" customWidth="1"/>
    <col min="11787" max="11787" width="9" style="3"/>
    <col min="11788" max="11788" width="7.6640625" style="3" customWidth="1"/>
    <col min="11789" max="11793" width="9" style="3"/>
    <col min="11794" max="11794" width="7.21875" style="3" customWidth="1"/>
    <col min="11795" max="12032" width="9" style="3"/>
    <col min="12033" max="12033" width="1.44140625" style="3" customWidth="1"/>
    <col min="12034" max="12034" width="5.88671875" style="3" customWidth="1"/>
    <col min="12035" max="12035" width="10.6640625" style="3" customWidth="1"/>
    <col min="12036" max="12036" width="4.21875" style="3" customWidth="1"/>
    <col min="12037" max="12037" width="11.21875" style="3" customWidth="1"/>
    <col min="12038" max="12038" width="3.44140625" style="3" customWidth="1"/>
    <col min="12039" max="12039" width="10.44140625" style="3" customWidth="1"/>
    <col min="12040" max="12040" width="11.21875" style="3" customWidth="1"/>
    <col min="12041" max="12041" width="10.33203125" style="3" customWidth="1"/>
    <col min="12042" max="12042" width="9.88671875" style="3" customWidth="1"/>
    <col min="12043" max="12043" width="9" style="3"/>
    <col min="12044" max="12044" width="7.6640625" style="3" customWidth="1"/>
    <col min="12045" max="12049" width="9" style="3"/>
    <col min="12050" max="12050" width="7.21875" style="3" customWidth="1"/>
    <col min="12051" max="12288" width="9" style="3"/>
    <col min="12289" max="12289" width="1.44140625" style="3" customWidth="1"/>
    <col min="12290" max="12290" width="5.88671875" style="3" customWidth="1"/>
    <col min="12291" max="12291" width="10.6640625" style="3" customWidth="1"/>
    <col min="12292" max="12292" width="4.21875" style="3" customWidth="1"/>
    <col min="12293" max="12293" width="11.21875" style="3" customWidth="1"/>
    <col min="12294" max="12294" width="3.44140625" style="3" customWidth="1"/>
    <col min="12295" max="12295" width="10.44140625" style="3" customWidth="1"/>
    <col min="12296" max="12296" width="11.21875" style="3" customWidth="1"/>
    <col min="12297" max="12297" width="10.33203125" style="3" customWidth="1"/>
    <col min="12298" max="12298" width="9.88671875" style="3" customWidth="1"/>
    <col min="12299" max="12299" width="9" style="3"/>
    <col min="12300" max="12300" width="7.6640625" style="3" customWidth="1"/>
    <col min="12301" max="12305" width="9" style="3"/>
    <col min="12306" max="12306" width="7.21875" style="3" customWidth="1"/>
    <col min="12307" max="12544" width="9" style="3"/>
    <col min="12545" max="12545" width="1.44140625" style="3" customWidth="1"/>
    <col min="12546" max="12546" width="5.88671875" style="3" customWidth="1"/>
    <col min="12547" max="12547" width="10.6640625" style="3" customWidth="1"/>
    <col min="12548" max="12548" width="4.21875" style="3" customWidth="1"/>
    <col min="12549" max="12549" width="11.21875" style="3" customWidth="1"/>
    <col min="12550" max="12550" width="3.44140625" style="3" customWidth="1"/>
    <col min="12551" max="12551" width="10.44140625" style="3" customWidth="1"/>
    <col min="12552" max="12552" width="11.21875" style="3" customWidth="1"/>
    <col min="12553" max="12553" width="10.33203125" style="3" customWidth="1"/>
    <col min="12554" max="12554" width="9.88671875" style="3" customWidth="1"/>
    <col min="12555" max="12555" width="9" style="3"/>
    <col min="12556" max="12556" width="7.6640625" style="3" customWidth="1"/>
    <col min="12557" max="12561" width="9" style="3"/>
    <col min="12562" max="12562" width="7.21875" style="3" customWidth="1"/>
    <col min="12563" max="12800" width="9" style="3"/>
    <col min="12801" max="12801" width="1.44140625" style="3" customWidth="1"/>
    <col min="12802" max="12802" width="5.88671875" style="3" customWidth="1"/>
    <col min="12803" max="12803" width="10.6640625" style="3" customWidth="1"/>
    <col min="12804" max="12804" width="4.21875" style="3" customWidth="1"/>
    <col min="12805" max="12805" width="11.21875" style="3" customWidth="1"/>
    <col min="12806" max="12806" width="3.44140625" style="3" customWidth="1"/>
    <col min="12807" max="12807" width="10.44140625" style="3" customWidth="1"/>
    <col min="12808" max="12808" width="11.21875" style="3" customWidth="1"/>
    <col min="12809" max="12809" width="10.33203125" style="3" customWidth="1"/>
    <col min="12810" max="12810" width="9.88671875" style="3" customWidth="1"/>
    <col min="12811" max="12811" width="9" style="3"/>
    <col min="12812" max="12812" width="7.6640625" style="3" customWidth="1"/>
    <col min="12813" max="12817" width="9" style="3"/>
    <col min="12818" max="12818" width="7.21875" style="3" customWidth="1"/>
    <col min="12819" max="13056" width="9" style="3"/>
    <col min="13057" max="13057" width="1.44140625" style="3" customWidth="1"/>
    <col min="13058" max="13058" width="5.88671875" style="3" customWidth="1"/>
    <col min="13059" max="13059" width="10.6640625" style="3" customWidth="1"/>
    <col min="13060" max="13060" width="4.21875" style="3" customWidth="1"/>
    <col min="13061" max="13061" width="11.21875" style="3" customWidth="1"/>
    <col min="13062" max="13062" width="3.44140625" style="3" customWidth="1"/>
    <col min="13063" max="13063" width="10.44140625" style="3" customWidth="1"/>
    <col min="13064" max="13064" width="11.21875" style="3" customWidth="1"/>
    <col min="13065" max="13065" width="10.33203125" style="3" customWidth="1"/>
    <col min="13066" max="13066" width="9.88671875" style="3" customWidth="1"/>
    <col min="13067" max="13067" width="9" style="3"/>
    <col min="13068" max="13068" width="7.6640625" style="3" customWidth="1"/>
    <col min="13069" max="13073" width="9" style="3"/>
    <col min="13074" max="13074" width="7.21875" style="3" customWidth="1"/>
    <col min="13075" max="13312" width="9" style="3"/>
    <col min="13313" max="13313" width="1.44140625" style="3" customWidth="1"/>
    <col min="13314" max="13314" width="5.88671875" style="3" customWidth="1"/>
    <col min="13315" max="13315" width="10.6640625" style="3" customWidth="1"/>
    <col min="13316" max="13316" width="4.21875" style="3" customWidth="1"/>
    <col min="13317" max="13317" width="11.21875" style="3" customWidth="1"/>
    <col min="13318" max="13318" width="3.44140625" style="3" customWidth="1"/>
    <col min="13319" max="13319" width="10.44140625" style="3" customWidth="1"/>
    <col min="13320" max="13320" width="11.21875" style="3" customWidth="1"/>
    <col min="13321" max="13321" width="10.33203125" style="3" customWidth="1"/>
    <col min="13322" max="13322" width="9.88671875" style="3" customWidth="1"/>
    <col min="13323" max="13323" width="9" style="3"/>
    <col min="13324" max="13324" width="7.6640625" style="3" customWidth="1"/>
    <col min="13325" max="13329" width="9" style="3"/>
    <col min="13330" max="13330" width="7.21875" style="3" customWidth="1"/>
    <col min="13331" max="13568" width="9" style="3"/>
    <col min="13569" max="13569" width="1.44140625" style="3" customWidth="1"/>
    <col min="13570" max="13570" width="5.88671875" style="3" customWidth="1"/>
    <col min="13571" max="13571" width="10.6640625" style="3" customWidth="1"/>
    <col min="13572" max="13572" width="4.21875" style="3" customWidth="1"/>
    <col min="13573" max="13573" width="11.21875" style="3" customWidth="1"/>
    <col min="13574" max="13574" width="3.44140625" style="3" customWidth="1"/>
    <col min="13575" max="13575" width="10.44140625" style="3" customWidth="1"/>
    <col min="13576" max="13576" width="11.21875" style="3" customWidth="1"/>
    <col min="13577" max="13577" width="10.33203125" style="3" customWidth="1"/>
    <col min="13578" max="13578" width="9.88671875" style="3" customWidth="1"/>
    <col min="13579" max="13579" width="9" style="3"/>
    <col min="13580" max="13580" width="7.6640625" style="3" customWidth="1"/>
    <col min="13581" max="13585" width="9" style="3"/>
    <col min="13586" max="13586" width="7.21875" style="3" customWidth="1"/>
    <col min="13587" max="13824" width="9" style="3"/>
    <col min="13825" max="13825" width="1.44140625" style="3" customWidth="1"/>
    <col min="13826" max="13826" width="5.88671875" style="3" customWidth="1"/>
    <col min="13827" max="13827" width="10.6640625" style="3" customWidth="1"/>
    <col min="13828" max="13828" width="4.21875" style="3" customWidth="1"/>
    <col min="13829" max="13829" width="11.21875" style="3" customWidth="1"/>
    <col min="13830" max="13830" width="3.44140625" style="3" customWidth="1"/>
    <col min="13831" max="13831" width="10.44140625" style="3" customWidth="1"/>
    <col min="13832" max="13832" width="11.21875" style="3" customWidth="1"/>
    <col min="13833" max="13833" width="10.33203125" style="3" customWidth="1"/>
    <col min="13834" max="13834" width="9.88671875" style="3" customWidth="1"/>
    <col min="13835" max="13835" width="9" style="3"/>
    <col min="13836" max="13836" width="7.6640625" style="3" customWidth="1"/>
    <col min="13837" max="13841" width="9" style="3"/>
    <col min="13842" max="13842" width="7.21875" style="3" customWidth="1"/>
    <col min="13843" max="14080" width="9" style="3"/>
    <col min="14081" max="14081" width="1.44140625" style="3" customWidth="1"/>
    <col min="14082" max="14082" width="5.88671875" style="3" customWidth="1"/>
    <col min="14083" max="14083" width="10.6640625" style="3" customWidth="1"/>
    <col min="14084" max="14084" width="4.21875" style="3" customWidth="1"/>
    <col min="14085" max="14085" width="11.21875" style="3" customWidth="1"/>
    <col min="14086" max="14086" width="3.44140625" style="3" customWidth="1"/>
    <col min="14087" max="14087" width="10.44140625" style="3" customWidth="1"/>
    <col min="14088" max="14088" width="11.21875" style="3" customWidth="1"/>
    <col min="14089" max="14089" width="10.33203125" style="3" customWidth="1"/>
    <col min="14090" max="14090" width="9.88671875" style="3" customWidth="1"/>
    <col min="14091" max="14091" width="9" style="3"/>
    <col min="14092" max="14092" width="7.6640625" style="3" customWidth="1"/>
    <col min="14093" max="14097" width="9" style="3"/>
    <col min="14098" max="14098" width="7.21875" style="3" customWidth="1"/>
    <col min="14099" max="14336" width="9" style="3"/>
    <col min="14337" max="14337" width="1.44140625" style="3" customWidth="1"/>
    <col min="14338" max="14338" width="5.88671875" style="3" customWidth="1"/>
    <col min="14339" max="14339" width="10.6640625" style="3" customWidth="1"/>
    <col min="14340" max="14340" width="4.21875" style="3" customWidth="1"/>
    <col min="14341" max="14341" width="11.21875" style="3" customWidth="1"/>
    <col min="14342" max="14342" width="3.44140625" style="3" customWidth="1"/>
    <col min="14343" max="14343" width="10.44140625" style="3" customWidth="1"/>
    <col min="14344" max="14344" width="11.21875" style="3" customWidth="1"/>
    <col min="14345" max="14345" width="10.33203125" style="3" customWidth="1"/>
    <col min="14346" max="14346" width="9.88671875" style="3" customWidth="1"/>
    <col min="14347" max="14347" width="9" style="3"/>
    <col min="14348" max="14348" width="7.6640625" style="3" customWidth="1"/>
    <col min="14349" max="14353" width="9" style="3"/>
    <col min="14354" max="14354" width="7.21875" style="3" customWidth="1"/>
    <col min="14355" max="14592" width="9" style="3"/>
    <col min="14593" max="14593" width="1.44140625" style="3" customWidth="1"/>
    <col min="14594" max="14594" width="5.88671875" style="3" customWidth="1"/>
    <col min="14595" max="14595" width="10.6640625" style="3" customWidth="1"/>
    <col min="14596" max="14596" width="4.21875" style="3" customWidth="1"/>
    <col min="14597" max="14597" width="11.21875" style="3" customWidth="1"/>
    <col min="14598" max="14598" width="3.44140625" style="3" customWidth="1"/>
    <col min="14599" max="14599" width="10.44140625" style="3" customWidth="1"/>
    <col min="14600" max="14600" width="11.21875" style="3" customWidth="1"/>
    <col min="14601" max="14601" width="10.33203125" style="3" customWidth="1"/>
    <col min="14602" max="14602" width="9.88671875" style="3" customWidth="1"/>
    <col min="14603" max="14603" width="9" style="3"/>
    <col min="14604" max="14604" width="7.6640625" style="3" customWidth="1"/>
    <col min="14605" max="14609" width="9" style="3"/>
    <col min="14610" max="14610" width="7.21875" style="3" customWidth="1"/>
    <col min="14611" max="14848" width="9" style="3"/>
    <col min="14849" max="14849" width="1.44140625" style="3" customWidth="1"/>
    <col min="14850" max="14850" width="5.88671875" style="3" customWidth="1"/>
    <col min="14851" max="14851" width="10.6640625" style="3" customWidth="1"/>
    <col min="14852" max="14852" width="4.21875" style="3" customWidth="1"/>
    <col min="14853" max="14853" width="11.21875" style="3" customWidth="1"/>
    <col min="14854" max="14854" width="3.44140625" style="3" customWidth="1"/>
    <col min="14855" max="14855" width="10.44140625" style="3" customWidth="1"/>
    <col min="14856" max="14856" width="11.21875" style="3" customWidth="1"/>
    <col min="14857" max="14857" width="10.33203125" style="3" customWidth="1"/>
    <col min="14858" max="14858" width="9.88671875" style="3" customWidth="1"/>
    <col min="14859" max="14859" width="9" style="3"/>
    <col min="14860" max="14860" width="7.6640625" style="3" customWidth="1"/>
    <col min="14861" max="14865" width="9" style="3"/>
    <col min="14866" max="14866" width="7.21875" style="3" customWidth="1"/>
    <col min="14867" max="15104" width="9" style="3"/>
    <col min="15105" max="15105" width="1.44140625" style="3" customWidth="1"/>
    <col min="15106" max="15106" width="5.88671875" style="3" customWidth="1"/>
    <col min="15107" max="15107" width="10.6640625" style="3" customWidth="1"/>
    <col min="15108" max="15108" width="4.21875" style="3" customWidth="1"/>
    <col min="15109" max="15109" width="11.21875" style="3" customWidth="1"/>
    <col min="15110" max="15110" width="3.44140625" style="3" customWidth="1"/>
    <col min="15111" max="15111" width="10.44140625" style="3" customWidth="1"/>
    <col min="15112" max="15112" width="11.21875" style="3" customWidth="1"/>
    <col min="15113" max="15113" width="10.33203125" style="3" customWidth="1"/>
    <col min="15114" max="15114" width="9.88671875" style="3" customWidth="1"/>
    <col min="15115" max="15115" width="9" style="3"/>
    <col min="15116" max="15116" width="7.6640625" style="3" customWidth="1"/>
    <col min="15117" max="15121" width="9" style="3"/>
    <col min="15122" max="15122" width="7.21875" style="3" customWidth="1"/>
    <col min="15123" max="15360" width="9" style="3"/>
    <col min="15361" max="15361" width="1.44140625" style="3" customWidth="1"/>
    <col min="15362" max="15362" width="5.88671875" style="3" customWidth="1"/>
    <col min="15363" max="15363" width="10.6640625" style="3" customWidth="1"/>
    <col min="15364" max="15364" width="4.21875" style="3" customWidth="1"/>
    <col min="15365" max="15365" width="11.21875" style="3" customWidth="1"/>
    <col min="15366" max="15366" width="3.44140625" style="3" customWidth="1"/>
    <col min="15367" max="15367" width="10.44140625" style="3" customWidth="1"/>
    <col min="15368" max="15368" width="11.21875" style="3" customWidth="1"/>
    <col min="15369" max="15369" width="10.33203125" style="3" customWidth="1"/>
    <col min="15370" max="15370" width="9.88671875" style="3" customWidth="1"/>
    <col min="15371" max="15371" width="9" style="3"/>
    <col min="15372" max="15372" width="7.6640625" style="3" customWidth="1"/>
    <col min="15373" max="15377" width="9" style="3"/>
    <col min="15378" max="15378" width="7.21875" style="3" customWidth="1"/>
    <col min="15379" max="15616" width="9" style="3"/>
    <col min="15617" max="15617" width="1.44140625" style="3" customWidth="1"/>
    <col min="15618" max="15618" width="5.88671875" style="3" customWidth="1"/>
    <col min="15619" max="15619" width="10.6640625" style="3" customWidth="1"/>
    <col min="15620" max="15620" width="4.21875" style="3" customWidth="1"/>
    <col min="15621" max="15621" width="11.21875" style="3" customWidth="1"/>
    <col min="15622" max="15622" width="3.44140625" style="3" customWidth="1"/>
    <col min="15623" max="15623" width="10.44140625" style="3" customWidth="1"/>
    <col min="15624" max="15624" width="11.21875" style="3" customWidth="1"/>
    <col min="15625" max="15625" width="10.33203125" style="3" customWidth="1"/>
    <col min="15626" max="15626" width="9.88671875" style="3" customWidth="1"/>
    <col min="15627" max="15627" width="9" style="3"/>
    <col min="15628" max="15628" width="7.6640625" style="3" customWidth="1"/>
    <col min="15629" max="15633" width="9" style="3"/>
    <col min="15634" max="15634" width="7.21875" style="3" customWidth="1"/>
    <col min="15635" max="15872" width="9" style="3"/>
    <col min="15873" max="15873" width="1.44140625" style="3" customWidth="1"/>
    <col min="15874" max="15874" width="5.88671875" style="3" customWidth="1"/>
    <col min="15875" max="15875" width="10.6640625" style="3" customWidth="1"/>
    <col min="15876" max="15876" width="4.21875" style="3" customWidth="1"/>
    <col min="15877" max="15877" width="11.21875" style="3" customWidth="1"/>
    <col min="15878" max="15878" width="3.44140625" style="3" customWidth="1"/>
    <col min="15879" max="15879" width="10.44140625" style="3" customWidth="1"/>
    <col min="15880" max="15880" width="11.21875" style="3" customWidth="1"/>
    <col min="15881" max="15881" width="10.33203125" style="3" customWidth="1"/>
    <col min="15882" max="15882" width="9.88671875" style="3" customWidth="1"/>
    <col min="15883" max="15883" width="9" style="3"/>
    <col min="15884" max="15884" width="7.6640625" style="3" customWidth="1"/>
    <col min="15885" max="15889" width="9" style="3"/>
    <col min="15890" max="15890" width="7.21875" style="3" customWidth="1"/>
    <col min="15891" max="16128" width="9" style="3"/>
    <col min="16129" max="16129" width="1.44140625" style="3" customWidth="1"/>
    <col min="16130" max="16130" width="5.88671875" style="3" customWidth="1"/>
    <col min="16131" max="16131" width="10.6640625" style="3" customWidth="1"/>
    <col min="16132" max="16132" width="4.21875" style="3" customWidth="1"/>
    <col min="16133" max="16133" width="11.21875" style="3" customWidth="1"/>
    <col min="16134" max="16134" width="3.44140625" style="3" customWidth="1"/>
    <col min="16135" max="16135" width="10.44140625" style="3" customWidth="1"/>
    <col min="16136" max="16136" width="11.21875" style="3" customWidth="1"/>
    <col min="16137" max="16137" width="10.33203125" style="3" customWidth="1"/>
    <col min="16138" max="16138" width="9.88671875" style="3" customWidth="1"/>
    <col min="16139" max="16139" width="9" style="3"/>
    <col min="16140" max="16140" width="7.6640625" style="3" customWidth="1"/>
    <col min="16141" max="16145" width="9" style="3"/>
    <col min="16146" max="16146" width="7.21875" style="3" customWidth="1"/>
    <col min="16147" max="16384" width="9" style="3"/>
  </cols>
  <sheetData>
    <row r="1" spans="2:20" ht="15" customHeight="1" thickBot="1">
      <c r="B1" s="281" t="s">
        <v>1199</v>
      </c>
      <c r="C1" s="72"/>
      <c r="D1" s="72"/>
      <c r="E1" s="72"/>
      <c r="F1" s="71" t="s">
        <v>1200</v>
      </c>
      <c r="G1" s="72"/>
      <c r="H1" s="72"/>
      <c r="I1" s="72"/>
      <c r="J1" s="72"/>
      <c r="K1" s="72"/>
      <c r="L1" s="72"/>
      <c r="M1" s="72"/>
      <c r="N1" s="72"/>
      <c r="O1" s="72"/>
      <c r="Q1" s="102"/>
      <c r="R1" s="243" t="str">
        <f>G140</f>
        <v/>
      </c>
      <c r="S1" s="72"/>
      <c r="T1" s="72"/>
    </row>
    <row r="2" spans="2:20" ht="18" customHeight="1" thickBot="1">
      <c r="C2" s="72"/>
      <c r="E2" s="104"/>
      <c r="H2" s="1340" t="s">
        <v>2193</v>
      </c>
      <c r="I2" s="1341"/>
      <c r="J2" s="1471" t="str">
        <f>'02入力票（その２）'!I166</f>
        <v/>
      </c>
      <c r="K2" s="1472"/>
      <c r="L2" s="1473"/>
      <c r="M2" s="104"/>
      <c r="N2" s="104"/>
      <c r="O2" s="104"/>
      <c r="Q2" s="105"/>
      <c r="R2" s="105"/>
      <c r="S2" s="72"/>
      <c r="T2" s="72"/>
    </row>
    <row r="3" spans="2:20" ht="27" customHeight="1" thickBot="1">
      <c r="B3" s="690" t="s">
        <v>594</v>
      </c>
      <c r="C3" s="691"/>
      <c r="D3" s="654"/>
      <c r="E3" s="654"/>
      <c r="F3" s="654"/>
      <c r="G3" s="1051"/>
      <c r="H3" s="651" t="s">
        <v>595</v>
      </c>
      <c r="I3" s="691"/>
      <c r="J3" s="1129"/>
      <c r="K3" s="654"/>
      <c r="L3" s="655"/>
      <c r="M3" s="290"/>
      <c r="N3" s="291"/>
      <c r="O3" s="291"/>
      <c r="P3" s="291"/>
      <c r="Q3" s="291"/>
      <c r="R3" s="292"/>
      <c r="S3" s="72"/>
      <c r="T3" s="72"/>
    </row>
    <row r="4" spans="2:20">
      <c r="B4" s="1058" t="s">
        <v>597</v>
      </c>
      <c r="C4" s="1352"/>
      <c r="D4" s="1354">
        <v>14001</v>
      </c>
      <c r="E4" s="1354"/>
      <c r="F4" s="1354">
        <v>14002</v>
      </c>
      <c r="G4" s="1354"/>
      <c r="H4" s="293">
        <v>9000</v>
      </c>
      <c r="I4" s="293">
        <v>9001</v>
      </c>
      <c r="J4" s="293">
        <v>9002</v>
      </c>
      <c r="K4" s="293">
        <v>9003</v>
      </c>
      <c r="L4" s="294">
        <v>9004</v>
      </c>
      <c r="M4" s="295"/>
      <c r="N4" s="296"/>
      <c r="O4" s="296"/>
      <c r="P4" s="296"/>
      <c r="Q4" s="296"/>
      <c r="R4" s="297"/>
      <c r="S4" s="72"/>
      <c r="T4" s="72"/>
    </row>
    <row r="5" spans="2:20" ht="13.8" thickBot="1">
      <c r="B5" s="1061"/>
      <c r="C5" s="1353"/>
      <c r="D5" s="1355" t="str">
        <f>'02入力票（その２）'!I58</f>
        <v>　</v>
      </c>
      <c r="E5" s="1355"/>
      <c r="F5" s="671" t="str">
        <f>'02入力票（その２）'!I59</f>
        <v>　</v>
      </c>
      <c r="G5" s="671"/>
      <c r="H5" s="298" t="str">
        <f>'02入力票（その２）'!I60</f>
        <v>　</v>
      </c>
      <c r="I5" s="298" t="str">
        <f>'02入力票（その２）'!I61</f>
        <v>　</v>
      </c>
      <c r="J5" s="298" t="str">
        <f>'02入力票（その２）'!I62</f>
        <v>　</v>
      </c>
      <c r="K5" s="298" t="str">
        <f>'02入力票（その２）'!I63</f>
        <v>　</v>
      </c>
      <c r="L5" s="299" t="str">
        <f>'02入力票（その２）'!I64</f>
        <v>　</v>
      </c>
      <c r="M5" s="295"/>
      <c r="N5" s="296"/>
      <c r="O5" s="296"/>
      <c r="P5" s="296"/>
      <c r="Q5" s="296"/>
      <c r="R5" s="297"/>
      <c r="S5" s="72"/>
      <c r="T5" s="72"/>
    </row>
    <row r="6" spans="2:20">
      <c r="B6" s="1053" t="s">
        <v>164</v>
      </c>
      <c r="C6" s="804"/>
      <c r="D6" s="781" t="s">
        <v>598</v>
      </c>
      <c r="E6" s="781"/>
      <c r="F6" s="781" t="s">
        <v>167</v>
      </c>
      <c r="G6" s="781"/>
      <c r="H6" s="143" t="s">
        <v>171</v>
      </c>
      <c r="I6" s="300" t="s">
        <v>174</v>
      </c>
      <c r="J6" s="143" t="s">
        <v>177</v>
      </c>
      <c r="K6" s="143" t="s">
        <v>180</v>
      </c>
      <c r="L6" s="143" t="s">
        <v>2196</v>
      </c>
      <c r="M6" s="301" t="s">
        <v>2194</v>
      </c>
      <c r="N6" s="301" t="s">
        <v>2195</v>
      </c>
      <c r="O6" s="301" t="s">
        <v>192</v>
      </c>
      <c r="P6" s="302"/>
      <c r="Q6" s="302"/>
      <c r="R6" s="303"/>
      <c r="S6" s="72"/>
      <c r="T6" s="72"/>
    </row>
    <row r="7" spans="2:20">
      <c r="B7" s="1360"/>
      <c r="C7" s="1092"/>
      <c r="D7" s="964" t="s">
        <v>2511</v>
      </c>
      <c r="E7" s="964"/>
      <c r="F7" s="931" t="str">
        <f>'02入力票（その２）'!I65</f>
        <v>　</v>
      </c>
      <c r="G7" s="931"/>
      <c r="H7" s="377" t="str">
        <f>'02入力票（その２）'!I67</f>
        <v>　</v>
      </c>
      <c r="I7" s="377" t="str">
        <f>'02入力票（その２）'!I69</f>
        <v>　</v>
      </c>
      <c r="J7" s="377" t="str">
        <f>'02入力票（その２）'!I71</f>
        <v>　</v>
      </c>
      <c r="K7" s="377" t="str">
        <f>'02入力票（その２）'!I73</f>
        <v>　</v>
      </c>
      <c r="L7" s="377" t="str">
        <f>'02入力票（その２）'!I75</f>
        <v>　</v>
      </c>
      <c r="M7" s="377" t="str">
        <f>'02入力票（その２）'!I77</f>
        <v>　</v>
      </c>
      <c r="N7" s="377" t="str">
        <f>'02入力票（その２）'!I79</f>
        <v>　</v>
      </c>
      <c r="O7" s="377" t="str">
        <f>'02入力票（その２）'!I81</f>
        <v>　</v>
      </c>
      <c r="P7" s="304"/>
      <c r="Q7" s="304"/>
      <c r="R7" s="305"/>
      <c r="S7" s="72"/>
      <c r="T7" s="72"/>
    </row>
    <row r="8" spans="2:20" ht="13.8" thickBot="1">
      <c r="B8" s="1054"/>
      <c r="C8" s="1048"/>
      <c r="D8" s="1361" t="s">
        <v>856</v>
      </c>
      <c r="E8" s="1361"/>
      <c r="F8" s="1362" t="str">
        <f>'02入力票（その２）'!I66</f>
        <v>－</v>
      </c>
      <c r="G8" s="1362"/>
      <c r="H8" s="378" t="str">
        <f>'02入力票（その２）'!I68</f>
        <v>－</v>
      </c>
      <c r="I8" s="378" t="str">
        <f>'02入力票（その２）'!I70</f>
        <v>－</v>
      </c>
      <c r="J8" s="378" t="str">
        <f>'02入力票（その２）'!I72</f>
        <v>－</v>
      </c>
      <c r="K8" s="378" t="str">
        <f>'02入力票（その２）'!I74</f>
        <v>－</v>
      </c>
      <c r="L8" s="378" t="str">
        <f>'02入力票（その２）'!I76</f>
        <v>－</v>
      </c>
      <c r="M8" s="378" t="str">
        <f>'02入力票（その２）'!I78</f>
        <v>－</v>
      </c>
      <c r="N8" s="378" t="str">
        <f>'02入力票（その２）'!I80</f>
        <v>－</v>
      </c>
      <c r="O8" s="378" t="str">
        <f>'02入力票（その２）'!I82</f>
        <v>－</v>
      </c>
      <c r="P8" s="306"/>
      <c r="Q8" s="306"/>
      <c r="R8" s="307"/>
      <c r="S8" s="72"/>
      <c r="T8" s="72"/>
    </row>
    <row r="9" spans="2:20" ht="27" customHeight="1">
      <c r="B9" s="1053" t="s">
        <v>868</v>
      </c>
      <c r="C9" s="803"/>
      <c r="D9" s="803"/>
      <c r="E9" s="803"/>
      <c r="F9" s="803"/>
      <c r="G9" s="803"/>
      <c r="H9" s="803"/>
      <c r="I9" s="803"/>
      <c r="J9" s="1356"/>
      <c r="K9" s="1357" t="s">
        <v>869</v>
      </c>
      <c r="L9" s="1358"/>
      <c r="M9" s="1358"/>
      <c r="N9" s="1358"/>
      <c r="O9" s="1358"/>
      <c r="P9" s="719" t="s">
        <v>608</v>
      </c>
      <c r="Q9" s="719"/>
      <c r="R9" s="1359"/>
      <c r="S9" s="72"/>
      <c r="T9" s="72"/>
    </row>
    <row r="10" spans="2:20">
      <c r="B10" s="722" t="s">
        <v>871</v>
      </c>
      <c r="C10" s="723"/>
      <c r="D10" s="937" t="str">
        <f>'02入力票（その２）'!I22</f>
        <v/>
      </c>
      <c r="E10" s="937"/>
      <c r="F10" s="937"/>
      <c r="G10" s="937"/>
      <c r="H10" s="937"/>
      <c r="I10" s="937"/>
      <c r="J10" s="1226"/>
      <c r="K10" s="726" t="s">
        <v>871</v>
      </c>
      <c r="L10" s="723"/>
      <c r="M10" s="937" t="str">
        <f>'02入力票（その２）'!I42</f>
        <v/>
      </c>
      <c r="N10" s="937"/>
      <c r="O10" s="937"/>
      <c r="P10" s="937"/>
      <c r="Q10" s="937"/>
      <c r="R10" s="939"/>
      <c r="S10" s="72"/>
      <c r="T10" s="72"/>
    </row>
    <row r="11" spans="2:20">
      <c r="B11" s="729" t="s">
        <v>609</v>
      </c>
      <c r="C11" s="730"/>
      <c r="D11" s="789" t="str">
        <f>'02入力票（その２）'!I21</f>
        <v/>
      </c>
      <c r="E11" s="789"/>
      <c r="F11" s="789"/>
      <c r="G11" s="789"/>
      <c r="H11" s="789"/>
      <c r="I11" s="789"/>
      <c r="J11" s="745"/>
      <c r="K11" s="737" t="s">
        <v>609</v>
      </c>
      <c r="L11" s="730"/>
      <c r="M11" s="789" t="str">
        <f>'02入力票（その２）'!I41</f>
        <v/>
      </c>
      <c r="N11" s="789"/>
      <c r="O11" s="789"/>
      <c r="P11" s="789"/>
      <c r="Q11" s="789"/>
      <c r="R11" s="1363"/>
      <c r="S11" s="72"/>
      <c r="T11" s="72"/>
    </row>
    <row r="12" spans="2:20">
      <c r="B12" s="697"/>
      <c r="C12" s="698"/>
      <c r="D12" s="641"/>
      <c r="E12" s="641"/>
      <c r="F12" s="641"/>
      <c r="G12" s="641"/>
      <c r="H12" s="641"/>
      <c r="I12" s="641"/>
      <c r="J12" s="758"/>
      <c r="K12" s="738"/>
      <c r="L12" s="698"/>
      <c r="M12" s="641"/>
      <c r="N12" s="641"/>
      <c r="O12" s="641"/>
      <c r="P12" s="641"/>
      <c r="Q12" s="641"/>
      <c r="R12" s="761"/>
      <c r="S12" s="72"/>
      <c r="T12" s="72"/>
    </row>
    <row r="13" spans="2:20" ht="18" customHeight="1">
      <c r="B13" s="697" t="s">
        <v>610</v>
      </c>
      <c r="C13" s="698"/>
      <c r="D13" s="641" t="s">
        <v>611</v>
      </c>
      <c r="E13" s="641"/>
      <c r="F13" s="641" t="str">
        <f>'02入力票（その２）'!I23</f>
        <v/>
      </c>
      <c r="G13" s="641"/>
      <c r="H13" s="131" t="s">
        <v>871</v>
      </c>
      <c r="I13" s="937" t="str">
        <f>'02入力票（その２）'!I25</f>
        <v/>
      </c>
      <c r="J13" s="1226"/>
      <c r="K13" s="738" t="s">
        <v>610</v>
      </c>
      <c r="L13" s="698"/>
      <c r="M13" s="698" t="s">
        <v>611</v>
      </c>
      <c r="N13" s="743" t="str">
        <f>'02入力票（その２）'!I43</f>
        <v/>
      </c>
      <c r="O13" s="744"/>
      <c r="P13" s="132" t="s">
        <v>871</v>
      </c>
      <c r="Q13" s="1226" t="str">
        <f>'02入力票（その２）'!I45</f>
        <v/>
      </c>
      <c r="R13" s="1364"/>
      <c r="S13" s="72"/>
      <c r="T13" s="72"/>
    </row>
    <row r="14" spans="2:20" ht="24" customHeight="1">
      <c r="B14" s="697"/>
      <c r="C14" s="698"/>
      <c r="D14" s="641"/>
      <c r="E14" s="641"/>
      <c r="F14" s="641"/>
      <c r="G14" s="641"/>
      <c r="H14" s="133" t="s">
        <v>76</v>
      </c>
      <c r="I14" s="789" t="str">
        <f>'02入力票（その２）'!I24</f>
        <v/>
      </c>
      <c r="J14" s="745"/>
      <c r="K14" s="738"/>
      <c r="L14" s="698"/>
      <c r="M14" s="698"/>
      <c r="N14" s="745"/>
      <c r="O14" s="746"/>
      <c r="P14" s="134" t="s">
        <v>76</v>
      </c>
      <c r="Q14" s="1232" t="str">
        <f>'02入力票（その２）'!I44</f>
        <v/>
      </c>
      <c r="R14" s="1365"/>
      <c r="S14" s="72"/>
      <c r="T14" s="72"/>
    </row>
    <row r="15" spans="2:20" ht="18" customHeight="1">
      <c r="B15" s="697" t="s">
        <v>612</v>
      </c>
      <c r="C15" s="698"/>
      <c r="D15" s="641" t="s">
        <v>99</v>
      </c>
      <c r="E15" s="641"/>
      <c r="F15" s="753" t="str">
        <f>'02入力票（その２）'!I12</f>
        <v/>
      </c>
      <c r="G15" s="753"/>
      <c r="H15" s="743"/>
      <c r="I15" s="754"/>
      <c r="J15" s="754"/>
      <c r="K15" s="738" t="s">
        <v>612</v>
      </c>
      <c r="L15" s="698"/>
      <c r="M15" s="135" t="s">
        <v>99</v>
      </c>
      <c r="N15" s="837" t="str">
        <f>'02入力票（その２）'!I31</f>
        <v/>
      </c>
      <c r="O15" s="838"/>
      <c r="P15" s="768"/>
      <c r="Q15" s="768"/>
      <c r="R15" s="769"/>
      <c r="S15" s="72"/>
      <c r="T15" s="72"/>
    </row>
    <row r="16" spans="2:20" ht="18" customHeight="1">
      <c r="B16" s="697"/>
      <c r="C16" s="698"/>
      <c r="D16" s="1004" t="str">
        <f>H160</f>
        <v>※　選択してください。</v>
      </c>
      <c r="E16" s="1005"/>
      <c r="F16" s="1005"/>
      <c r="G16" s="1005"/>
      <c r="H16" s="1005"/>
      <c r="I16" s="1005"/>
      <c r="J16" s="1006"/>
      <c r="K16" s="738"/>
      <c r="L16" s="698"/>
      <c r="M16" s="1004" t="str">
        <f>J213</f>
        <v>※　選択してください。</v>
      </c>
      <c r="N16" s="1005"/>
      <c r="O16" s="1005"/>
      <c r="P16" s="1005"/>
      <c r="Q16" s="1005"/>
      <c r="R16" s="1008"/>
      <c r="S16" s="72"/>
      <c r="T16" s="72"/>
    </row>
    <row r="17" spans="2:20" ht="18" customHeight="1">
      <c r="B17" s="697"/>
      <c r="C17" s="698"/>
      <c r="D17" s="899" t="str">
        <f>'02入力票（その２）'!I20</f>
        <v/>
      </c>
      <c r="E17" s="900"/>
      <c r="F17" s="900"/>
      <c r="G17" s="900"/>
      <c r="H17" s="900"/>
      <c r="I17" s="900"/>
      <c r="J17" s="1009"/>
      <c r="K17" s="738"/>
      <c r="L17" s="698"/>
      <c r="M17" s="899" t="str">
        <f>'02入力票（その２）'!I39</f>
        <v/>
      </c>
      <c r="N17" s="900"/>
      <c r="O17" s="900"/>
      <c r="P17" s="900"/>
      <c r="Q17" s="900"/>
      <c r="R17" s="1010"/>
      <c r="S17" s="72"/>
      <c r="T17" s="72"/>
    </row>
    <row r="18" spans="2:20" ht="18" customHeight="1">
      <c r="B18" s="697" t="s">
        <v>613</v>
      </c>
      <c r="C18" s="698"/>
      <c r="D18" s="702"/>
      <c r="E18" s="702"/>
      <c r="F18" s="702"/>
      <c r="G18" s="702"/>
      <c r="H18" s="702"/>
      <c r="I18" s="702"/>
      <c r="J18" s="1366"/>
      <c r="K18" s="738" t="s">
        <v>613</v>
      </c>
      <c r="L18" s="698"/>
      <c r="M18" s="702"/>
      <c r="N18" s="702"/>
      <c r="O18" s="702"/>
      <c r="P18" s="702"/>
      <c r="Q18" s="702"/>
      <c r="R18" s="1367"/>
      <c r="S18" s="72"/>
      <c r="T18" s="72"/>
    </row>
    <row r="19" spans="2:20" ht="18" customHeight="1">
      <c r="B19" s="697" t="s">
        <v>614</v>
      </c>
      <c r="C19" s="698"/>
      <c r="D19" s="641" t="str">
        <f>'02入力票（その２）'!I26</f>
        <v/>
      </c>
      <c r="E19" s="641"/>
      <c r="F19" s="641"/>
      <c r="G19" s="641"/>
      <c r="H19" s="641"/>
      <c r="I19" s="641"/>
      <c r="J19" s="758"/>
      <c r="K19" s="738" t="s">
        <v>614</v>
      </c>
      <c r="L19" s="698"/>
      <c r="M19" s="641" t="str">
        <f>'02入力票（その２）'!I46</f>
        <v/>
      </c>
      <c r="N19" s="641"/>
      <c r="O19" s="641"/>
      <c r="P19" s="641"/>
      <c r="Q19" s="641"/>
      <c r="R19" s="761"/>
      <c r="S19" s="72"/>
      <c r="T19" s="72"/>
    </row>
    <row r="20" spans="2:20" ht="18" customHeight="1">
      <c r="B20" s="697" t="s">
        <v>85</v>
      </c>
      <c r="C20" s="698"/>
      <c r="D20" s="641" t="str">
        <f>'02入力票（その２）'!I27</f>
        <v/>
      </c>
      <c r="E20" s="641"/>
      <c r="F20" s="641"/>
      <c r="G20" s="641"/>
      <c r="H20" s="641"/>
      <c r="I20" s="641"/>
      <c r="J20" s="758"/>
      <c r="K20" s="738" t="s">
        <v>85</v>
      </c>
      <c r="L20" s="698"/>
      <c r="M20" s="641" t="str">
        <f>'02入力票（その２）'!I47</f>
        <v/>
      </c>
      <c r="N20" s="641"/>
      <c r="O20" s="641"/>
      <c r="P20" s="641"/>
      <c r="Q20" s="641"/>
      <c r="R20" s="761"/>
      <c r="S20" s="72"/>
      <c r="T20" s="72"/>
    </row>
    <row r="21" spans="2:20" ht="18" customHeight="1" thickBot="1">
      <c r="B21" s="699" t="s">
        <v>792</v>
      </c>
      <c r="C21" s="700"/>
      <c r="D21" s="766" t="str">
        <f>'02入力票（その２）'!I30</f>
        <v/>
      </c>
      <c r="E21" s="766"/>
      <c r="F21" s="766"/>
      <c r="G21" s="766"/>
      <c r="H21" s="766"/>
      <c r="I21" s="766"/>
      <c r="J21" s="762"/>
      <c r="K21" s="765" t="s">
        <v>792</v>
      </c>
      <c r="L21" s="700"/>
      <c r="M21" s="766" t="str">
        <f>'02入力票（その２）'!I49</f>
        <v/>
      </c>
      <c r="N21" s="766"/>
      <c r="O21" s="766"/>
      <c r="P21" s="766"/>
      <c r="Q21" s="766"/>
      <c r="R21" s="767"/>
      <c r="S21" s="72"/>
      <c r="T21" s="72"/>
    </row>
    <row r="22" spans="2:20">
      <c r="B22" s="1368" t="s">
        <v>292</v>
      </c>
      <c r="C22" s="1369"/>
      <c r="D22" s="1369"/>
      <c r="E22" s="1369"/>
      <c r="F22" s="1369"/>
      <c r="G22" s="1369"/>
      <c r="H22" s="1370" t="s">
        <v>241</v>
      </c>
      <c r="I22" s="1371"/>
      <c r="J22" s="1371"/>
      <c r="K22" s="1372"/>
      <c r="L22" s="1369" t="s">
        <v>1201</v>
      </c>
      <c r="M22" s="1369"/>
      <c r="N22" s="1369"/>
      <c r="O22" s="1369"/>
      <c r="P22" s="1369"/>
      <c r="Q22" s="1369"/>
      <c r="R22" s="1373"/>
      <c r="S22" s="72"/>
      <c r="T22" s="72"/>
    </row>
    <row r="23" spans="2:20">
      <c r="B23" s="962" t="s">
        <v>1</v>
      </c>
      <c r="C23" s="641"/>
      <c r="D23" s="1379" t="s">
        <v>2498</v>
      </c>
      <c r="E23" s="1379"/>
      <c r="F23" s="1379" t="s">
        <v>2513</v>
      </c>
      <c r="G23" s="1379"/>
      <c r="H23" s="641" t="s">
        <v>1202</v>
      </c>
      <c r="I23" s="641"/>
      <c r="J23" s="1366" t="str">
        <f>'02入力票（その２）'!I156</f>
        <v/>
      </c>
      <c r="K23" s="1378"/>
      <c r="L23" s="641" t="s">
        <v>1203</v>
      </c>
      <c r="M23" s="641"/>
      <c r="N23" s="1374" t="str">
        <f>'02入力票（その２）'!I160</f>
        <v/>
      </c>
      <c r="O23" s="641"/>
      <c r="P23" s="1375" t="s">
        <v>1204</v>
      </c>
      <c r="Q23" s="702"/>
      <c r="R23" s="1367"/>
      <c r="S23" s="72"/>
      <c r="T23" s="72"/>
    </row>
    <row r="24" spans="2:20">
      <c r="B24" s="962" t="s">
        <v>1205</v>
      </c>
      <c r="C24" s="641"/>
      <c r="D24" s="1377" t="str">
        <f>'02入力票（その２）'!I150</f>
        <v/>
      </c>
      <c r="E24" s="702"/>
      <c r="F24" s="1377" t="str">
        <f>'02入力票（その２）'!I151</f>
        <v/>
      </c>
      <c r="G24" s="702"/>
      <c r="H24" s="641" t="s">
        <v>1206</v>
      </c>
      <c r="I24" s="641"/>
      <c r="J24" s="1366" t="str">
        <f>'02入力票（その２）'!I157</f>
        <v/>
      </c>
      <c r="K24" s="1378"/>
      <c r="L24" s="641" t="s">
        <v>1207</v>
      </c>
      <c r="M24" s="641"/>
      <c r="N24" s="1374" t="str">
        <f>'02入力票（その２）'!I161</f>
        <v/>
      </c>
      <c r="O24" s="641"/>
      <c r="P24" s="702"/>
      <c r="Q24" s="702"/>
      <c r="R24" s="1367"/>
      <c r="S24" s="72"/>
      <c r="T24" s="72"/>
    </row>
    <row r="25" spans="2:20">
      <c r="B25" s="962" t="s">
        <v>1208</v>
      </c>
      <c r="C25" s="641"/>
      <c r="D25" s="1377" t="str">
        <f>'02入力票（その２）'!I152</f>
        <v/>
      </c>
      <c r="E25" s="702"/>
      <c r="F25" s="1377" t="str">
        <f>'02入力票（その２）'!I153</f>
        <v/>
      </c>
      <c r="G25" s="702"/>
      <c r="H25" s="641" t="s">
        <v>1209</v>
      </c>
      <c r="I25" s="641"/>
      <c r="J25" s="1366" t="str">
        <f>'02入力票（その２）'!I158</f>
        <v/>
      </c>
      <c r="K25" s="1378"/>
      <c r="L25" s="641" t="s">
        <v>1210</v>
      </c>
      <c r="M25" s="641"/>
      <c r="N25" s="1387" t="e">
        <f>'02入力票（その２）'!I162</f>
        <v>#VALUE!</v>
      </c>
      <c r="O25" s="641"/>
      <c r="P25" s="702"/>
      <c r="Q25" s="702"/>
      <c r="R25" s="1367"/>
      <c r="S25" s="72"/>
      <c r="T25" s="72"/>
    </row>
    <row r="26" spans="2:20" ht="13.8" thickBot="1">
      <c r="B26" s="1110" t="s">
        <v>1211</v>
      </c>
      <c r="C26" s="766"/>
      <c r="D26" s="1380" t="str">
        <f>'02入力票（その２）'!I154</f>
        <v/>
      </c>
      <c r="E26" s="708"/>
      <c r="F26" s="1380" t="str">
        <f>'02入力票（その２）'!I155</f>
        <v/>
      </c>
      <c r="G26" s="708"/>
      <c r="H26" s="766" t="s">
        <v>1212</v>
      </c>
      <c r="I26" s="766"/>
      <c r="J26" s="1381">
        <f>'02入力票（その２）'!I159</f>
        <v>0</v>
      </c>
      <c r="K26" s="1382"/>
      <c r="L26" s="766"/>
      <c r="M26" s="766"/>
      <c r="N26" s="766"/>
      <c r="O26" s="766"/>
      <c r="P26" s="708"/>
      <c r="Q26" s="708"/>
      <c r="R26" s="1376"/>
      <c r="S26" s="72"/>
      <c r="T26" s="72"/>
    </row>
    <row r="27" spans="2:20">
      <c r="B27" s="814" t="s">
        <v>1213</v>
      </c>
      <c r="C27" s="815"/>
      <c r="D27" s="1384" t="s">
        <v>1214</v>
      </c>
      <c r="E27" s="663"/>
      <c r="F27" s="663"/>
      <c r="G27" s="663"/>
      <c r="H27" s="663"/>
      <c r="I27" s="663"/>
      <c r="J27" s="1385"/>
      <c r="K27" s="1386" t="s">
        <v>1215</v>
      </c>
      <c r="L27" s="1369"/>
      <c r="M27" s="1369"/>
      <c r="N27" s="1369"/>
      <c r="O27" s="1373"/>
      <c r="P27" s="1388"/>
      <c r="Q27" s="1354"/>
      <c r="R27" s="1389"/>
      <c r="S27" s="72"/>
      <c r="T27" s="72"/>
    </row>
    <row r="28" spans="2:20">
      <c r="B28" s="1383"/>
      <c r="C28" s="868"/>
      <c r="D28" s="1390" t="s">
        <v>1216</v>
      </c>
      <c r="E28" s="1391"/>
      <c r="F28" s="1391"/>
      <c r="G28" s="1391"/>
      <c r="H28" s="641" t="str">
        <f>'02入力票（その２）'!I135</f>
        <v>　</v>
      </c>
      <c r="I28" s="641"/>
      <c r="J28" s="1392"/>
      <c r="K28" s="738" t="s">
        <v>1217</v>
      </c>
      <c r="L28" s="698"/>
      <c r="M28" s="698"/>
      <c r="N28" s="146" t="str">
        <f>'02入力票（その２）'!I143</f>
        <v/>
      </c>
      <c r="O28" s="308" t="s">
        <v>92</v>
      </c>
      <c r="P28" s="1378"/>
      <c r="Q28" s="702"/>
      <c r="R28" s="1367"/>
      <c r="S28" s="72"/>
      <c r="T28" s="72"/>
    </row>
    <row r="29" spans="2:20">
      <c r="B29" s="1383"/>
      <c r="C29" s="868"/>
      <c r="D29" s="1390" t="s">
        <v>305</v>
      </c>
      <c r="E29" s="1391"/>
      <c r="F29" s="1391"/>
      <c r="G29" s="1391"/>
      <c r="H29" s="641" t="str">
        <f>'02入力票（その２）'!I136</f>
        <v>　</v>
      </c>
      <c r="I29" s="641"/>
      <c r="J29" s="1392"/>
      <c r="K29" s="738" t="s">
        <v>1218</v>
      </c>
      <c r="L29" s="698"/>
      <c r="M29" s="698"/>
      <c r="N29" s="146" t="str">
        <f>'02入力票（その２）'!I144</f>
        <v/>
      </c>
      <c r="O29" s="308" t="s">
        <v>92</v>
      </c>
      <c r="P29" s="1378"/>
      <c r="Q29" s="702"/>
      <c r="R29" s="1367"/>
      <c r="S29" s="72"/>
      <c r="T29" s="72"/>
    </row>
    <row r="30" spans="2:20">
      <c r="B30" s="1383"/>
      <c r="C30" s="868"/>
      <c r="D30" s="1390" t="s">
        <v>307</v>
      </c>
      <c r="E30" s="1391"/>
      <c r="F30" s="1391"/>
      <c r="G30" s="1391"/>
      <c r="H30" s="641" t="str">
        <f>'02入力票（その２）'!I137</f>
        <v>　</v>
      </c>
      <c r="I30" s="641"/>
      <c r="J30" s="1392"/>
      <c r="K30" s="738" t="s">
        <v>1219</v>
      </c>
      <c r="L30" s="698"/>
      <c r="M30" s="698"/>
      <c r="N30" s="146" t="str">
        <f>'02入力票（その２）'!I145</f>
        <v/>
      </c>
      <c r="O30" s="308" t="s">
        <v>92</v>
      </c>
      <c r="P30" s="1378"/>
      <c r="Q30" s="702"/>
      <c r="R30" s="1367"/>
      <c r="S30" s="72"/>
      <c r="T30" s="72"/>
    </row>
    <row r="31" spans="2:20">
      <c r="B31" s="1396" t="s">
        <v>1220</v>
      </c>
      <c r="C31" s="734"/>
      <c r="D31" s="1390" t="s">
        <v>1221</v>
      </c>
      <c r="E31" s="1391"/>
      <c r="F31" s="1391"/>
      <c r="G31" s="1391"/>
      <c r="H31" s="641" t="str">
        <f>'02入力票（その２）'!I138</f>
        <v>　</v>
      </c>
      <c r="I31" s="641"/>
      <c r="J31" s="1392"/>
      <c r="K31" s="738" t="s">
        <v>1222</v>
      </c>
      <c r="L31" s="698"/>
      <c r="M31" s="698"/>
      <c r="N31" s="146" t="str">
        <f>'02入力票（その２）'!I146</f>
        <v/>
      </c>
      <c r="O31" s="308" t="s">
        <v>92</v>
      </c>
      <c r="P31" s="1378"/>
      <c r="Q31" s="702"/>
      <c r="R31" s="1367"/>
      <c r="S31" s="72"/>
      <c r="T31" s="72"/>
    </row>
    <row r="32" spans="2:20">
      <c r="B32" s="1397"/>
      <c r="C32" s="894"/>
      <c r="D32" s="1390" t="s">
        <v>311</v>
      </c>
      <c r="E32" s="1391"/>
      <c r="F32" s="1391"/>
      <c r="G32" s="1391"/>
      <c r="H32" s="641" t="str">
        <f>'02入力票（その２）'!I139</f>
        <v>　</v>
      </c>
      <c r="I32" s="641"/>
      <c r="J32" s="1392"/>
      <c r="K32" s="738" t="s">
        <v>1223</v>
      </c>
      <c r="L32" s="698"/>
      <c r="M32" s="698"/>
      <c r="N32" s="146" t="str">
        <f>'02入力票（その２）'!I147</f>
        <v/>
      </c>
      <c r="O32" s="308" t="s">
        <v>92</v>
      </c>
      <c r="P32" s="1378"/>
      <c r="Q32" s="702"/>
      <c r="R32" s="1367"/>
      <c r="S32" s="72"/>
      <c r="T32" s="72"/>
    </row>
    <row r="33" spans="2:24">
      <c r="B33" s="1397"/>
      <c r="C33" s="894"/>
      <c r="D33" s="1390" t="s">
        <v>313</v>
      </c>
      <c r="E33" s="1391"/>
      <c r="F33" s="1391"/>
      <c r="G33" s="1391"/>
      <c r="H33" s="641" t="str">
        <f>'02入力票（その２）'!I140</f>
        <v>　</v>
      </c>
      <c r="I33" s="641"/>
      <c r="J33" s="1392"/>
      <c r="K33" s="738" t="s">
        <v>1224</v>
      </c>
      <c r="L33" s="698"/>
      <c r="M33" s="698"/>
      <c r="N33" s="146" t="str">
        <f>'02入力票（その２）'!I148</f>
        <v/>
      </c>
      <c r="O33" s="308" t="s">
        <v>92</v>
      </c>
      <c r="P33" s="1378"/>
      <c r="Q33" s="702"/>
      <c r="R33" s="1367"/>
      <c r="S33" s="72"/>
      <c r="T33" s="72"/>
    </row>
    <row r="34" spans="2:24" ht="13.8" thickBot="1">
      <c r="B34" s="1398"/>
      <c r="C34" s="1399"/>
      <c r="D34" s="1393" t="str">
        <f>'02入力票（その２）'!I141</f>
        <v>　</v>
      </c>
      <c r="E34" s="1394"/>
      <c r="F34" s="1394"/>
      <c r="G34" s="1394"/>
      <c r="H34" s="766" t="str">
        <f>'02入力票（その２）'!I142</f>
        <v>　</v>
      </c>
      <c r="I34" s="766"/>
      <c r="J34" s="1395"/>
      <c r="K34" s="765" t="s">
        <v>1225</v>
      </c>
      <c r="L34" s="700"/>
      <c r="M34" s="700"/>
      <c r="N34" s="309" t="str">
        <f>'02入力票（その２）'!I149</f>
        <v/>
      </c>
      <c r="O34" s="310" t="s">
        <v>92</v>
      </c>
      <c r="P34" s="1382"/>
      <c r="Q34" s="708"/>
      <c r="R34" s="1376"/>
      <c r="S34" s="72"/>
      <c r="T34" s="72"/>
    </row>
    <row r="35" spans="2:24">
      <c r="B35" s="1053" t="s">
        <v>2464</v>
      </c>
      <c r="C35" s="803"/>
      <c r="D35" s="803"/>
      <c r="E35" s="803"/>
      <c r="F35" s="812"/>
      <c r="G35" s="804" t="s">
        <v>624</v>
      </c>
      <c r="H35" s="793" t="str">
        <f>'02入力票（その２）'!I52</f>
        <v/>
      </c>
      <c r="I35" s="809"/>
      <c r="J35" s="1407" t="s">
        <v>625</v>
      </c>
      <c r="K35" s="793" t="str">
        <f>'02入力票（その２）'!I53</f>
        <v/>
      </c>
      <c r="L35" s="809"/>
      <c r="M35" s="820" t="s">
        <v>614</v>
      </c>
      <c r="N35" s="793" t="str">
        <f>'02入力票（その２）'!I55</f>
        <v/>
      </c>
      <c r="O35" s="809"/>
      <c r="P35" s="820" t="s">
        <v>85</v>
      </c>
      <c r="Q35" s="793" t="str">
        <f>'02入力票（その２）'!I56</f>
        <v/>
      </c>
      <c r="R35" s="794"/>
      <c r="S35" s="72"/>
      <c r="T35" s="72"/>
    </row>
    <row r="36" spans="2:24" ht="13.8" thickBot="1">
      <c r="B36" s="1360"/>
      <c r="C36" s="851"/>
      <c r="D36" s="851"/>
      <c r="E36" s="851"/>
      <c r="F36" s="976"/>
      <c r="G36" s="1048"/>
      <c r="H36" s="1402"/>
      <c r="I36" s="1403"/>
      <c r="J36" s="1408"/>
      <c r="K36" s="1402"/>
      <c r="L36" s="1403"/>
      <c r="M36" s="689"/>
      <c r="N36" s="1402"/>
      <c r="O36" s="1403"/>
      <c r="P36" s="689"/>
      <c r="Q36" s="1402"/>
      <c r="R36" s="1404"/>
      <c r="S36" s="72"/>
      <c r="T36" s="72"/>
    </row>
    <row r="37" spans="2:24" ht="13.8" thickBot="1">
      <c r="B37" s="1054"/>
      <c r="C37" s="999"/>
      <c r="D37" s="999"/>
      <c r="E37" s="999"/>
      <c r="F37" s="1002"/>
      <c r="G37" s="1051" t="s">
        <v>878</v>
      </c>
      <c r="H37" s="692"/>
      <c r="I37" s="692"/>
      <c r="J37" s="796" t="str">
        <f>'02入力票（その２）'!I57</f>
        <v/>
      </c>
      <c r="K37" s="796"/>
      <c r="L37" s="796"/>
      <c r="M37" s="796"/>
      <c r="N37" s="796"/>
      <c r="O37" s="797"/>
      <c r="P37" s="1405"/>
      <c r="Q37" s="1406"/>
      <c r="R37" s="1406"/>
      <c r="S37" s="72"/>
      <c r="T37" s="72"/>
    </row>
    <row r="38" spans="2:24" ht="15" thickBot="1">
      <c r="B38" s="281" t="s">
        <v>1199</v>
      </c>
      <c r="C38" s="71"/>
      <c r="D38" s="71"/>
      <c r="E38" s="71"/>
      <c r="F38" s="71"/>
      <c r="G38" s="71"/>
      <c r="H38" s="71"/>
      <c r="I38" s="71"/>
      <c r="J38" s="71"/>
      <c r="K38" s="1005"/>
      <c r="L38" s="1005"/>
      <c r="M38" s="1005"/>
      <c r="N38" s="1005"/>
      <c r="O38" s="1005"/>
      <c r="P38" s="1005"/>
      <c r="Q38" s="195"/>
      <c r="R38" s="167"/>
      <c r="S38" s="72"/>
      <c r="T38" s="72"/>
    </row>
    <row r="39" spans="2:24" ht="13.8" thickBot="1">
      <c r="B39" s="1400" t="s">
        <v>1226</v>
      </c>
      <c r="C39" s="1216"/>
      <c r="D39" s="72"/>
      <c r="E39" s="72"/>
      <c r="F39" s="72"/>
      <c r="G39" s="72"/>
      <c r="H39" s="72"/>
      <c r="I39" s="72"/>
      <c r="J39" s="72"/>
      <c r="K39" s="72"/>
      <c r="L39" s="72"/>
      <c r="M39" s="72"/>
      <c r="N39" s="72"/>
      <c r="O39" s="72"/>
      <c r="S39" s="72"/>
      <c r="T39" s="72"/>
    </row>
    <row r="40" spans="2:24" ht="13.8" thickBot="1">
      <c r="B40" s="104" t="s">
        <v>1227</v>
      </c>
      <c r="C40" s="104"/>
      <c r="F40" s="104"/>
      <c r="G40" s="104"/>
      <c r="H40" s="104"/>
      <c r="I40" s="104"/>
      <c r="J40" s="104"/>
      <c r="K40" s="104"/>
      <c r="L40" s="104"/>
      <c r="M40" s="104"/>
      <c r="N40" s="104"/>
      <c r="O40" s="104"/>
      <c r="P40" s="104"/>
      <c r="Q40" s="104"/>
      <c r="R40" s="170" t="str">
        <f>G140</f>
        <v/>
      </c>
      <c r="S40" s="170"/>
      <c r="T40" s="170"/>
    </row>
    <row r="41" spans="2:24">
      <c r="B41" s="496" t="s">
        <v>1228</v>
      </c>
      <c r="C41" s="491" t="s">
        <v>1229</v>
      </c>
      <c r="D41" s="502" t="s">
        <v>1230</v>
      </c>
      <c r="E41" s="491" t="s">
        <v>1231</v>
      </c>
      <c r="F41" s="802" t="s">
        <v>1232</v>
      </c>
      <c r="G41" s="803"/>
      <c r="H41" s="803"/>
      <c r="I41" s="803"/>
      <c r="J41" s="803"/>
      <c r="K41" s="803"/>
      <c r="L41" s="803"/>
      <c r="M41" s="803"/>
      <c r="N41" s="803"/>
      <c r="O41" s="803"/>
      <c r="P41" s="803"/>
      <c r="Q41" s="803"/>
      <c r="R41" s="812"/>
      <c r="S41" s="72"/>
      <c r="T41" s="72"/>
    </row>
    <row r="42" spans="2:24" ht="21.75" customHeight="1">
      <c r="B42" s="515">
        <v>1</v>
      </c>
      <c r="C42" s="903"/>
      <c r="D42" s="904"/>
      <c r="E42" s="905"/>
      <c r="F42" s="913"/>
      <c r="G42" s="913"/>
      <c r="H42" s="913"/>
      <c r="I42" s="913"/>
      <c r="J42" s="913"/>
      <c r="K42" s="913"/>
      <c r="L42" s="913"/>
      <c r="M42" s="913"/>
      <c r="N42" s="913"/>
      <c r="O42" s="913"/>
      <c r="P42" s="913"/>
      <c r="Q42" s="913"/>
      <c r="R42" s="1401"/>
      <c r="S42" s="72" t="str">
        <f>CONCATENATE(T47,T48,T49,T50,T51,T52,T53,T54,T55,T56,T57,T58,T59,T60,T61,T62,T63,T65,T66,T67,T68,T69,T70,T71,T72,T73,T74,T75)</f>
        <v>－－－－－－－－－－－－－－－－－－－－－－－－－－－－</v>
      </c>
      <c r="T42" s="72"/>
    </row>
    <row r="43" spans="2:24" ht="21.75" customHeight="1">
      <c r="B43" s="515">
        <v>2</v>
      </c>
      <c r="C43" s="903"/>
      <c r="D43" s="904"/>
      <c r="E43" s="905"/>
      <c r="F43" s="913"/>
      <c r="G43" s="913"/>
      <c r="H43" s="913"/>
      <c r="I43" s="913"/>
      <c r="J43" s="913"/>
      <c r="K43" s="913"/>
      <c r="L43" s="913"/>
      <c r="M43" s="913"/>
      <c r="N43" s="913"/>
      <c r="O43" s="913"/>
      <c r="P43" s="913"/>
      <c r="Q43" s="913"/>
      <c r="R43" s="1401"/>
      <c r="S43" s="72" t="str">
        <f>CONCATENATE(V47,V48,V49,V50,V51,V52,V53,V54,V55,V56,V57,V58,V59,V60,V61,V62,V63,V64,V65,V66,V67,V68,V69,V70,V71,V72,V73,V74,V75)</f>
        <v>－－－－－－－－－－－－－－－－－－－－－－－－－－－－－</v>
      </c>
      <c r="T43" s="72"/>
    </row>
    <row r="44" spans="2:24" ht="21.75" customHeight="1" thickBot="1">
      <c r="B44" s="516">
        <v>3</v>
      </c>
      <c r="C44" s="1411"/>
      <c r="D44" s="1412"/>
      <c r="E44" s="1413"/>
      <c r="F44" s="1414"/>
      <c r="G44" s="1414"/>
      <c r="H44" s="1414"/>
      <c r="I44" s="1414"/>
      <c r="J44" s="1414"/>
      <c r="K44" s="1414"/>
      <c r="L44" s="1414"/>
      <c r="M44" s="1414"/>
      <c r="N44" s="1414"/>
      <c r="O44" s="1414"/>
      <c r="P44" s="1414"/>
      <c r="Q44" s="1414"/>
      <c r="R44" s="1415"/>
      <c r="S44" s="72" t="str">
        <f>CONCATENATE(X47,X48,X49,X50,X51,X52,X53,X54,X55,X56,X57,X58,X59,X60,X61,X62,X63,X64,X65)</f>
        <v>－－－－－－－－－－－－－－－－－－－</v>
      </c>
      <c r="T44" s="72"/>
    </row>
    <row r="45" spans="2:24" ht="19.5" customHeight="1" thickBot="1">
      <c r="B45" s="104" t="s">
        <v>1233</v>
      </c>
      <c r="C45" s="104"/>
      <c r="F45" s="104"/>
      <c r="G45" s="104"/>
      <c r="H45" s="104"/>
      <c r="I45" s="104"/>
      <c r="J45" s="104"/>
      <c r="K45" s="104"/>
      <c r="L45" s="104"/>
      <c r="M45" s="104"/>
      <c r="N45" s="104"/>
      <c r="O45" s="104"/>
      <c r="P45" s="104"/>
      <c r="Q45" s="104"/>
      <c r="R45" s="104"/>
      <c r="S45" s="72"/>
      <c r="T45" s="72"/>
    </row>
    <row r="46" spans="2:24" ht="21" customHeight="1" thickBot="1">
      <c r="B46" s="517" t="s">
        <v>1229</v>
      </c>
      <c r="C46" s="485" t="s">
        <v>1234</v>
      </c>
      <c r="D46" s="485" t="s">
        <v>1235</v>
      </c>
      <c r="E46" s="1407" t="s">
        <v>1231</v>
      </c>
      <c r="F46" s="793"/>
      <c r="G46" s="518" t="s">
        <v>1060</v>
      </c>
      <c r="H46" s="517" t="s">
        <v>1229</v>
      </c>
      <c r="I46" s="485" t="s">
        <v>1234</v>
      </c>
      <c r="J46" s="485" t="s">
        <v>1236</v>
      </c>
      <c r="K46" s="1407" t="s">
        <v>1231</v>
      </c>
      <c r="L46" s="1407"/>
      <c r="M46" s="482" t="s">
        <v>1060</v>
      </c>
      <c r="N46" s="517" t="s">
        <v>1229</v>
      </c>
      <c r="O46" s="485" t="s">
        <v>1234</v>
      </c>
      <c r="P46" s="485" t="s">
        <v>1236</v>
      </c>
      <c r="Q46" s="481" t="s">
        <v>1231</v>
      </c>
      <c r="R46" s="519" t="s">
        <v>1060</v>
      </c>
      <c r="S46" s="72"/>
      <c r="T46" s="72"/>
    </row>
    <row r="47" spans="2:24">
      <c r="B47" s="1165">
        <v>31</v>
      </c>
      <c r="C47" s="1407" t="s">
        <v>1237</v>
      </c>
      <c r="D47" s="567" t="s">
        <v>1238</v>
      </c>
      <c r="E47" s="1417" t="s">
        <v>1239</v>
      </c>
      <c r="F47" s="1418"/>
      <c r="G47" s="568"/>
      <c r="H47" s="1165">
        <v>38</v>
      </c>
      <c r="I47" s="1407" t="s">
        <v>1240</v>
      </c>
      <c r="J47" s="567" t="s">
        <v>1238</v>
      </c>
      <c r="K47" s="1418" t="s">
        <v>1241</v>
      </c>
      <c r="L47" s="1419"/>
      <c r="M47" s="569"/>
      <c r="N47" s="1165">
        <v>47</v>
      </c>
      <c r="O47" s="1407" t="s">
        <v>1242</v>
      </c>
      <c r="P47" s="567" t="s">
        <v>1238</v>
      </c>
      <c r="Q47" s="570" t="s">
        <v>1243</v>
      </c>
      <c r="R47" s="569"/>
      <c r="S47" s="311" t="s">
        <v>1244</v>
      </c>
      <c r="T47" s="220" t="str">
        <f>IF(G47="○",S47,"－")</f>
        <v>－</v>
      </c>
      <c r="U47" s="160" t="s">
        <v>1245</v>
      </c>
      <c r="V47" s="161" t="str">
        <f>IF(M47="○",U47,"－")</f>
        <v>－</v>
      </c>
      <c r="W47" s="160" t="s">
        <v>1246</v>
      </c>
      <c r="X47" s="161" t="str">
        <f>IF(R47="○",W47,"－")</f>
        <v>－</v>
      </c>
    </row>
    <row r="48" spans="2:24">
      <c r="B48" s="1166"/>
      <c r="C48" s="1416"/>
      <c r="D48" s="312" t="s">
        <v>1247</v>
      </c>
      <c r="E48" s="876" t="s">
        <v>1248</v>
      </c>
      <c r="F48" s="877"/>
      <c r="G48" s="313"/>
      <c r="H48" s="1109"/>
      <c r="I48" s="1409"/>
      <c r="J48" s="312" t="s">
        <v>1247</v>
      </c>
      <c r="K48" s="876" t="s">
        <v>1249</v>
      </c>
      <c r="L48" s="1410"/>
      <c r="M48" s="314"/>
      <c r="N48" s="1109"/>
      <c r="O48" s="1409"/>
      <c r="P48" s="312" t="s">
        <v>1247</v>
      </c>
      <c r="Q48" s="501" t="s">
        <v>1250</v>
      </c>
      <c r="R48" s="571"/>
      <c r="S48" s="311" t="s">
        <v>1251</v>
      </c>
      <c r="T48" s="220" t="str">
        <f t="shared" ref="T48:T75" si="0">IF(G48="○",S48,"－")</f>
        <v>－</v>
      </c>
      <c r="U48" s="160" t="s">
        <v>1252</v>
      </c>
      <c r="V48" s="161" t="str">
        <f t="shared" ref="V48:V75" si="1">IF(M48="○",U48,"－")</f>
        <v>－</v>
      </c>
      <c r="W48" s="160" t="s">
        <v>1253</v>
      </c>
      <c r="X48" s="161" t="str">
        <f t="shared" ref="X48:X65" si="2">IF(R48="○",W48,"－")</f>
        <v>－</v>
      </c>
    </row>
    <row r="49" spans="2:24" ht="13.5" customHeight="1">
      <c r="B49" s="1109"/>
      <c r="C49" s="1409"/>
      <c r="D49" s="312" t="s">
        <v>1254</v>
      </c>
      <c r="E49" s="876" t="s">
        <v>1255</v>
      </c>
      <c r="F49" s="877"/>
      <c r="G49" s="313"/>
      <c r="H49" s="495">
        <v>39</v>
      </c>
      <c r="I49" s="488" t="s">
        <v>1256</v>
      </c>
      <c r="J49" s="312" t="s">
        <v>1238</v>
      </c>
      <c r="K49" s="876" t="s">
        <v>1257</v>
      </c>
      <c r="L49" s="1410"/>
      <c r="M49" s="314"/>
      <c r="N49" s="495">
        <v>48</v>
      </c>
      <c r="O49" s="315" t="s">
        <v>1258</v>
      </c>
      <c r="P49" s="312" t="s">
        <v>1238</v>
      </c>
      <c r="Q49" s="501" t="s">
        <v>1259</v>
      </c>
      <c r="R49" s="571"/>
      <c r="S49" s="311" t="s">
        <v>1260</v>
      </c>
      <c r="T49" s="220" t="str">
        <f t="shared" si="0"/>
        <v>－</v>
      </c>
      <c r="U49" s="160" t="s">
        <v>1261</v>
      </c>
      <c r="V49" s="161" t="str">
        <f t="shared" si="1"/>
        <v>－</v>
      </c>
      <c r="W49" s="160" t="s">
        <v>1262</v>
      </c>
      <c r="X49" s="161" t="str">
        <f t="shared" si="2"/>
        <v>－</v>
      </c>
    </row>
    <row r="50" spans="2:24">
      <c r="B50" s="1420">
        <v>32</v>
      </c>
      <c r="C50" s="898" t="s">
        <v>1263</v>
      </c>
      <c r="D50" s="312" t="s">
        <v>1238</v>
      </c>
      <c r="E50" s="876" t="s">
        <v>1264</v>
      </c>
      <c r="F50" s="877"/>
      <c r="G50" s="313"/>
      <c r="H50" s="1421">
        <v>40</v>
      </c>
      <c r="I50" s="898" t="s">
        <v>1265</v>
      </c>
      <c r="J50" s="312" t="s">
        <v>1266</v>
      </c>
      <c r="K50" s="876" t="s">
        <v>1267</v>
      </c>
      <c r="L50" s="1410"/>
      <c r="M50" s="314"/>
      <c r="N50" s="1420">
        <v>49</v>
      </c>
      <c r="O50" s="824" t="s">
        <v>1268</v>
      </c>
      <c r="P50" s="312" t="s">
        <v>1269</v>
      </c>
      <c r="Q50" s="501" t="s">
        <v>1270</v>
      </c>
      <c r="R50" s="571"/>
      <c r="S50" s="311" t="s">
        <v>1271</v>
      </c>
      <c r="T50" s="220" t="str">
        <f t="shared" si="0"/>
        <v>－</v>
      </c>
      <c r="U50" s="160" t="s">
        <v>1272</v>
      </c>
      <c r="V50" s="161" t="str">
        <f t="shared" si="1"/>
        <v>－</v>
      </c>
      <c r="W50" s="160" t="s">
        <v>1273</v>
      </c>
      <c r="X50" s="161" t="str">
        <f t="shared" si="2"/>
        <v>－</v>
      </c>
    </row>
    <row r="51" spans="2:24">
      <c r="B51" s="1166"/>
      <c r="C51" s="1416"/>
      <c r="D51" s="312" t="s">
        <v>1274</v>
      </c>
      <c r="E51" s="876" t="s">
        <v>1275</v>
      </c>
      <c r="F51" s="877"/>
      <c r="G51" s="313"/>
      <c r="H51" s="1360"/>
      <c r="I51" s="1416"/>
      <c r="J51" s="312" t="s">
        <v>1274</v>
      </c>
      <c r="K51" s="876" t="s">
        <v>1276</v>
      </c>
      <c r="L51" s="1410"/>
      <c r="M51" s="314"/>
      <c r="N51" s="1166"/>
      <c r="O51" s="688"/>
      <c r="P51" s="312" t="s">
        <v>1274</v>
      </c>
      <c r="Q51" s="501" t="s">
        <v>1277</v>
      </c>
      <c r="R51" s="571"/>
      <c r="S51" s="311" t="s">
        <v>1278</v>
      </c>
      <c r="T51" s="220" t="str">
        <f t="shared" si="0"/>
        <v>－</v>
      </c>
      <c r="U51" s="160" t="s">
        <v>1279</v>
      </c>
      <c r="V51" s="161" t="str">
        <f t="shared" si="1"/>
        <v>－</v>
      </c>
      <c r="W51" s="160" t="s">
        <v>1280</v>
      </c>
      <c r="X51" s="161" t="str">
        <f t="shared" si="2"/>
        <v>－</v>
      </c>
    </row>
    <row r="52" spans="2:24">
      <c r="B52" s="1166"/>
      <c r="C52" s="1416"/>
      <c r="D52" s="312" t="s">
        <v>1281</v>
      </c>
      <c r="E52" s="876" t="s">
        <v>1282</v>
      </c>
      <c r="F52" s="877"/>
      <c r="G52" s="313"/>
      <c r="H52" s="1360"/>
      <c r="I52" s="1416"/>
      <c r="J52" s="312" t="s">
        <v>1281</v>
      </c>
      <c r="K52" s="876" t="s">
        <v>1283</v>
      </c>
      <c r="L52" s="1410"/>
      <c r="M52" s="314"/>
      <c r="N52" s="1166"/>
      <c r="O52" s="688"/>
      <c r="P52" s="312" t="s">
        <v>1281</v>
      </c>
      <c r="Q52" s="501" t="s">
        <v>1284</v>
      </c>
      <c r="R52" s="571"/>
      <c r="S52" s="311" t="s">
        <v>1285</v>
      </c>
      <c r="T52" s="220" t="str">
        <f t="shared" si="0"/>
        <v>－</v>
      </c>
      <c r="U52" s="160" t="s">
        <v>1286</v>
      </c>
      <c r="V52" s="161" t="str">
        <f t="shared" si="1"/>
        <v>－</v>
      </c>
      <c r="W52" s="160" t="s">
        <v>1287</v>
      </c>
      <c r="X52" s="161" t="str">
        <f t="shared" si="2"/>
        <v>－</v>
      </c>
    </row>
    <row r="53" spans="2:24">
      <c r="B53" s="1166"/>
      <c r="C53" s="1416"/>
      <c r="D53" s="312" t="s">
        <v>1288</v>
      </c>
      <c r="E53" s="876" t="s">
        <v>1289</v>
      </c>
      <c r="F53" s="877"/>
      <c r="G53" s="313"/>
      <c r="H53" s="1360"/>
      <c r="I53" s="1416"/>
      <c r="J53" s="312" t="s">
        <v>1288</v>
      </c>
      <c r="K53" s="876" t="s">
        <v>1290</v>
      </c>
      <c r="L53" s="1410"/>
      <c r="M53" s="314"/>
      <c r="N53" s="1166"/>
      <c r="O53" s="688"/>
      <c r="P53" s="312" t="s">
        <v>1288</v>
      </c>
      <c r="Q53" s="501" t="s">
        <v>1291</v>
      </c>
      <c r="R53" s="571"/>
      <c r="S53" s="311" t="s">
        <v>1292</v>
      </c>
      <c r="T53" s="220" t="str">
        <f t="shared" si="0"/>
        <v>－</v>
      </c>
      <c r="U53" s="160" t="s">
        <v>1293</v>
      </c>
      <c r="V53" s="161" t="str">
        <f t="shared" si="1"/>
        <v>－</v>
      </c>
      <c r="W53" s="160" t="s">
        <v>1294</v>
      </c>
      <c r="X53" s="161" t="str">
        <f t="shared" si="2"/>
        <v>－</v>
      </c>
    </row>
    <row r="54" spans="2:24">
      <c r="B54" s="1166"/>
      <c r="C54" s="1416"/>
      <c r="D54" s="312" t="s">
        <v>1295</v>
      </c>
      <c r="E54" s="876" t="s">
        <v>1296</v>
      </c>
      <c r="F54" s="877"/>
      <c r="G54" s="313"/>
      <c r="H54" s="1360"/>
      <c r="I54" s="1416"/>
      <c r="J54" s="312" t="s">
        <v>1295</v>
      </c>
      <c r="K54" s="876" t="s">
        <v>1297</v>
      </c>
      <c r="L54" s="1410"/>
      <c r="M54" s="314"/>
      <c r="N54" s="1109"/>
      <c r="O54" s="789"/>
      <c r="P54" s="312" t="s">
        <v>1295</v>
      </c>
      <c r="Q54" s="501" t="s">
        <v>1298</v>
      </c>
      <c r="R54" s="571"/>
      <c r="S54" s="311" t="s">
        <v>1299</v>
      </c>
      <c r="T54" s="220" t="str">
        <f t="shared" si="0"/>
        <v>－</v>
      </c>
      <c r="U54" s="160" t="s">
        <v>1300</v>
      </c>
      <c r="V54" s="161" t="str">
        <f t="shared" si="1"/>
        <v>－</v>
      </c>
      <c r="W54" s="160" t="s">
        <v>1301</v>
      </c>
      <c r="X54" s="161" t="str">
        <f t="shared" si="2"/>
        <v>－</v>
      </c>
    </row>
    <row r="55" spans="2:24">
      <c r="B55" s="1166"/>
      <c r="C55" s="1416"/>
      <c r="D55" s="312" t="s">
        <v>1302</v>
      </c>
      <c r="E55" s="876" t="s">
        <v>1303</v>
      </c>
      <c r="F55" s="877"/>
      <c r="G55" s="313"/>
      <c r="H55" s="1422"/>
      <c r="I55" s="1409"/>
      <c r="J55" s="312" t="s">
        <v>1302</v>
      </c>
      <c r="K55" s="876" t="s">
        <v>1304</v>
      </c>
      <c r="L55" s="1410"/>
      <c r="M55" s="314"/>
      <c r="N55" s="1420">
        <v>50</v>
      </c>
      <c r="O55" s="824" t="s">
        <v>1305</v>
      </c>
      <c r="P55" s="312" t="s">
        <v>1269</v>
      </c>
      <c r="Q55" s="501" t="s">
        <v>1305</v>
      </c>
      <c r="R55" s="571"/>
      <c r="S55" s="311" t="s">
        <v>1306</v>
      </c>
      <c r="T55" s="220" t="str">
        <f t="shared" si="0"/>
        <v>－</v>
      </c>
      <c r="U55" s="160" t="s">
        <v>1307</v>
      </c>
      <c r="V55" s="161" t="str">
        <f t="shared" si="1"/>
        <v>－</v>
      </c>
      <c r="W55" s="160" t="s">
        <v>1308</v>
      </c>
      <c r="X55" s="161" t="str">
        <f t="shared" si="2"/>
        <v>－</v>
      </c>
    </row>
    <row r="56" spans="2:24">
      <c r="B56" s="1109"/>
      <c r="C56" s="1409"/>
      <c r="D56" s="312" t="s">
        <v>1309</v>
      </c>
      <c r="E56" s="876" t="s">
        <v>1310</v>
      </c>
      <c r="F56" s="877"/>
      <c r="G56" s="313"/>
      <c r="H56" s="1420">
        <v>41</v>
      </c>
      <c r="I56" s="824" t="s">
        <v>1311</v>
      </c>
      <c r="J56" s="312" t="s">
        <v>1269</v>
      </c>
      <c r="K56" s="876" t="s">
        <v>1312</v>
      </c>
      <c r="L56" s="1410"/>
      <c r="M56" s="314"/>
      <c r="N56" s="1166"/>
      <c r="O56" s="688"/>
      <c r="P56" s="312" t="s">
        <v>1274</v>
      </c>
      <c r="Q56" s="501" t="s">
        <v>1313</v>
      </c>
      <c r="R56" s="571"/>
      <c r="S56" s="311" t="s">
        <v>1314</v>
      </c>
      <c r="T56" s="220" t="str">
        <f t="shared" si="0"/>
        <v>－</v>
      </c>
      <c r="U56" s="160" t="s">
        <v>1315</v>
      </c>
      <c r="V56" s="161" t="str">
        <f t="shared" si="1"/>
        <v>－</v>
      </c>
      <c r="W56" s="160" t="s">
        <v>1316</v>
      </c>
      <c r="X56" s="161" t="str">
        <f t="shared" si="2"/>
        <v>－</v>
      </c>
    </row>
    <row r="57" spans="2:24">
      <c r="B57" s="1420">
        <v>33</v>
      </c>
      <c r="C57" s="898" t="s">
        <v>1317</v>
      </c>
      <c r="D57" s="312" t="s">
        <v>1318</v>
      </c>
      <c r="E57" s="876" t="s">
        <v>1317</v>
      </c>
      <c r="F57" s="877"/>
      <c r="G57" s="313"/>
      <c r="H57" s="1166"/>
      <c r="I57" s="688"/>
      <c r="J57" s="504" t="s">
        <v>1319</v>
      </c>
      <c r="K57" s="876" t="s">
        <v>1320</v>
      </c>
      <c r="L57" s="1410"/>
      <c r="M57" s="314"/>
      <c r="N57" s="1109"/>
      <c r="O57" s="789"/>
      <c r="P57" s="312" t="s">
        <v>1321</v>
      </c>
      <c r="Q57" s="501" t="s">
        <v>1322</v>
      </c>
      <c r="R57" s="571"/>
      <c r="S57" s="311" t="s">
        <v>1323</v>
      </c>
      <c r="T57" s="220" t="str">
        <f t="shared" si="0"/>
        <v>－</v>
      </c>
      <c r="U57" s="160" t="s">
        <v>1324</v>
      </c>
      <c r="V57" s="161" t="str">
        <f t="shared" si="1"/>
        <v>－</v>
      </c>
      <c r="W57" s="160" t="s">
        <v>1325</v>
      </c>
      <c r="X57" s="161" t="str">
        <f t="shared" si="2"/>
        <v>－</v>
      </c>
    </row>
    <row r="58" spans="2:24">
      <c r="B58" s="1109"/>
      <c r="C58" s="1409"/>
      <c r="D58" s="312" t="s">
        <v>1319</v>
      </c>
      <c r="E58" s="876" t="s">
        <v>1326</v>
      </c>
      <c r="F58" s="877"/>
      <c r="G58" s="313"/>
      <c r="H58" s="1166"/>
      <c r="I58" s="688"/>
      <c r="J58" s="312" t="s">
        <v>1321</v>
      </c>
      <c r="K58" s="876" t="s">
        <v>1327</v>
      </c>
      <c r="L58" s="1410"/>
      <c r="M58" s="314"/>
      <c r="N58" s="1420">
        <v>51</v>
      </c>
      <c r="O58" s="898" t="s">
        <v>1328</v>
      </c>
      <c r="P58" s="312" t="s">
        <v>1318</v>
      </c>
      <c r="Q58" s="501" t="s">
        <v>1329</v>
      </c>
      <c r="R58" s="571"/>
      <c r="S58" s="311" t="s">
        <v>1330</v>
      </c>
      <c r="T58" s="220" t="str">
        <f t="shared" si="0"/>
        <v>－</v>
      </c>
      <c r="U58" s="160" t="s">
        <v>1331</v>
      </c>
      <c r="V58" s="161" t="str">
        <f t="shared" si="1"/>
        <v>－</v>
      </c>
      <c r="W58" s="160" t="s">
        <v>1332</v>
      </c>
      <c r="X58" s="161" t="str">
        <f t="shared" si="2"/>
        <v>－</v>
      </c>
    </row>
    <row r="59" spans="2:24">
      <c r="B59" s="1420">
        <v>34</v>
      </c>
      <c r="C59" s="898" t="s">
        <v>1333</v>
      </c>
      <c r="D59" s="312" t="s">
        <v>1318</v>
      </c>
      <c r="E59" s="876" t="s">
        <v>1334</v>
      </c>
      <c r="F59" s="877"/>
      <c r="G59" s="313"/>
      <c r="H59" s="1109"/>
      <c r="I59" s="789"/>
      <c r="J59" s="312" t="s">
        <v>1335</v>
      </c>
      <c r="K59" s="876" t="s">
        <v>1336</v>
      </c>
      <c r="L59" s="1410"/>
      <c r="M59" s="314"/>
      <c r="N59" s="1109"/>
      <c r="O59" s="1409"/>
      <c r="P59" s="312" t="s">
        <v>1337</v>
      </c>
      <c r="Q59" s="501" t="s">
        <v>1338</v>
      </c>
      <c r="R59" s="571"/>
      <c r="S59" s="311" t="s">
        <v>1339</v>
      </c>
      <c r="T59" s="220" t="str">
        <f t="shared" si="0"/>
        <v>－</v>
      </c>
      <c r="U59" s="160" t="s">
        <v>1340</v>
      </c>
      <c r="V59" s="161" t="str">
        <f t="shared" si="1"/>
        <v>－</v>
      </c>
      <c r="W59" s="160" t="s">
        <v>1341</v>
      </c>
      <c r="X59" s="161" t="str">
        <f t="shared" si="2"/>
        <v>－</v>
      </c>
    </row>
    <row r="60" spans="2:24" ht="13.5" customHeight="1">
      <c r="B60" s="1166"/>
      <c r="C60" s="1416"/>
      <c r="D60" s="312" t="s">
        <v>1337</v>
      </c>
      <c r="E60" s="876" t="s">
        <v>1342</v>
      </c>
      <c r="F60" s="877"/>
      <c r="G60" s="313"/>
      <c r="H60" s="495">
        <v>42</v>
      </c>
      <c r="I60" s="487" t="s">
        <v>1343</v>
      </c>
      <c r="J60" s="312" t="s">
        <v>1344</v>
      </c>
      <c r="K60" s="876" t="s">
        <v>1345</v>
      </c>
      <c r="L60" s="1410"/>
      <c r="M60" s="314"/>
      <c r="N60" s="1420">
        <v>52</v>
      </c>
      <c r="O60" s="1289" t="s">
        <v>1346</v>
      </c>
      <c r="P60" s="312" t="s">
        <v>1344</v>
      </c>
      <c r="Q60" s="501" t="s">
        <v>1347</v>
      </c>
      <c r="R60" s="571"/>
      <c r="S60" s="311" t="s">
        <v>1348</v>
      </c>
      <c r="T60" s="220" t="str">
        <f t="shared" si="0"/>
        <v>－</v>
      </c>
      <c r="U60" s="160" t="s">
        <v>1349</v>
      </c>
      <c r="V60" s="161" t="str">
        <f t="shared" si="1"/>
        <v>－</v>
      </c>
      <c r="W60" s="160" t="s">
        <v>1350</v>
      </c>
      <c r="X60" s="161" t="str">
        <f t="shared" si="2"/>
        <v>－</v>
      </c>
    </row>
    <row r="61" spans="2:24" ht="14.25" customHeight="1">
      <c r="B61" s="1166"/>
      <c r="C61" s="1416"/>
      <c r="D61" s="312" t="s">
        <v>1351</v>
      </c>
      <c r="E61" s="876" t="s">
        <v>1352</v>
      </c>
      <c r="F61" s="877"/>
      <c r="G61" s="313"/>
      <c r="H61" s="1420">
        <v>43</v>
      </c>
      <c r="I61" s="898" t="s">
        <v>1353</v>
      </c>
      <c r="J61" s="312" t="s">
        <v>1344</v>
      </c>
      <c r="K61" s="876" t="s">
        <v>1354</v>
      </c>
      <c r="L61" s="1410"/>
      <c r="M61" s="314"/>
      <c r="N61" s="1109"/>
      <c r="O61" s="749"/>
      <c r="P61" s="312" t="s">
        <v>1337</v>
      </c>
      <c r="Q61" s="501" t="s">
        <v>1355</v>
      </c>
      <c r="R61" s="571"/>
      <c r="S61" s="311" t="s">
        <v>1356</v>
      </c>
      <c r="T61" s="220" t="str">
        <f t="shared" si="0"/>
        <v>－</v>
      </c>
      <c r="U61" s="160" t="s">
        <v>1357</v>
      </c>
      <c r="V61" s="161" t="str">
        <f t="shared" si="1"/>
        <v>－</v>
      </c>
      <c r="W61" s="160" t="s">
        <v>1358</v>
      </c>
      <c r="X61" s="161" t="str">
        <f t="shared" si="2"/>
        <v>－</v>
      </c>
    </row>
    <row r="62" spans="2:24">
      <c r="B62" s="1166"/>
      <c r="C62" s="1416"/>
      <c r="D62" s="312" t="s">
        <v>1335</v>
      </c>
      <c r="E62" s="876" t="s">
        <v>1359</v>
      </c>
      <c r="F62" s="877"/>
      <c r="G62" s="313"/>
      <c r="H62" s="1166"/>
      <c r="I62" s="1416"/>
      <c r="J62" s="312" t="s">
        <v>1337</v>
      </c>
      <c r="K62" s="876" t="s">
        <v>1360</v>
      </c>
      <c r="L62" s="1410"/>
      <c r="M62" s="314"/>
      <c r="N62" s="495">
        <v>53</v>
      </c>
      <c r="O62" s="488" t="s">
        <v>1361</v>
      </c>
      <c r="P62" s="312" t="s">
        <v>1344</v>
      </c>
      <c r="Q62" s="501" t="s">
        <v>1361</v>
      </c>
      <c r="R62" s="571"/>
      <c r="S62" s="311" t="s">
        <v>1362</v>
      </c>
      <c r="T62" s="220" t="str">
        <f t="shared" si="0"/>
        <v>－</v>
      </c>
      <c r="U62" s="160" t="s">
        <v>1363</v>
      </c>
      <c r="V62" s="161" t="str">
        <f t="shared" si="1"/>
        <v>－</v>
      </c>
      <c r="W62" s="160" t="s">
        <v>1364</v>
      </c>
      <c r="X62" s="161" t="str">
        <f t="shared" si="2"/>
        <v>－</v>
      </c>
    </row>
    <row r="63" spans="2:24" ht="13.5" customHeight="1">
      <c r="B63" s="1166"/>
      <c r="C63" s="1416"/>
      <c r="D63" s="1426" t="s">
        <v>1365</v>
      </c>
      <c r="E63" s="910" t="s">
        <v>1366</v>
      </c>
      <c r="F63" s="911"/>
      <c r="G63" s="1424"/>
      <c r="H63" s="1166"/>
      <c r="I63" s="1416"/>
      <c r="J63" s="312" t="s">
        <v>1351</v>
      </c>
      <c r="K63" s="876" t="s">
        <v>1367</v>
      </c>
      <c r="L63" s="1410"/>
      <c r="M63" s="314"/>
      <c r="N63" s="1420">
        <v>54</v>
      </c>
      <c r="O63" s="898" t="s">
        <v>1368</v>
      </c>
      <c r="P63" s="312" t="s">
        <v>1344</v>
      </c>
      <c r="Q63" s="501" t="s">
        <v>1369</v>
      </c>
      <c r="R63" s="571"/>
      <c r="S63" s="311" t="s">
        <v>1370</v>
      </c>
      <c r="T63" s="220" t="str">
        <f t="shared" si="0"/>
        <v>－</v>
      </c>
      <c r="U63" s="160" t="s">
        <v>1371</v>
      </c>
      <c r="V63" s="161" t="str">
        <f t="shared" si="1"/>
        <v>－</v>
      </c>
      <c r="W63" s="160" t="s">
        <v>1372</v>
      </c>
      <c r="X63" s="161" t="str">
        <f t="shared" si="2"/>
        <v>－</v>
      </c>
    </row>
    <row r="64" spans="2:24">
      <c r="B64" s="1166"/>
      <c r="C64" s="1416"/>
      <c r="D64" s="1427"/>
      <c r="E64" s="1351"/>
      <c r="F64" s="1221"/>
      <c r="G64" s="1425"/>
      <c r="H64" s="1109"/>
      <c r="I64" s="1409"/>
      <c r="J64" s="312" t="s">
        <v>1335</v>
      </c>
      <c r="K64" s="876" t="s">
        <v>1373</v>
      </c>
      <c r="L64" s="1410"/>
      <c r="M64" s="314"/>
      <c r="N64" s="1166"/>
      <c r="O64" s="1409"/>
      <c r="P64" s="504" t="s">
        <v>1337</v>
      </c>
      <c r="Q64" s="506" t="s">
        <v>1374</v>
      </c>
      <c r="R64" s="571"/>
      <c r="S64" s="311"/>
      <c r="T64" s="220"/>
      <c r="U64" s="160" t="s">
        <v>1375</v>
      </c>
      <c r="V64" s="161" t="str">
        <f t="shared" si="1"/>
        <v>－</v>
      </c>
      <c r="W64" s="160" t="s">
        <v>1376</v>
      </c>
      <c r="X64" s="161" t="str">
        <f t="shared" si="2"/>
        <v>－</v>
      </c>
    </row>
    <row r="65" spans="2:24" ht="13.8" thickBot="1">
      <c r="B65" s="1109"/>
      <c r="C65" s="1409"/>
      <c r="D65" s="312" t="s">
        <v>1377</v>
      </c>
      <c r="E65" s="876" t="s">
        <v>1378</v>
      </c>
      <c r="F65" s="877"/>
      <c r="G65" s="313"/>
      <c r="H65" s="1420">
        <v>44</v>
      </c>
      <c r="I65" s="824" t="s">
        <v>1379</v>
      </c>
      <c r="J65" s="312" t="s">
        <v>1344</v>
      </c>
      <c r="K65" s="876" t="s">
        <v>1380</v>
      </c>
      <c r="L65" s="1410"/>
      <c r="M65" s="314"/>
      <c r="N65" s="497">
        <v>55</v>
      </c>
      <c r="O65" s="306" t="s">
        <v>1381</v>
      </c>
      <c r="P65" s="316" t="s">
        <v>1382</v>
      </c>
      <c r="Q65" s="484" t="s">
        <v>1383</v>
      </c>
      <c r="R65" s="572"/>
      <c r="S65" s="311" t="s">
        <v>1384</v>
      </c>
      <c r="T65" s="220" t="str">
        <f t="shared" si="0"/>
        <v>－</v>
      </c>
      <c r="U65" s="160" t="s">
        <v>1385</v>
      </c>
      <c r="V65" s="161" t="str">
        <f t="shared" si="1"/>
        <v>－</v>
      </c>
      <c r="W65" s="160" t="s">
        <v>1386</v>
      </c>
      <c r="X65" s="161" t="str">
        <f t="shared" si="2"/>
        <v>－</v>
      </c>
    </row>
    <row r="66" spans="2:24" ht="13.5" customHeight="1">
      <c r="B66" s="1420">
        <v>35</v>
      </c>
      <c r="C66" s="824" t="s">
        <v>1387</v>
      </c>
      <c r="D66" s="312" t="s">
        <v>1382</v>
      </c>
      <c r="E66" s="876" t="s">
        <v>1388</v>
      </c>
      <c r="F66" s="877"/>
      <c r="G66" s="313"/>
      <c r="H66" s="1166"/>
      <c r="I66" s="688"/>
      <c r="J66" s="312" t="s">
        <v>1389</v>
      </c>
      <c r="K66" s="876" t="s">
        <v>1390</v>
      </c>
      <c r="L66" s="1410"/>
      <c r="M66" s="314"/>
      <c r="N66" s="1442" t="s">
        <v>1391</v>
      </c>
      <c r="O66" s="1066"/>
      <c r="P66" s="1066"/>
      <c r="Q66" s="1066"/>
      <c r="R66" s="794"/>
      <c r="S66" s="311" t="s">
        <v>1392</v>
      </c>
      <c r="T66" s="220" t="str">
        <f t="shared" si="0"/>
        <v>－</v>
      </c>
      <c r="U66" s="160" t="s">
        <v>1393</v>
      </c>
      <c r="V66" s="161" t="str">
        <f t="shared" si="1"/>
        <v>－</v>
      </c>
      <c r="W66" s="11"/>
      <c r="X66" s="11"/>
    </row>
    <row r="67" spans="2:24">
      <c r="B67" s="1166"/>
      <c r="C67" s="688"/>
      <c r="D67" s="312" t="s">
        <v>1389</v>
      </c>
      <c r="E67" s="876" t="s">
        <v>1394</v>
      </c>
      <c r="F67" s="877"/>
      <c r="G67" s="313"/>
      <c r="H67" s="1166"/>
      <c r="I67" s="688"/>
      <c r="J67" s="312" t="s">
        <v>1395</v>
      </c>
      <c r="K67" s="876" t="s">
        <v>1396</v>
      </c>
      <c r="L67" s="1410"/>
      <c r="M67" s="314"/>
      <c r="N67" s="1360" t="s">
        <v>1397</v>
      </c>
      <c r="O67" s="1423"/>
      <c r="P67" s="1423"/>
      <c r="Q67" s="1423"/>
      <c r="R67" s="976"/>
      <c r="S67" s="311" t="s">
        <v>1398</v>
      </c>
      <c r="T67" s="220" t="str">
        <f t="shared" si="0"/>
        <v>－</v>
      </c>
      <c r="U67" s="160" t="s">
        <v>1399</v>
      </c>
      <c r="V67" s="161" t="str">
        <f t="shared" si="1"/>
        <v>－</v>
      </c>
      <c r="W67" s="11"/>
      <c r="X67" s="11"/>
    </row>
    <row r="68" spans="2:24">
      <c r="B68" s="1166"/>
      <c r="C68" s="688"/>
      <c r="D68" s="312" t="s">
        <v>1395</v>
      </c>
      <c r="E68" s="876" t="s">
        <v>1400</v>
      </c>
      <c r="F68" s="877"/>
      <c r="G68" s="313"/>
      <c r="H68" s="1109"/>
      <c r="I68" s="789"/>
      <c r="J68" s="312" t="s">
        <v>1401</v>
      </c>
      <c r="K68" s="876" t="s">
        <v>1402</v>
      </c>
      <c r="L68" s="1410"/>
      <c r="M68" s="314"/>
      <c r="N68" s="1439"/>
      <c r="O68" s="1440"/>
      <c r="P68" s="1440"/>
      <c r="Q68" s="1440"/>
      <c r="R68" s="1441"/>
      <c r="S68" s="311" t="s">
        <v>1403</v>
      </c>
      <c r="T68" s="220" t="str">
        <f t="shared" si="0"/>
        <v>－</v>
      </c>
      <c r="U68" s="160" t="s">
        <v>1404</v>
      </c>
      <c r="V68" s="161" t="str">
        <f t="shared" si="1"/>
        <v>－</v>
      </c>
      <c r="W68" s="11"/>
      <c r="X68" s="11"/>
    </row>
    <row r="69" spans="2:24">
      <c r="B69" s="1109"/>
      <c r="C69" s="789"/>
      <c r="D69" s="312" t="s">
        <v>1401</v>
      </c>
      <c r="E69" s="876" t="s">
        <v>1405</v>
      </c>
      <c r="F69" s="877"/>
      <c r="G69" s="313"/>
      <c r="H69" s="495">
        <v>45</v>
      </c>
      <c r="I69" s="488" t="s">
        <v>1406</v>
      </c>
      <c r="J69" s="312" t="s">
        <v>1382</v>
      </c>
      <c r="K69" s="876" t="s">
        <v>1406</v>
      </c>
      <c r="L69" s="1410"/>
      <c r="M69" s="314"/>
      <c r="N69" s="664"/>
      <c r="O69" s="966"/>
      <c r="P69" s="966"/>
      <c r="Q69" s="966"/>
      <c r="R69" s="666"/>
      <c r="S69" s="311" t="s">
        <v>1407</v>
      </c>
      <c r="T69" s="220" t="str">
        <f t="shared" si="0"/>
        <v>－</v>
      </c>
      <c r="U69" s="160" t="s">
        <v>1408</v>
      </c>
      <c r="V69" s="161" t="str">
        <f t="shared" si="1"/>
        <v>－</v>
      </c>
      <c r="W69" s="11"/>
      <c r="X69" s="11"/>
    </row>
    <row r="70" spans="2:24">
      <c r="B70" s="1420">
        <v>36</v>
      </c>
      <c r="C70" s="824" t="s">
        <v>1409</v>
      </c>
      <c r="D70" s="312" t="s">
        <v>1382</v>
      </c>
      <c r="E70" s="876" t="s">
        <v>1410</v>
      </c>
      <c r="F70" s="877"/>
      <c r="G70" s="313"/>
      <c r="H70" s="1420">
        <v>46</v>
      </c>
      <c r="I70" s="824" t="s">
        <v>1411</v>
      </c>
      <c r="J70" s="312" t="s">
        <v>1382</v>
      </c>
      <c r="K70" s="876" t="s">
        <v>1412</v>
      </c>
      <c r="L70" s="1410"/>
      <c r="M70" s="314"/>
      <c r="N70" s="664"/>
      <c r="O70" s="966"/>
      <c r="P70" s="966"/>
      <c r="Q70" s="966"/>
      <c r="R70" s="666"/>
      <c r="S70" s="311" t="s">
        <v>1413</v>
      </c>
      <c r="T70" s="220" t="str">
        <f t="shared" si="0"/>
        <v>－</v>
      </c>
      <c r="U70" s="160" t="s">
        <v>1414</v>
      </c>
      <c r="V70" s="161" t="str">
        <f t="shared" si="1"/>
        <v>－</v>
      </c>
      <c r="W70" s="11"/>
      <c r="X70" s="11"/>
    </row>
    <row r="71" spans="2:24" ht="13.5" customHeight="1">
      <c r="B71" s="1109"/>
      <c r="C71" s="789"/>
      <c r="D71" s="312" t="s">
        <v>1389</v>
      </c>
      <c r="E71" s="876" t="s">
        <v>1415</v>
      </c>
      <c r="F71" s="877"/>
      <c r="G71" s="313"/>
      <c r="H71" s="1166"/>
      <c r="I71" s="688"/>
      <c r="J71" s="312" t="s">
        <v>1389</v>
      </c>
      <c r="K71" s="876" t="s">
        <v>1416</v>
      </c>
      <c r="L71" s="1410"/>
      <c r="M71" s="314"/>
      <c r="N71" s="664"/>
      <c r="O71" s="966"/>
      <c r="P71" s="966"/>
      <c r="Q71" s="966"/>
      <c r="R71" s="666"/>
      <c r="S71" s="311" t="s">
        <v>1417</v>
      </c>
      <c r="T71" s="220" t="str">
        <f t="shared" si="0"/>
        <v>－</v>
      </c>
      <c r="U71" s="160" t="s">
        <v>1418</v>
      </c>
      <c r="V71" s="161" t="str">
        <f t="shared" si="1"/>
        <v>－</v>
      </c>
      <c r="W71" s="11"/>
      <c r="X71" s="11"/>
    </row>
    <row r="72" spans="2:24">
      <c r="B72" s="1420">
        <v>37</v>
      </c>
      <c r="C72" s="898" t="s">
        <v>1419</v>
      </c>
      <c r="D72" s="312" t="s">
        <v>1382</v>
      </c>
      <c r="E72" s="876" t="s">
        <v>1420</v>
      </c>
      <c r="F72" s="877"/>
      <c r="G72" s="313"/>
      <c r="H72" s="1166"/>
      <c r="I72" s="688"/>
      <c r="J72" s="312" t="s">
        <v>1395</v>
      </c>
      <c r="K72" s="876" t="s">
        <v>1421</v>
      </c>
      <c r="L72" s="1410"/>
      <c r="M72" s="314"/>
      <c r="N72" s="664"/>
      <c r="O72" s="966"/>
      <c r="P72" s="966"/>
      <c r="Q72" s="966"/>
      <c r="R72" s="666"/>
      <c r="S72" s="311" t="s">
        <v>1422</v>
      </c>
      <c r="T72" s="220" t="str">
        <f t="shared" si="0"/>
        <v>－</v>
      </c>
      <c r="U72" s="160" t="s">
        <v>1423</v>
      </c>
      <c r="V72" s="161" t="str">
        <f t="shared" si="1"/>
        <v>－</v>
      </c>
      <c r="W72" s="11"/>
      <c r="X72" s="11"/>
    </row>
    <row r="73" spans="2:24">
      <c r="B73" s="1166"/>
      <c r="C73" s="1416"/>
      <c r="D73" s="504" t="s">
        <v>1389</v>
      </c>
      <c r="E73" s="910" t="s">
        <v>1424</v>
      </c>
      <c r="F73" s="911"/>
      <c r="G73" s="313"/>
      <c r="H73" s="1166"/>
      <c r="I73" s="688"/>
      <c r="J73" s="312" t="s">
        <v>1425</v>
      </c>
      <c r="K73" s="876" t="s">
        <v>1426</v>
      </c>
      <c r="L73" s="1410"/>
      <c r="M73" s="314"/>
      <c r="N73" s="664"/>
      <c r="O73" s="966"/>
      <c r="P73" s="966"/>
      <c r="Q73" s="966"/>
      <c r="R73" s="666"/>
      <c r="S73" s="311" t="s">
        <v>1427</v>
      </c>
      <c r="T73" s="220" t="str">
        <f t="shared" si="0"/>
        <v>－</v>
      </c>
      <c r="U73" s="160" t="s">
        <v>1428</v>
      </c>
      <c r="V73" s="161" t="str">
        <f t="shared" si="1"/>
        <v>－</v>
      </c>
    </row>
    <row r="74" spans="2:24">
      <c r="B74" s="1166"/>
      <c r="C74" s="1416"/>
      <c r="D74" s="504" t="s">
        <v>1429</v>
      </c>
      <c r="E74" s="1428" t="s">
        <v>1430</v>
      </c>
      <c r="F74" s="1428"/>
      <c r="G74" s="313"/>
      <c r="H74" s="1166"/>
      <c r="I74" s="688"/>
      <c r="J74" s="312" t="s">
        <v>1431</v>
      </c>
      <c r="K74" s="876" t="s">
        <v>1432</v>
      </c>
      <c r="L74" s="1410"/>
      <c r="M74" s="314"/>
      <c r="N74" s="664"/>
      <c r="O74" s="966"/>
      <c r="P74" s="966"/>
      <c r="Q74" s="966"/>
      <c r="R74" s="666"/>
      <c r="S74" s="311" t="s">
        <v>1433</v>
      </c>
      <c r="T74" s="220" t="str">
        <f t="shared" si="0"/>
        <v>－</v>
      </c>
      <c r="U74" s="160" t="s">
        <v>1434</v>
      </c>
      <c r="V74" s="161" t="str">
        <f t="shared" si="1"/>
        <v>－</v>
      </c>
    </row>
    <row r="75" spans="2:24" ht="13.8" thickBot="1">
      <c r="B75" s="1167"/>
      <c r="C75" s="1408"/>
      <c r="D75" s="316" t="s">
        <v>1425</v>
      </c>
      <c r="E75" s="1433" t="s">
        <v>1435</v>
      </c>
      <c r="F75" s="1433"/>
      <c r="G75" s="573"/>
      <c r="H75" s="1167"/>
      <c r="I75" s="689"/>
      <c r="J75" s="316" t="s">
        <v>1436</v>
      </c>
      <c r="K75" s="1434" t="s">
        <v>1437</v>
      </c>
      <c r="L75" s="1435"/>
      <c r="M75" s="574"/>
      <c r="N75" s="667"/>
      <c r="O75" s="668"/>
      <c r="P75" s="668"/>
      <c r="Q75" s="668"/>
      <c r="R75" s="669"/>
      <c r="S75" s="311" t="s">
        <v>1438</v>
      </c>
      <c r="T75" s="220" t="str">
        <f t="shared" si="0"/>
        <v>－</v>
      </c>
      <c r="U75" s="160" t="s">
        <v>1439</v>
      </c>
      <c r="V75" s="161" t="str">
        <f t="shared" si="1"/>
        <v>－</v>
      </c>
    </row>
    <row r="76" spans="2:24" ht="15" thickBot="1">
      <c r="B76" s="281" t="s">
        <v>1199</v>
      </c>
      <c r="C76" s="220"/>
      <c r="D76" s="220"/>
      <c r="E76" s="220"/>
      <c r="F76" s="220"/>
      <c r="G76" s="220"/>
      <c r="H76" s="220"/>
      <c r="I76" s="220"/>
      <c r="J76" s="220"/>
      <c r="K76" s="220"/>
      <c r="L76" s="220"/>
      <c r="M76" s="220"/>
      <c r="N76" s="220"/>
      <c r="P76" s="511"/>
      <c r="Q76" s="511"/>
      <c r="R76" s="520"/>
      <c r="S76" s="72"/>
      <c r="T76" s="72"/>
    </row>
    <row r="77" spans="2:24" ht="13.8" thickBot="1">
      <c r="B77" s="1400" t="s">
        <v>1440</v>
      </c>
      <c r="C77" s="1216"/>
      <c r="D77" s="220"/>
      <c r="E77" s="220"/>
      <c r="F77" s="220"/>
      <c r="G77" s="220"/>
      <c r="H77" s="220"/>
      <c r="I77" s="220"/>
      <c r="J77" s="220"/>
      <c r="K77" s="220"/>
      <c r="L77" s="220"/>
      <c r="M77" s="220"/>
      <c r="N77" s="220"/>
      <c r="S77" s="72"/>
      <c r="T77" s="72"/>
    </row>
    <row r="78" spans="2:24" ht="13.8" thickBot="1">
      <c r="B78" s="104" t="s">
        <v>1441</v>
      </c>
      <c r="C78" s="104"/>
      <c r="D78" s="104"/>
      <c r="F78" s="104"/>
      <c r="G78" s="104"/>
      <c r="H78" s="104"/>
      <c r="I78" s="104"/>
      <c r="J78" s="104"/>
      <c r="K78" s="104"/>
      <c r="L78" s="104"/>
      <c r="M78" s="104"/>
      <c r="N78" s="104"/>
      <c r="P78" s="115"/>
      <c r="Q78" s="115"/>
      <c r="R78" s="157" t="str">
        <f>G140</f>
        <v/>
      </c>
      <c r="S78" s="72"/>
      <c r="T78" s="72"/>
    </row>
    <row r="79" spans="2:24">
      <c r="B79" s="496" t="s">
        <v>1228</v>
      </c>
      <c r="C79" s="491" t="s">
        <v>1229</v>
      </c>
      <c r="D79" s="502" t="s">
        <v>1230</v>
      </c>
      <c r="E79" s="491" t="s">
        <v>1231</v>
      </c>
      <c r="F79" s="1436" t="s">
        <v>1442</v>
      </c>
      <c r="G79" s="1437"/>
      <c r="H79" s="1437"/>
      <c r="I79" s="1437"/>
      <c r="J79" s="1437"/>
      <c r="K79" s="1437"/>
      <c r="L79" s="1437"/>
      <c r="M79" s="1437"/>
      <c r="N79" s="1437"/>
      <c r="O79" s="1437"/>
      <c r="P79" s="1437"/>
      <c r="Q79" s="1437"/>
      <c r="R79" s="1438"/>
      <c r="S79" s="72"/>
      <c r="T79" s="72"/>
    </row>
    <row r="80" spans="2:24" ht="13.5" customHeight="1">
      <c r="B80" s="1429">
        <v>1</v>
      </c>
      <c r="C80" s="1430" t="s">
        <v>2435</v>
      </c>
      <c r="D80" s="1430"/>
      <c r="E80" s="1430"/>
      <c r="F80" s="913"/>
      <c r="G80" s="913"/>
      <c r="H80" s="913"/>
      <c r="I80" s="913"/>
      <c r="J80" s="913"/>
      <c r="K80" s="913"/>
      <c r="L80" s="913"/>
      <c r="M80" s="913"/>
      <c r="N80" s="913"/>
      <c r="O80" s="913"/>
      <c r="P80" s="913"/>
      <c r="Q80" s="913"/>
      <c r="R80" s="1401"/>
      <c r="S80" s="72" t="str">
        <f>CONCATENATE(T88,T89,T91,T93,T94,T95,T96,T97,T98,T99,T100,T101,T102,T103,T104,T105,T106,T107,T108,T110,T111,T112,T113,T115,T117)</f>
        <v>－－－－－－－－－－－－－－－－－－－－－－－－－</v>
      </c>
      <c r="T80" s="72"/>
    </row>
    <row r="81" spans="2:22">
      <c r="B81" s="1429"/>
      <c r="C81" s="1430"/>
      <c r="D81" s="1430"/>
      <c r="E81" s="1430"/>
      <c r="F81" s="913"/>
      <c r="G81" s="913"/>
      <c r="H81" s="913"/>
      <c r="I81" s="913"/>
      <c r="J81" s="913"/>
      <c r="K81" s="913"/>
      <c r="L81" s="913"/>
      <c r="M81" s="913"/>
      <c r="N81" s="913"/>
      <c r="O81" s="913"/>
      <c r="P81" s="913"/>
      <c r="Q81" s="913"/>
      <c r="R81" s="1401"/>
      <c r="S81" s="72"/>
      <c r="T81" s="72"/>
    </row>
    <row r="82" spans="2:22">
      <c r="B82" s="1429">
        <v>2</v>
      </c>
      <c r="C82" s="1430"/>
      <c r="D82" s="1430"/>
      <c r="E82" s="1430"/>
      <c r="F82" s="913"/>
      <c r="G82" s="913"/>
      <c r="H82" s="913"/>
      <c r="I82" s="913"/>
      <c r="J82" s="913"/>
      <c r="K82" s="913"/>
      <c r="L82" s="913"/>
      <c r="M82" s="913"/>
      <c r="N82" s="913"/>
      <c r="O82" s="913"/>
      <c r="P82" s="913"/>
      <c r="Q82" s="913"/>
      <c r="R82" s="1401"/>
      <c r="S82" s="72" t="str">
        <f>CONCATENATE(V88,V89,V90,V91,V92,V93,V94,V95,V96,V97,V98,V99,V100,V101,V102,V103,V104,V106,V107,V108,V109,V111,V112)</f>
        <v>－－－－－－－－－－－－－－－－－－－－－－－</v>
      </c>
      <c r="T82" s="72"/>
    </row>
    <row r="83" spans="2:22">
      <c r="B83" s="1429"/>
      <c r="C83" s="1430"/>
      <c r="D83" s="1430"/>
      <c r="E83" s="1430"/>
      <c r="F83" s="913"/>
      <c r="G83" s="913"/>
      <c r="H83" s="913"/>
      <c r="I83" s="913"/>
      <c r="J83" s="913"/>
      <c r="K83" s="913"/>
      <c r="L83" s="913"/>
      <c r="M83" s="913"/>
      <c r="N83" s="913"/>
      <c r="O83" s="913"/>
      <c r="P83" s="913"/>
      <c r="Q83" s="913"/>
      <c r="R83" s="1401"/>
      <c r="S83" s="72"/>
      <c r="T83" s="72"/>
    </row>
    <row r="84" spans="2:22">
      <c r="B84" s="1429">
        <v>3</v>
      </c>
      <c r="C84" s="1430"/>
      <c r="D84" s="1430"/>
      <c r="E84" s="1430"/>
      <c r="F84" s="913"/>
      <c r="G84" s="913"/>
      <c r="H84" s="913"/>
      <c r="I84" s="913"/>
      <c r="J84" s="913"/>
      <c r="K84" s="913"/>
      <c r="L84" s="913"/>
      <c r="M84" s="913"/>
      <c r="N84" s="913"/>
      <c r="O84" s="913"/>
      <c r="P84" s="913"/>
      <c r="Q84" s="913"/>
      <c r="R84" s="1401"/>
      <c r="S84" s="72"/>
      <c r="T84" s="72"/>
    </row>
    <row r="85" spans="2:22" ht="13.8" thickBot="1">
      <c r="B85" s="1431"/>
      <c r="C85" s="1432"/>
      <c r="D85" s="1432"/>
      <c r="E85" s="1432"/>
      <c r="F85" s="1414"/>
      <c r="G85" s="1414"/>
      <c r="H85" s="1414"/>
      <c r="I85" s="1414"/>
      <c r="J85" s="1414"/>
      <c r="K85" s="1414"/>
      <c r="L85" s="1414"/>
      <c r="M85" s="1414"/>
      <c r="N85" s="1414"/>
      <c r="O85" s="1414"/>
      <c r="P85" s="1414"/>
      <c r="Q85" s="1414"/>
      <c r="R85" s="1415"/>
      <c r="S85" s="72"/>
      <c r="T85" s="72"/>
    </row>
    <row r="86" spans="2:22" ht="19.5" customHeight="1" thickBot="1">
      <c r="B86" s="104" t="s">
        <v>1443</v>
      </c>
      <c r="C86" s="104"/>
      <c r="D86" s="104"/>
      <c r="F86" s="104"/>
      <c r="G86" s="104"/>
      <c r="H86" s="104"/>
      <c r="I86" s="104"/>
      <c r="J86" s="104"/>
      <c r="K86" s="104"/>
      <c r="L86" s="104"/>
      <c r="M86" s="186"/>
      <c r="N86" s="186"/>
      <c r="O86" s="186"/>
      <c r="P86" s="186"/>
      <c r="Q86" s="72"/>
      <c r="R86" s="72"/>
      <c r="S86" s="72"/>
      <c r="T86" s="72"/>
    </row>
    <row r="87" spans="2:22" ht="21.75" customHeight="1" thickBot="1">
      <c r="B87" s="575" t="s">
        <v>1229</v>
      </c>
      <c r="C87" s="491" t="s">
        <v>1234</v>
      </c>
      <c r="D87" s="491" t="s">
        <v>1235</v>
      </c>
      <c r="E87" s="802" t="s">
        <v>1231</v>
      </c>
      <c r="F87" s="803"/>
      <c r="G87" s="804"/>
      <c r="H87" s="490" t="s">
        <v>1060</v>
      </c>
      <c r="I87" s="575" t="s">
        <v>1229</v>
      </c>
      <c r="J87" s="578" t="s">
        <v>1234</v>
      </c>
      <c r="K87" s="578" t="s">
        <v>1236</v>
      </c>
      <c r="L87" s="1443" t="s">
        <v>1231</v>
      </c>
      <c r="M87" s="1444"/>
      <c r="N87" s="1445"/>
      <c r="O87" s="518" t="s">
        <v>1060</v>
      </c>
      <c r="P87" s="1446" t="s">
        <v>1444</v>
      </c>
      <c r="Q87" s="1446"/>
      <c r="R87" s="1447"/>
      <c r="S87" s="72"/>
      <c r="T87" s="72"/>
    </row>
    <row r="88" spans="2:22" ht="13.8" thickTop="1">
      <c r="B88" s="1166">
        <v>56</v>
      </c>
      <c r="C88" s="1448" t="s">
        <v>1445</v>
      </c>
      <c r="D88" s="576" t="s">
        <v>1446</v>
      </c>
      <c r="E88" s="1449" t="s">
        <v>1447</v>
      </c>
      <c r="F88" s="1450"/>
      <c r="G88" s="1451"/>
      <c r="H88" s="577"/>
      <c r="I88" s="1166">
        <v>61</v>
      </c>
      <c r="J88" s="688" t="s">
        <v>1448</v>
      </c>
      <c r="K88" s="505" t="s">
        <v>1446</v>
      </c>
      <c r="L88" s="899" t="s">
        <v>1449</v>
      </c>
      <c r="M88" s="900"/>
      <c r="N88" s="901"/>
      <c r="O88" s="577"/>
      <c r="P88" s="1452" t="s">
        <v>1450</v>
      </c>
      <c r="Q88" s="1452"/>
      <c r="R88" s="1453"/>
      <c r="S88" s="311" t="s">
        <v>1451</v>
      </c>
      <c r="T88" s="220" t="str">
        <f>IF(H88="○",S88,"－")</f>
        <v>－</v>
      </c>
      <c r="U88" s="160" t="s">
        <v>1452</v>
      </c>
      <c r="V88" s="161" t="str">
        <f>IF(O88="○",U88,"－")</f>
        <v>－</v>
      </c>
    </row>
    <row r="89" spans="2:22" ht="13.5" customHeight="1">
      <c r="B89" s="1166"/>
      <c r="C89" s="688"/>
      <c r="D89" s="1426" t="s">
        <v>1453</v>
      </c>
      <c r="E89" s="894" t="s">
        <v>1454</v>
      </c>
      <c r="F89" s="895"/>
      <c r="G89" s="1336"/>
      <c r="H89" s="1454"/>
      <c r="I89" s="1166"/>
      <c r="J89" s="688"/>
      <c r="K89" s="504" t="s">
        <v>1453</v>
      </c>
      <c r="L89" s="1323" t="s">
        <v>1455</v>
      </c>
      <c r="M89" s="1324"/>
      <c r="N89" s="1325"/>
      <c r="O89" s="503"/>
      <c r="P89" s="1456" t="str">
        <f>CONCATENATE(S42,"-",S43,"-",S44)</f>
        <v>－－－－－－－－－－－－－－－－－－－－－－－－－－－－-－－－－－－－－－－－－－－－－－－－－－－－－－－－－－-－－－－－－－－－－－－－－－－－－－</v>
      </c>
      <c r="Q89" s="1457"/>
      <c r="R89" s="1458"/>
      <c r="S89" s="311" t="s">
        <v>1456</v>
      </c>
      <c r="T89" s="220" t="str">
        <f t="shared" ref="T89:T117" si="3">IF(H89="○",S89,"－")</f>
        <v>－</v>
      </c>
      <c r="U89" s="160" t="s">
        <v>1457</v>
      </c>
      <c r="V89" s="161" t="str">
        <f t="shared" ref="V89:V112" si="4">IF(O89="○",U89,"－")</f>
        <v>－</v>
      </c>
    </row>
    <row r="90" spans="2:22">
      <c r="B90" s="1166"/>
      <c r="C90" s="688"/>
      <c r="D90" s="1427"/>
      <c r="E90" s="894"/>
      <c r="F90" s="895"/>
      <c r="G90" s="1336"/>
      <c r="H90" s="1455"/>
      <c r="I90" s="1109"/>
      <c r="J90" s="789"/>
      <c r="K90" s="312" t="s">
        <v>1458</v>
      </c>
      <c r="L90" s="874" t="s">
        <v>1459</v>
      </c>
      <c r="M90" s="875"/>
      <c r="N90" s="1307"/>
      <c r="O90" s="503"/>
      <c r="P90" s="1456"/>
      <c r="Q90" s="1457"/>
      <c r="R90" s="1458"/>
      <c r="S90" s="311"/>
      <c r="T90" s="220"/>
      <c r="U90" s="160" t="s">
        <v>1460</v>
      </c>
      <c r="V90" s="161" t="str">
        <f t="shared" si="4"/>
        <v>－</v>
      </c>
    </row>
    <row r="91" spans="2:22">
      <c r="B91" s="1166"/>
      <c r="C91" s="688"/>
      <c r="D91" s="1426" t="s">
        <v>1458</v>
      </c>
      <c r="E91" s="894" t="s">
        <v>1461</v>
      </c>
      <c r="F91" s="895"/>
      <c r="G91" s="1336"/>
      <c r="H91" s="1454"/>
      <c r="I91" s="1420">
        <v>62</v>
      </c>
      <c r="J91" s="824" t="s">
        <v>1462</v>
      </c>
      <c r="K91" s="312" t="s">
        <v>1446</v>
      </c>
      <c r="L91" s="874" t="s">
        <v>1463</v>
      </c>
      <c r="M91" s="875"/>
      <c r="N91" s="1307"/>
      <c r="O91" s="503"/>
      <c r="P91" s="1456"/>
      <c r="Q91" s="1457"/>
      <c r="R91" s="1458"/>
      <c r="S91" s="311" t="s">
        <v>1464</v>
      </c>
      <c r="T91" s="220" t="str">
        <f t="shared" si="3"/>
        <v>－</v>
      </c>
      <c r="U91" s="160" t="s">
        <v>1465</v>
      </c>
      <c r="V91" s="161" t="str">
        <f t="shared" si="4"/>
        <v>－</v>
      </c>
    </row>
    <row r="92" spans="2:22">
      <c r="B92" s="1166"/>
      <c r="C92" s="688"/>
      <c r="D92" s="1427"/>
      <c r="E92" s="894"/>
      <c r="F92" s="895"/>
      <c r="G92" s="1336"/>
      <c r="H92" s="1455"/>
      <c r="I92" s="1109"/>
      <c r="J92" s="789"/>
      <c r="K92" s="312" t="s">
        <v>1453</v>
      </c>
      <c r="L92" s="874" t="s">
        <v>1466</v>
      </c>
      <c r="M92" s="875"/>
      <c r="N92" s="1307"/>
      <c r="O92" s="503"/>
      <c r="P92" s="1456"/>
      <c r="Q92" s="1457"/>
      <c r="R92" s="1458"/>
      <c r="S92" s="311"/>
      <c r="T92" s="220"/>
      <c r="U92" s="160" t="s">
        <v>1467</v>
      </c>
      <c r="V92" s="161" t="str">
        <f t="shared" si="4"/>
        <v>－</v>
      </c>
    </row>
    <row r="93" spans="2:22" ht="13.5" customHeight="1">
      <c r="B93" s="1166"/>
      <c r="C93" s="688"/>
      <c r="D93" s="312" t="s">
        <v>1468</v>
      </c>
      <c r="E93" s="874" t="s">
        <v>1469</v>
      </c>
      <c r="F93" s="875"/>
      <c r="G93" s="1307"/>
      <c r="H93" s="313"/>
      <c r="I93" s="1420">
        <v>63</v>
      </c>
      <c r="J93" s="824" t="s">
        <v>1470</v>
      </c>
      <c r="K93" s="312" t="s">
        <v>1446</v>
      </c>
      <c r="L93" s="874" t="s">
        <v>1471</v>
      </c>
      <c r="M93" s="875"/>
      <c r="N93" s="1307"/>
      <c r="O93" s="503"/>
      <c r="P93" s="1456"/>
      <c r="Q93" s="1457"/>
      <c r="R93" s="1458"/>
      <c r="S93" s="311" t="s">
        <v>1472</v>
      </c>
      <c r="T93" s="220" t="str">
        <f t="shared" si="3"/>
        <v>－</v>
      </c>
      <c r="U93" s="160" t="s">
        <v>1473</v>
      </c>
      <c r="V93" s="161" t="str">
        <f t="shared" si="4"/>
        <v>－</v>
      </c>
    </row>
    <row r="94" spans="2:22">
      <c r="B94" s="1166"/>
      <c r="C94" s="688"/>
      <c r="D94" s="312" t="s">
        <v>1474</v>
      </c>
      <c r="E94" s="874" t="s">
        <v>1475</v>
      </c>
      <c r="F94" s="875"/>
      <c r="G94" s="1307"/>
      <c r="H94" s="507"/>
      <c r="I94" s="1166"/>
      <c r="J94" s="688"/>
      <c r="K94" s="312" t="s">
        <v>1453</v>
      </c>
      <c r="L94" s="874" t="s">
        <v>1476</v>
      </c>
      <c r="M94" s="875"/>
      <c r="N94" s="1307"/>
      <c r="O94" s="503"/>
      <c r="P94" s="1456"/>
      <c r="Q94" s="1457"/>
      <c r="R94" s="1458"/>
      <c r="S94" s="311" t="s">
        <v>1477</v>
      </c>
      <c r="T94" s="220" t="str">
        <f t="shared" si="3"/>
        <v>－</v>
      </c>
      <c r="U94" s="160" t="s">
        <v>1478</v>
      </c>
      <c r="V94" s="161" t="str">
        <f t="shared" si="4"/>
        <v>－</v>
      </c>
    </row>
    <row r="95" spans="2:22">
      <c r="B95" s="1166"/>
      <c r="C95" s="688"/>
      <c r="D95" s="312" t="s">
        <v>1479</v>
      </c>
      <c r="E95" s="874" t="s">
        <v>1480</v>
      </c>
      <c r="F95" s="875"/>
      <c r="G95" s="1307"/>
      <c r="H95" s="313"/>
      <c r="I95" s="1109"/>
      <c r="J95" s="789"/>
      <c r="K95" s="312" t="s">
        <v>1458</v>
      </c>
      <c r="L95" s="874" t="s">
        <v>1481</v>
      </c>
      <c r="M95" s="875"/>
      <c r="N95" s="1307"/>
      <c r="O95" s="503"/>
      <c r="P95" s="1456"/>
      <c r="Q95" s="1457"/>
      <c r="R95" s="1458"/>
      <c r="S95" s="311" t="s">
        <v>1482</v>
      </c>
      <c r="T95" s="220" t="str">
        <f t="shared" si="3"/>
        <v>－</v>
      </c>
      <c r="U95" s="160" t="s">
        <v>1483</v>
      </c>
      <c r="V95" s="161" t="str">
        <f t="shared" si="4"/>
        <v>－</v>
      </c>
    </row>
    <row r="96" spans="2:22">
      <c r="B96" s="1109"/>
      <c r="C96" s="789"/>
      <c r="D96" s="312" t="s">
        <v>1484</v>
      </c>
      <c r="E96" s="874" t="s">
        <v>1485</v>
      </c>
      <c r="F96" s="875"/>
      <c r="G96" s="1307"/>
      <c r="H96" s="507"/>
      <c r="I96" s="1420">
        <v>64</v>
      </c>
      <c r="J96" s="824" t="s">
        <v>1486</v>
      </c>
      <c r="K96" s="312" t="s">
        <v>1487</v>
      </c>
      <c r="L96" s="874" t="s">
        <v>1488</v>
      </c>
      <c r="M96" s="875"/>
      <c r="N96" s="1307"/>
      <c r="O96" s="503"/>
      <c r="P96" s="1456"/>
      <c r="Q96" s="1457"/>
      <c r="R96" s="1458"/>
      <c r="S96" s="311" t="s">
        <v>1489</v>
      </c>
      <c r="T96" s="220" t="str">
        <f t="shared" si="3"/>
        <v>－</v>
      </c>
      <c r="U96" s="160" t="s">
        <v>1490</v>
      </c>
      <c r="V96" s="161" t="str">
        <f t="shared" si="4"/>
        <v>－</v>
      </c>
    </row>
    <row r="97" spans="2:22">
      <c r="B97" s="495">
        <v>57</v>
      </c>
      <c r="C97" s="304" t="s">
        <v>1491</v>
      </c>
      <c r="D97" s="317" t="s">
        <v>1487</v>
      </c>
      <c r="E97" s="874" t="s">
        <v>1491</v>
      </c>
      <c r="F97" s="875"/>
      <c r="G97" s="1307"/>
      <c r="H97" s="313"/>
      <c r="I97" s="1166"/>
      <c r="J97" s="688"/>
      <c r="K97" s="312" t="s">
        <v>1492</v>
      </c>
      <c r="L97" s="874" t="s">
        <v>1493</v>
      </c>
      <c r="M97" s="875"/>
      <c r="N97" s="1307"/>
      <c r="O97" s="503"/>
      <c r="P97" s="1456"/>
      <c r="Q97" s="1457"/>
      <c r="R97" s="1458"/>
      <c r="S97" s="311" t="s">
        <v>1494</v>
      </c>
      <c r="T97" s="220" t="str">
        <f t="shared" si="3"/>
        <v>－</v>
      </c>
      <c r="U97" s="160" t="s">
        <v>1495</v>
      </c>
      <c r="V97" s="161" t="str">
        <f t="shared" si="4"/>
        <v>－</v>
      </c>
    </row>
    <row r="98" spans="2:22" ht="13.5" customHeight="1">
      <c r="B98" s="1420">
        <v>58</v>
      </c>
      <c r="C98" s="824" t="s">
        <v>961</v>
      </c>
      <c r="D98" s="312" t="s">
        <v>1487</v>
      </c>
      <c r="E98" s="876" t="s">
        <v>1496</v>
      </c>
      <c r="F98" s="877"/>
      <c r="G98" s="1410"/>
      <c r="H98" s="507"/>
      <c r="I98" s="1166"/>
      <c r="J98" s="688"/>
      <c r="K98" s="312" t="s">
        <v>1497</v>
      </c>
      <c r="L98" s="874" t="s">
        <v>1498</v>
      </c>
      <c r="M98" s="875"/>
      <c r="N98" s="1307"/>
      <c r="O98" s="503"/>
      <c r="P98" s="1456"/>
      <c r="Q98" s="1457"/>
      <c r="R98" s="1458"/>
      <c r="S98" s="311" t="s">
        <v>1499</v>
      </c>
      <c r="T98" s="220" t="str">
        <f t="shared" si="3"/>
        <v>－</v>
      </c>
      <c r="U98" s="160" t="s">
        <v>1500</v>
      </c>
      <c r="V98" s="161" t="str">
        <f t="shared" si="4"/>
        <v>－</v>
      </c>
    </row>
    <row r="99" spans="2:22" ht="13.5" customHeight="1">
      <c r="B99" s="1166"/>
      <c r="C99" s="688"/>
      <c r="D99" s="504" t="s">
        <v>1492</v>
      </c>
      <c r="E99" s="874" t="s">
        <v>1501</v>
      </c>
      <c r="F99" s="875"/>
      <c r="G99" s="1307"/>
      <c r="H99" s="313"/>
      <c r="I99" s="1166"/>
      <c r="J99" s="688"/>
      <c r="K99" s="504" t="s">
        <v>1502</v>
      </c>
      <c r="L99" s="894" t="s">
        <v>1503</v>
      </c>
      <c r="M99" s="895"/>
      <c r="N99" s="1336"/>
      <c r="O99" s="503"/>
      <c r="P99" s="1456"/>
      <c r="Q99" s="1457"/>
      <c r="R99" s="1458"/>
      <c r="S99" s="311" t="s">
        <v>1504</v>
      </c>
      <c r="T99" s="220" t="str">
        <f t="shared" si="3"/>
        <v>－</v>
      </c>
      <c r="U99" s="160" t="s">
        <v>1505</v>
      </c>
      <c r="V99" s="161" t="str">
        <f t="shared" si="4"/>
        <v>－</v>
      </c>
    </row>
    <row r="100" spans="2:22">
      <c r="B100" s="1166"/>
      <c r="C100" s="688"/>
      <c r="D100" s="312" t="s">
        <v>1497</v>
      </c>
      <c r="E100" s="876" t="s">
        <v>1506</v>
      </c>
      <c r="F100" s="877"/>
      <c r="G100" s="1410"/>
      <c r="H100" s="507"/>
      <c r="I100" s="1109"/>
      <c r="J100" s="789"/>
      <c r="K100" s="504" t="s">
        <v>1507</v>
      </c>
      <c r="L100" s="874" t="s">
        <v>1508</v>
      </c>
      <c r="M100" s="875"/>
      <c r="N100" s="1307"/>
      <c r="O100" s="503"/>
      <c r="P100" s="1456"/>
      <c r="Q100" s="1457"/>
      <c r="R100" s="1458"/>
      <c r="S100" s="311" t="s">
        <v>1509</v>
      </c>
      <c r="T100" s="220" t="str">
        <f t="shared" si="3"/>
        <v>－</v>
      </c>
      <c r="U100" s="160" t="s">
        <v>1510</v>
      </c>
      <c r="V100" s="161" t="str">
        <f t="shared" si="4"/>
        <v>－</v>
      </c>
    </row>
    <row r="101" spans="2:22" ht="13.5" customHeight="1">
      <c r="B101" s="1109"/>
      <c r="C101" s="789"/>
      <c r="D101" s="312" t="s">
        <v>1502</v>
      </c>
      <c r="E101" s="874" t="s">
        <v>1511</v>
      </c>
      <c r="F101" s="875"/>
      <c r="G101" s="1307"/>
      <c r="H101" s="313"/>
      <c r="I101" s="1420">
        <v>65</v>
      </c>
      <c r="J101" s="824" t="s">
        <v>1512</v>
      </c>
      <c r="K101" s="312" t="s">
        <v>1487</v>
      </c>
      <c r="L101" s="874" t="s">
        <v>1513</v>
      </c>
      <c r="M101" s="875"/>
      <c r="N101" s="1307"/>
      <c r="O101" s="503"/>
      <c r="P101" s="1456"/>
      <c r="Q101" s="1457"/>
      <c r="R101" s="1458"/>
      <c r="S101" s="311" t="s">
        <v>1514</v>
      </c>
      <c r="T101" s="220" t="str">
        <f t="shared" si="3"/>
        <v>－</v>
      </c>
      <c r="U101" s="160" t="s">
        <v>1515</v>
      </c>
      <c r="V101" s="161" t="str">
        <f t="shared" si="4"/>
        <v>－</v>
      </c>
    </row>
    <row r="102" spans="2:22">
      <c r="B102" s="1420">
        <v>59</v>
      </c>
      <c r="C102" s="824" t="s">
        <v>1516</v>
      </c>
      <c r="D102" s="312" t="s">
        <v>1487</v>
      </c>
      <c r="E102" s="874" t="s">
        <v>1517</v>
      </c>
      <c r="F102" s="875"/>
      <c r="G102" s="1307"/>
      <c r="H102" s="507"/>
      <c r="I102" s="1166"/>
      <c r="J102" s="688"/>
      <c r="K102" s="312" t="s">
        <v>1492</v>
      </c>
      <c r="L102" s="874" t="s">
        <v>1518</v>
      </c>
      <c r="M102" s="875"/>
      <c r="N102" s="1307"/>
      <c r="O102" s="503"/>
      <c r="P102" s="1456"/>
      <c r="Q102" s="1457"/>
      <c r="R102" s="1458"/>
      <c r="S102" s="311" t="s">
        <v>1519</v>
      </c>
      <c r="T102" s="220" t="str">
        <f t="shared" si="3"/>
        <v>－</v>
      </c>
      <c r="U102" s="160" t="s">
        <v>1520</v>
      </c>
      <c r="V102" s="161" t="str">
        <f t="shared" si="4"/>
        <v>－</v>
      </c>
    </row>
    <row r="103" spans="2:22" ht="13.5" customHeight="1">
      <c r="B103" s="1166"/>
      <c r="C103" s="688"/>
      <c r="D103" s="312" t="s">
        <v>1492</v>
      </c>
      <c r="E103" s="876" t="s">
        <v>1521</v>
      </c>
      <c r="F103" s="877"/>
      <c r="G103" s="1410"/>
      <c r="H103" s="313"/>
      <c r="I103" s="1109"/>
      <c r="J103" s="789"/>
      <c r="K103" s="312" t="s">
        <v>1497</v>
      </c>
      <c r="L103" s="874" t="s">
        <v>1522</v>
      </c>
      <c r="M103" s="875"/>
      <c r="N103" s="1307"/>
      <c r="O103" s="503"/>
      <c r="P103" s="1456"/>
      <c r="Q103" s="1457"/>
      <c r="R103" s="1458"/>
      <c r="S103" s="311" t="s">
        <v>1523</v>
      </c>
      <c r="T103" s="220" t="str">
        <f t="shared" si="3"/>
        <v>－</v>
      </c>
      <c r="U103" s="160" t="s">
        <v>1524</v>
      </c>
      <c r="V103" s="161" t="str">
        <f t="shared" si="4"/>
        <v>－</v>
      </c>
    </row>
    <row r="104" spans="2:22">
      <c r="B104" s="1109"/>
      <c r="C104" s="789"/>
      <c r="D104" s="312" t="s">
        <v>1497</v>
      </c>
      <c r="E104" s="874" t="s">
        <v>1525</v>
      </c>
      <c r="F104" s="875"/>
      <c r="G104" s="1307"/>
      <c r="H104" s="507"/>
      <c r="I104" s="1420">
        <v>66</v>
      </c>
      <c r="J104" s="898" t="s">
        <v>1526</v>
      </c>
      <c r="K104" s="1426" t="s">
        <v>1487</v>
      </c>
      <c r="L104" s="894" t="s">
        <v>1527</v>
      </c>
      <c r="M104" s="895"/>
      <c r="N104" s="1336"/>
      <c r="O104" s="1424" t="s">
        <v>555</v>
      </c>
      <c r="P104" s="1456"/>
      <c r="Q104" s="1457"/>
      <c r="R104" s="1458"/>
      <c r="S104" s="311" t="s">
        <v>1528</v>
      </c>
      <c r="T104" s="220" t="str">
        <f t="shared" si="3"/>
        <v>－</v>
      </c>
      <c r="U104" s="160" t="s">
        <v>1529</v>
      </c>
      <c r="V104" s="161" t="str">
        <f t="shared" si="4"/>
        <v>－</v>
      </c>
    </row>
    <row r="105" spans="2:22" ht="13.5" customHeight="1">
      <c r="B105" s="1420">
        <v>60</v>
      </c>
      <c r="C105" s="1289" t="s">
        <v>1530</v>
      </c>
      <c r="D105" s="504" t="s">
        <v>1487</v>
      </c>
      <c r="E105" s="894" t="s">
        <v>1531</v>
      </c>
      <c r="F105" s="895"/>
      <c r="G105" s="1336"/>
      <c r="H105" s="313"/>
      <c r="I105" s="1166"/>
      <c r="J105" s="1416"/>
      <c r="K105" s="1427"/>
      <c r="L105" s="894"/>
      <c r="M105" s="895"/>
      <c r="N105" s="1336"/>
      <c r="O105" s="1425"/>
      <c r="P105" s="1456"/>
      <c r="Q105" s="1457"/>
      <c r="R105" s="1458"/>
      <c r="S105" s="311" t="s">
        <v>1532</v>
      </c>
      <c r="T105" s="220" t="str">
        <f t="shared" si="3"/>
        <v>－</v>
      </c>
      <c r="U105" s="160"/>
      <c r="V105" s="161"/>
    </row>
    <row r="106" spans="2:22">
      <c r="B106" s="1166"/>
      <c r="C106" s="1459"/>
      <c r="D106" s="312" t="s">
        <v>1492</v>
      </c>
      <c r="E106" s="876" t="s">
        <v>1533</v>
      </c>
      <c r="F106" s="877"/>
      <c r="G106" s="1410"/>
      <c r="H106" s="507"/>
      <c r="I106" s="1166"/>
      <c r="J106" s="1416"/>
      <c r="K106" s="504" t="s">
        <v>1492</v>
      </c>
      <c r="L106" s="894" t="s">
        <v>1534</v>
      </c>
      <c r="M106" s="895"/>
      <c r="N106" s="1336"/>
      <c r="O106" s="503"/>
      <c r="P106" s="1456" t="s">
        <v>1535</v>
      </c>
      <c r="Q106" s="1457"/>
      <c r="R106" s="1458"/>
      <c r="S106" s="311" t="s">
        <v>1536</v>
      </c>
      <c r="T106" s="220" t="str">
        <f t="shared" si="3"/>
        <v>－</v>
      </c>
      <c r="U106" s="160" t="s">
        <v>1537</v>
      </c>
      <c r="V106" s="161" t="str">
        <f t="shared" si="4"/>
        <v>－</v>
      </c>
    </row>
    <row r="107" spans="2:22">
      <c r="B107" s="1166"/>
      <c r="C107" s="1459"/>
      <c r="D107" s="312" t="s">
        <v>1497</v>
      </c>
      <c r="E107" s="874" t="s">
        <v>1538</v>
      </c>
      <c r="F107" s="875"/>
      <c r="G107" s="1307"/>
      <c r="H107" s="313"/>
      <c r="I107" s="1166"/>
      <c r="J107" s="1416"/>
      <c r="K107" s="312" t="s">
        <v>1497</v>
      </c>
      <c r="L107" s="874" t="s">
        <v>1312</v>
      </c>
      <c r="M107" s="875"/>
      <c r="N107" s="1307"/>
      <c r="O107" s="503"/>
      <c r="P107" s="1456" t="str">
        <f>CONCATENATE(S80,"-",S82)</f>
        <v>－－－－－－－－－－－－－－－－－－－－－－－－－-－－－－－－－－－－－－－－－－－－－－－－－</v>
      </c>
      <c r="Q107" s="1457"/>
      <c r="R107" s="1458"/>
      <c r="S107" s="311" t="s">
        <v>1539</v>
      </c>
      <c r="T107" s="220" t="str">
        <f t="shared" si="3"/>
        <v>－</v>
      </c>
      <c r="U107" s="160" t="s">
        <v>1540</v>
      </c>
      <c r="V107" s="161" t="str">
        <f t="shared" si="4"/>
        <v>－</v>
      </c>
    </row>
    <row r="108" spans="2:22" ht="13.5" customHeight="1">
      <c r="B108" s="1166"/>
      <c r="C108" s="1459"/>
      <c r="D108" s="1426" t="s">
        <v>1502</v>
      </c>
      <c r="E108" s="894" t="s">
        <v>1541</v>
      </c>
      <c r="F108" s="895"/>
      <c r="G108" s="1336"/>
      <c r="H108" s="1424"/>
      <c r="I108" s="1109"/>
      <c r="J108" s="1409"/>
      <c r="K108" s="312" t="s">
        <v>1502</v>
      </c>
      <c r="L108" s="874" t="s">
        <v>1542</v>
      </c>
      <c r="M108" s="875"/>
      <c r="N108" s="1307"/>
      <c r="O108" s="503"/>
      <c r="P108" s="1456"/>
      <c r="Q108" s="1457"/>
      <c r="R108" s="1458"/>
      <c r="S108" s="311" t="s">
        <v>1543</v>
      </c>
      <c r="T108" s="220" t="str">
        <f>IF(H108="○",S108,"－")</f>
        <v>－</v>
      </c>
      <c r="U108" s="160" t="s">
        <v>1544</v>
      </c>
      <c r="V108" s="161" t="str">
        <f t="shared" si="4"/>
        <v>－</v>
      </c>
    </row>
    <row r="109" spans="2:22">
      <c r="B109" s="1166"/>
      <c r="C109" s="1459"/>
      <c r="D109" s="1427"/>
      <c r="E109" s="894"/>
      <c r="F109" s="895"/>
      <c r="G109" s="1336"/>
      <c r="H109" s="1425"/>
      <c r="I109" s="1420">
        <v>67</v>
      </c>
      <c r="J109" s="824" t="s">
        <v>1545</v>
      </c>
      <c r="K109" s="1426" t="s">
        <v>1487</v>
      </c>
      <c r="L109" s="894" t="s">
        <v>1546</v>
      </c>
      <c r="M109" s="895"/>
      <c r="N109" s="1336"/>
      <c r="O109" s="1424" t="s">
        <v>555</v>
      </c>
      <c r="P109" s="1456"/>
      <c r="Q109" s="1457"/>
      <c r="R109" s="1458"/>
      <c r="S109" s="311"/>
      <c r="T109" s="220"/>
      <c r="U109" s="160" t="s">
        <v>1547</v>
      </c>
      <c r="V109" s="161" t="str">
        <f t="shared" si="4"/>
        <v>－</v>
      </c>
    </row>
    <row r="110" spans="2:22">
      <c r="B110" s="1166"/>
      <c r="C110" s="1459"/>
      <c r="D110" s="312" t="s">
        <v>1507</v>
      </c>
      <c r="E110" s="876" t="s">
        <v>1548</v>
      </c>
      <c r="F110" s="877"/>
      <c r="G110" s="1410"/>
      <c r="H110" s="507"/>
      <c r="I110" s="1109"/>
      <c r="J110" s="789"/>
      <c r="K110" s="1427"/>
      <c r="L110" s="894"/>
      <c r="M110" s="895"/>
      <c r="N110" s="1336"/>
      <c r="O110" s="1425"/>
      <c r="P110" s="1456"/>
      <c r="Q110" s="1457"/>
      <c r="R110" s="1458"/>
      <c r="S110" s="311" t="s">
        <v>1549</v>
      </c>
      <c r="T110" s="220" t="str">
        <f t="shared" si="3"/>
        <v>－</v>
      </c>
      <c r="U110" s="160"/>
      <c r="V110" s="161"/>
    </row>
    <row r="111" spans="2:22">
      <c r="B111" s="1166"/>
      <c r="C111" s="1459"/>
      <c r="D111" s="312" t="s">
        <v>1550</v>
      </c>
      <c r="E111" s="874" t="s">
        <v>1551</v>
      </c>
      <c r="F111" s="875"/>
      <c r="G111" s="1307"/>
      <c r="H111" s="318"/>
      <c r="I111" s="495">
        <v>68</v>
      </c>
      <c r="J111" s="488" t="s">
        <v>1552</v>
      </c>
      <c r="K111" s="312" t="s">
        <v>1553</v>
      </c>
      <c r="L111" s="874" t="s">
        <v>1552</v>
      </c>
      <c r="M111" s="875"/>
      <c r="N111" s="1307"/>
      <c r="O111" s="503"/>
      <c r="P111" s="1456"/>
      <c r="Q111" s="1457"/>
      <c r="R111" s="1458"/>
      <c r="S111" s="311" t="s">
        <v>1554</v>
      </c>
      <c r="T111" s="220" t="str">
        <f t="shared" si="3"/>
        <v>－</v>
      </c>
      <c r="U111" s="160" t="s">
        <v>1555</v>
      </c>
      <c r="V111" s="161" t="str">
        <f t="shared" si="4"/>
        <v>－</v>
      </c>
    </row>
    <row r="112" spans="2:22" ht="13.8" thickBot="1">
      <c r="B112" s="1166"/>
      <c r="C112" s="1459"/>
      <c r="D112" s="312" t="s">
        <v>1556</v>
      </c>
      <c r="E112" s="874" t="s">
        <v>1557</v>
      </c>
      <c r="F112" s="875"/>
      <c r="G112" s="1307"/>
      <c r="H112" s="507"/>
      <c r="I112" s="497">
        <v>69</v>
      </c>
      <c r="J112" s="489" t="s">
        <v>1381</v>
      </c>
      <c r="K112" s="316" t="s">
        <v>1382</v>
      </c>
      <c r="L112" s="1461" t="s">
        <v>1558</v>
      </c>
      <c r="M112" s="1462"/>
      <c r="N112" s="1463"/>
      <c r="O112" s="579"/>
      <c r="P112" s="1456"/>
      <c r="Q112" s="1457"/>
      <c r="R112" s="1458"/>
      <c r="S112" s="311" t="s">
        <v>1559</v>
      </c>
      <c r="T112" s="220" t="str">
        <f t="shared" si="3"/>
        <v>－</v>
      </c>
      <c r="U112" s="160" t="s">
        <v>1560</v>
      </c>
      <c r="V112" s="161" t="str">
        <f t="shared" si="4"/>
        <v>－</v>
      </c>
    </row>
    <row r="113" spans="2:22">
      <c r="B113" s="1166"/>
      <c r="C113" s="1459"/>
      <c r="D113" s="1426" t="s">
        <v>1561</v>
      </c>
      <c r="E113" s="894" t="s">
        <v>1562</v>
      </c>
      <c r="F113" s="895"/>
      <c r="G113" s="1336"/>
      <c r="H113" s="1454"/>
      <c r="I113" s="496" t="s">
        <v>636</v>
      </c>
      <c r="J113" s="803" t="s">
        <v>1563</v>
      </c>
      <c r="K113" s="803"/>
      <c r="L113" s="803"/>
      <c r="M113" s="803"/>
      <c r="N113" s="803"/>
      <c r="O113" s="812"/>
      <c r="P113" s="1456"/>
      <c r="Q113" s="1457"/>
      <c r="R113" s="1458"/>
      <c r="S113" s="311" t="s">
        <v>1564</v>
      </c>
      <c r="T113" s="220" t="str">
        <f t="shared" si="3"/>
        <v>－</v>
      </c>
      <c r="U113" s="11"/>
      <c r="V113" s="11"/>
    </row>
    <row r="114" spans="2:22">
      <c r="B114" s="1166"/>
      <c r="C114" s="1459"/>
      <c r="D114" s="1427"/>
      <c r="E114" s="894"/>
      <c r="F114" s="895"/>
      <c r="G114" s="1336"/>
      <c r="H114" s="1455"/>
      <c r="I114" s="1422" t="s">
        <v>1565</v>
      </c>
      <c r="J114" s="983"/>
      <c r="K114" s="983"/>
      <c r="L114" s="983"/>
      <c r="M114" s="983"/>
      <c r="N114" s="983"/>
      <c r="O114" s="988"/>
      <c r="P114" s="1456"/>
      <c r="Q114" s="1457"/>
      <c r="R114" s="1458"/>
      <c r="S114" s="311"/>
      <c r="T114" s="220"/>
      <c r="U114" s="11"/>
      <c r="V114" s="11"/>
    </row>
    <row r="115" spans="2:22">
      <c r="B115" s="1166"/>
      <c r="C115" s="1459"/>
      <c r="D115" s="1426" t="s">
        <v>1566</v>
      </c>
      <c r="E115" s="894" t="s">
        <v>1567</v>
      </c>
      <c r="F115" s="895"/>
      <c r="G115" s="1336"/>
      <c r="H115" s="1454"/>
      <c r="I115" s="1439"/>
      <c r="J115" s="1440"/>
      <c r="K115" s="1440"/>
      <c r="L115" s="1440"/>
      <c r="M115" s="1440"/>
      <c r="N115" s="1440"/>
      <c r="O115" s="1441"/>
      <c r="P115" s="1457"/>
      <c r="Q115" s="1457"/>
      <c r="R115" s="1458"/>
      <c r="S115" s="311" t="s">
        <v>1568</v>
      </c>
      <c r="T115" s="220" t="str">
        <f t="shared" si="3"/>
        <v>－</v>
      </c>
      <c r="U115" s="11"/>
      <c r="V115" s="11"/>
    </row>
    <row r="116" spans="2:22" ht="13.8" thickBot="1">
      <c r="B116" s="1166"/>
      <c r="C116" s="1459"/>
      <c r="D116" s="1427"/>
      <c r="E116" s="894"/>
      <c r="F116" s="895"/>
      <c r="G116" s="1336"/>
      <c r="H116" s="1455"/>
      <c r="I116" s="664"/>
      <c r="J116" s="966"/>
      <c r="K116" s="966"/>
      <c r="L116" s="966"/>
      <c r="M116" s="966"/>
      <c r="N116" s="966"/>
      <c r="O116" s="666"/>
      <c r="P116" s="1464"/>
      <c r="Q116" s="1464"/>
      <c r="R116" s="1465"/>
      <c r="S116" s="311"/>
      <c r="T116" s="220"/>
      <c r="U116" s="11"/>
      <c r="V116" s="11"/>
    </row>
    <row r="117" spans="2:22" ht="13.8" thickBot="1">
      <c r="B117" s="1167"/>
      <c r="C117" s="1460"/>
      <c r="D117" s="316" t="s">
        <v>1569</v>
      </c>
      <c r="E117" s="1461" t="s">
        <v>1570</v>
      </c>
      <c r="F117" s="1462"/>
      <c r="G117" s="1463"/>
      <c r="H117" s="579"/>
      <c r="I117" s="667"/>
      <c r="J117" s="668"/>
      <c r="K117" s="668"/>
      <c r="L117" s="668"/>
      <c r="M117" s="668"/>
      <c r="N117" s="668"/>
      <c r="O117" s="669"/>
      <c r="Q117" s="319"/>
      <c r="R117" s="319"/>
      <c r="S117" s="311" t="s">
        <v>1571</v>
      </c>
      <c r="T117" s="220" t="str">
        <f t="shared" si="3"/>
        <v>－</v>
      </c>
      <c r="U117" s="11"/>
      <c r="V117" s="11"/>
    </row>
    <row r="118" spans="2:22">
      <c r="B118" s="72"/>
      <c r="C118" s="72"/>
      <c r="D118" s="72"/>
      <c r="E118" s="72"/>
      <c r="F118" s="72"/>
      <c r="G118" s="72"/>
      <c r="H118" s="72"/>
      <c r="I118" s="72"/>
      <c r="J118" s="72"/>
      <c r="K118" s="72"/>
      <c r="L118" s="72"/>
      <c r="M118" s="72"/>
      <c r="N118" s="72"/>
      <c r="O118" s="72"/>
      <c r="P118" s="72"/>
      <c r="Q118" s="72"/>
      <c r="R118" s="320"/>
      <c r="S118" s="72"/>
      <c r="T118" s="72"/>
    </row>
    <row r="119" spans="2:22" ht="15" customHeight="1">
      <c r="B119" s="72"/>
      <c r="C119" s="72"/>
      <c r="D119" s="72"/>
      <c r="E119" s="72"/>
      <c r="F119" s="72"/>
      <c r="G119" s="72"/>
      <c r="H119" s="72"/>
      <c r="I119" s="72"/>
      <c r="J119" s="72"/>
      <c r="K119" s="72"/>
      <c r="L119" s="72"/>
      <c r="M119" s="72"/>
      <c r="N119" s="72"/>
      <c r="O119" s="72"/>
      <c r="P119" s="72"/>
      <c r="Q119" s="72"/>
      <c r="R119" s="72"/>
      <c r="S119" s="72"/>
      <c r="T119" s="72"/>
    </row>
    <row r="120" spans="2:22" ht="26.25" customHeight="1">
      <c r="B120" s="72"/>
      <c r="C120" s="72"/>
      <c r="D120" s="195"/>
      <c r="F120" s="71"/>
      <c r="H120" s="168" t="s">
        <v>669</v>
      </c>
      <c r="I120" s="71"/>
      <c r="J120" s="71"/>
      <c r="K120" s="71"/>
      <c r="L120" s="71"/>
      <c r="M120" s="72"/>
      <c r="N120" s="72"/>
      <c r="O120" s="72"/>
      <c r="P120" s="758" t="s">
        <v>23</v>
      </c>
      <c r="Q120" s="839"/>
      <c r="R120" s="72"/>
      <c r="S120" s="72"/>
      <c r="T120" s="72"/>
    </row>
    <row r="121" spans="2:22" ht="12" customHeight="1">
      <c r="B121" s="72"/>
      <c r="C121" s="195"/>
      <c r="D121" s="195"/>
      <c r="E121" s="71"/>
      <c r="F121" s="71"/>
      <c r="G121" s="71"/>
      <c r="H121" s="71"/>
      <c r="I121" s="71"/>
      <c r="J121" s="71"/>
      <c r="K121" s="71"/>
      <c r="L121" s="71"/>
      <c r="M121" s="71"/>
      <c r="N121" s="71"/>
      <c r="O121" s="71"/>
      <c r="P121" s="71"/>
      <c r="Q121" s="71"/>
      <c r="R121" s="71"/>
      <c r="S121" s="72"/>
      <c r="T121" s="72"/>
    </row>
    <row r="122" spans="2:22" ht="12" customHeight="1">
      <c r="B122" s="72"/>
      <c r="C122" s="195"/>
      <c r="D122" s="195"/>
      <c r="E122" s="195"/>
      <c r="F122" s="195"/>
      <c r="G122" s="1209"/>
      <c r="H122" s="1210"/>
      <c r="I122" s="1210"/>
      <c r="J122" s="1210"/>
      <c r="K122" s="195"/>
      <c r="L122" s="195"/>
      <c r="M122" s="195"/>
      <c r="N122" s="72"/>
      <c r="O122" s="72"/>
      <c r="P122" s="72"/>
      <c r="Q122" s="72"/>
      <c r="R122" s="72"/>
      <c r="S122" s="72"/>
      <c r="T122" s="72"/>
    </row>
    <row r="123" spans="2:22" ht="15" customHeight="1">
      <c r="B123" s="72"/>
      <c r="C123" s="1347" t="s">
        <v>2514</v>
      </c>
      <c r="D123" s="1347"/>
      <c r="E123" s="1347"/>
      <c r="F123" s="1347"/>
      <c r="G123" s="1589" t="s">
        <v>2519</v>
      </c>
      <c r="H123" s="1589"/>
      <c r="I123" s="1589"/>
      <c r="J123" s="1589"/>
      <c r="K123" s="1218" t="s">
        <v>2473</v>
      </c>
      <c r="L123" s="1218"/>
      <c r="M123" s="1218"/>
      <c r="N123" s="1218"/>
      <c r="O123" s="1218"/>
      <c r="P123" s="1218"/>
      <c r="Q123" s="1218"/>
      <c r="R123" s="1218"/>
      <c r="S123" s="72"/>
      <c r="T123" s="72"/>
    </row>
    <row r="124" spans="2:22" ht="15" customHeight="1">
      <c r="B124" s="72"/>
      <c r="C124" s="170"/>
      <c r="D124" s="170"/>
      <c r="E124" s="471"/>
      <c r="F124" s="470"/>
      <c r="G124" s="1346"/>
      <c r="H124" s="1346"/>
      <c r="I124" s="1346"/>
      <c r="J124" s="1346"/>
      <c r="K124" s="186"/>
      <c r="M124" s="169"/>
      <c r="N124" s="169"/>
      <c r="O124" s="169"/>
      <c r="P124" s="169"/>
      <c r="Q124" s="169"/>
      <c r="R124" s="169"/>
      <c r="S124" s="72"/>
      <c r="T124" s="72"/>
    </row>
    <row r="125" spans="2:22" ht="15" customHeight="1">
      <c r="B125" s="72"/>
      <c r="C125" s="72"/>
      <c r="D125" s="203"/>
      <c r="E125" s="203"/>
      <c r="F125" s="203"/>
      <c r="G125" s="1348"/>
      <c r="H125" s="1348"/>
      <c r="I125" s="1348"/>
      <c r="J125" s="1348"/>
      <c r="K125" s="203"/>
      <c r="L125" s="203"/>
      <c r="M125" s="203"/>
      <c r="N125" s="203"/>
      <c r="O125" s="72"/>
      <c r="P125" s="72"/>
      <c r="Q125" s="72"/>
      <c r="R125" s="72"/>
      <c r="S125" s="72"/>
      <c r="T125" s="72"/>
    </row>
    <row r="126" spans="2:22" ht="15" customHeight="1">
      <c r="B126" s="72"/>
      <c r="C126" s="72"/>
      <c r="D126" s="203"/>
      <c r="E126" s="203"/>
      <c r="F126" s="203"/>
      <c r="G126" s="203"/>
      <c r="H126" s="203"/>
      <c r="I126" s="203"/>
      <c r="J126" s="203"/>
      <c r="K126" s="203"/>
      <c r="L126" s="203"/>
      <c r="M126" s="203"/>
      <c r="N126" s="203"/>
      <c r="O126" s="72"/>
      <c r="P126" s="72"/>
      <c r="Q126" s="72"/>
      <c r="R126" s="72"/>
      <c r="S126" s="72"/>
      <c r="T126" s="72"/>
    </row>
    <row r="127" spans="2:22" ht="15" customHeight="1">
      <c r="B127" s="72"/>
      <c r="C127" s="878" t="s">
        <v>671</v>
      </c>
      <c r="D127" s="878"/>
      <c r="E127" s="878"/>
      <c r="F127" s="878"/>
      <c r="G127" s="878"/>
      <c r="H127" s="878"/>
      <c r="I127" s="878"/>
      <c r="J127" s="878"/>
      <c r="K127" s="878"/>
      <c r="L127" s="878"/>
      <c r="M127" s="72"/>
      <c r="N127" s="72"/>
      <c r="O127" s="72"/>
      <c r="P127" s="72"/>
      <c r="Q127" s="72"/>
      <c r="R127" s="72"/>
      <c r="S127" s="72"/>
      <c r="T127" s="72"/>
    </row>
    <row r="128" spans="2:22" ht="15" customHeight="1">
      <c r="B128" s="72"/>
      <c r="C128" s="72"/>
      <c r="D128" s="72"/>
      <c r="E128" s="72"/>
      <c r="F128" s="72"/>
      <c r="G128" s="72"/>
      <c r="H128" s="72"/>
      <c r="I128" s="72"/>
      <c r="J128" s="72"/>
      <c r="K128" s="72"/>
      <c r="L128" s="72"/>
      <c r="M128" s="72"/>
      <c r="N128" s="72"/>
      <c r="O128" s="72"/>
      <c r="P128" s="72"/>
      <c r="Q128" s="72"/>
      <c r="R128" s="72"/>
      <c r="S128" s="72"/>
      <c r="T128" s="72"/>
    </row>
    <row r="129" spans="2:20" ht="15" customHeight="1">
      <c r="B129" s="171"/>
      <c r="C129" s="1214" t="str">
        <f>IF(ISBLANK('02入力票（その２）'!$G$168),"年　　　月　　　日",'02入力票（その２）'!$G$168)</f>
        <v>年　　　月　　　日</v>
      </c>
      <c r="D129" s="1214"/>
      <c r="E129" s="1214"/>
      <c r="F129" s="1214"/>
      <c r="G129" s="72"/>
      <c r="H129" s="72"/>
      <c r="I129" s="72"/>
      <c r="J129" s="72"/>
      <c r="K129" s="72"/>
      <c r="L129" s="72"/>
      <c r="M129" s="72"/>
      <c r="O129" s="72" t="s">
        <v>672</v>
      </c>
      <c r="P129" s="72"/>
      <c r="Q129" s="72"/>
      <c r="R129" s="72"/>
      <c r="S129" s="72"/>
      <c r="T129" s="72"/>
    </row>
    <row r="130" spans="2:20" ht="4.5" customHeight="1">
      <c r="B130" s="171"/>
      <c r="D130" s="284"/>
      <c r="E130" s="284"/>
      <c r="F130" s="172"/>
      <c r="G130" s="72"/>
      <c r="H130" s="72"/>
      <c r="I130" s="72"/>
      <c r="J130" s="72"/>
      <c r="K130" s="72"/>
      <c r="L130" s="72"/>
      <c r="M130" s="72"/>
      <c r="O130" s="72"/>
      <c r="P130" s="72"/>
      <c r="Q130" s="72"/>
      <c r="R130" s="72"/>
      <c r="S130" s="72"/>
      <c r="T130" s="72"/>
    </row>
    <row r="131" spans="2:20" ht="24" customHeight="1">
      <c r="B131" s="171"/>
      <c r="C131" s="1349" t="s">
        <v>2518</v>
      </c>
      <c r="D131" s="1350"/>
      <c r="E131" s="1350"/>
      <c r="F131" s="1350"/>
      <c r="G131" s="1350"/>
      <c r="H131" s="1350"/>
      <c r="I131" s="1350"/>
      <c r="J131" s="641" t="s">
        <v>673</v>
      </c>
      <c r="K131" s="173"/>
      <c r="L131" s="72"/>
      <c r="M131" s="72"/>
      <c r="O131" s="174">
        <f>'02入力票（その２）'!I10</f>
        <v>0</v>
      </c>
      <c r="P131" s="641" t="s">
        <v>384</v>
      </c>
      <c r="Q131" s="641"/>
      <c r="R131" s="72"/>
      <c r="S131" s="72"/>
      <c r="T131" s="72"/>
    </row>
    <row r="132" spans="2:20" ht="24" customHeight="1">
      <c r="B132" s="72"/>
      <c r="C132" s="1350"/>
      <c r="D132" s="1350"/>
      <c r="E132" s="1350"/>
      <c r="F132" s="1350"/>
      <c r="G132" s="1350"/>
      <c r="H132" s="1350"/>
      <c r="I132" s="1350"/>
      <c r="J132" s="641"/>
      <c r="K132" s="173"/>
      <c r="L132" s="195"/>
      <c r="M132" s="176"/>
      <c r="O132" s="174" t="str">
        <f>'02入力票（その２）'!I11</f>
        <v>○</v>
      </c>
      <c r="P132" s="641" t="s">
        <v>385</v>
      </c>
      <c r="Q132" s="641"/>
      <c r="R132" s="72"/>
      <c r="S132" s="72"/>
      <c r="T132" s="72"/>
    </row>
    <row r="133" spans="2:20" ht="20.25" customHeight="1">
      <c r="B133" s="72"/>
      <c r="C133" s="72"/>
      <c r="D133" s="72"/>
      <c r="E133" s="72"/>
      <c r="F133" s="72"/>
      <c r="G133" s="469"/>
      <c r="H133" s="469"/>
      <c r="I133" s="72"/>
      <c r="J133" s="72"/>
      <c r="K133" s="173"/>
      <c r="L133" s="195"/>
      <c r="M133" s="176"/>
      <c r="O133" s="195"/>
      <c r="P133" s="195"/>
      <c r="Q133" s="195"/>
      <c r="R133" s="72"/>
      <c r="S133" s="72"/>
      <c r="T133" s="72"/>
    </row>
    <row r="134" spans="2:20" ht="30" customHeight="1">
      <c r="B134" s="171"/>
      <c r="C134" s="836" t="s">
        <v>674</v>
      </c>
      <c r="D134" s="836"/>
      <c r="E134" s="836"/>
      <c r="F134" s="175"/>
      <c r="G134" s="837" t="str">
        <f>'02入力票（その２）'!I12</f>
        <v/>
      </c>
      <c r="H134" s="838"/>
      <c r="I134" s="71"/>
      <c r="J134" s="72"/>
      <c r="K134" s="72"/>
      <c r="L134" s="72"/>
      <c r="M134" s="72"/>
      <c r="N134" s="72"/>
      <c r="O134" s="72"/>
      <c r="P134" s="72"/>
      <c r="Q134" s="72"/>
      <c r="R134" s="72"/>
      <c r="S134" s="72"/>
      <c r="T134" s="72"/>
    </row>
    <row r="135" spans="2:20" ht="9" customHeight="1">
      <c r="B135" s="72"/>
      <c r="C135" s="176"/>
      <c r="D135" s="176"/>
      <c r="E135" s="177"/>
      <c r="F135" s="72"/>
      <c r="G135" s="72"/>
      <c r="H135" s="72"/>
      <c r="I135" s="72"/>
      <c r="J135" s="72"/>
      <c r="K135" s="72"/>
      <c r="L135" s="72"/>
      <c r="M135" s="72"/>
      <c r="N135" s="72"/>
      <c r="O135" s="72"/>
      <c r="P135" s="72"/>
      <c r="Q135" s="72"/>
      <c r="R135" s="72"/>
      <c r="S135" s="72"/>
      <c r="T135" s="72"/>
    </row>
    <row r="136" spans="2:20" ht="18.75" customHeight="1">
      <c r="B136" s="171"/>
      <c r="C136" s="836" t="s">
        <v>871</v>
      </c>
      <c r="D136" s="836"/>
      <c r="E136" s="836"/>
      <c r="F136" s="176"/>
      <c r="G136" s="1211" t="str">
        <f>CONCATENATE('02入力票（その２）'!I15,'02入力票（その２）'!I17,'02入力票（その２）'!I19)</f>
        <v>自動入力</v>
      </c>
      <c r="H136" s="1212"/>
      <c r="I136" s="1212"/>
      <c r="J136" s="1212"/>
      <c r="K136" s="1212"/>
      <c r="L136" s="1212"/>
      <c r="M136" s="1212"/>
      <c r="N136" s="1212"/>
      <c r="O136" s="1212"/>
      <c r="P136" s="1212"/>
      <c r="Q136" s="1212"/>
      <c r="R136" s="1213"/>
      <c r="S136" s="72"/>
      <c r="T136" s="72"/>
    </row>
    <row r="137" spans="2:20" ht="30" customHeight="1">
      <c r="B137" s="181"/>
      <c r="C137" s="836" t="s">
        <v>675</v>
      </c>
      <c r="D137" s="836"/>
      <c r="E137" s="836"/>
      <c r="F137" s="176"/>
      <c r="G137" s="1351" t="str">
        <f>CONCATENATE('02入力票（その２）'!I14,'02入力票（その２）'!I16,'02入力票（その２）'!I18)</f>
        <v>※　選択してください。</v>
      </c>
      <c r="H137" s="1221"/>
      <c r="I137" s="1221"/>
      <c r="J137" s="1221"/>
      <c r="K137" s="1221"/>
      <c r="L137" s="1221"/>
      <c r="M137" s="1221" t="str">
        <f>'02入力票（その２）'!I20</f>
        <v/>
      </c>
      <c r="N137" s="1221"/>
      <c r="O137" s="1221"/>
      <c r="P137" s="1221"/>
      <c r="Q137" s="1221"/>
      <c r="R137" s="1222"/>
      <c r="S137" s="72"/>
      <c r="T137" s="72"/>
    </row>
    <row r="138" spans="2:20" ht="10.5" customHeight="1">
      <c r="B138" s="72"/>
      <c r="C138" s="176"/>
      <c r="D138" s="176"/>
      <c r="E138" s="177"/>
      <c r="F138" s="177"/>
      <c r="G138" s="186"/>
      <c r="H138" s="186"/>
      <c r="I138" s="186"/>
      <c r="J138" s="186"/>
      <c r="K138" s="186"/>
      <c r="L138" s="186"/>
      <c r="M138" s="186"/>
      <c r="N138" s="186"/>
      <c r="O138" s="186"/>
      <c r="P138" s="72"/>
      <c r="Q138" s="72"/>
      <c r="R138" s="72"/>
      <c r="S138" s="72"/>
      <c r="T138" s="72"/>
    </row>
    <row r="139" spans="2:20" ht="18.75" customHeight="1">
      <c r="B139" s="171"/>
      <c r="C139" s="836" t="s">
        <v>871</v>
      </c>
      <c r="D139" s="836"/>
      <c r="E139" s="836"/>
      <c r="F139" s="175"/>
      <c r="G139" s="1223" t="str">
        <f>'02入力票（その２）'!I22</f>
        <v/>
      </c>
      <c r="H139" s="1224"/>
      <c r="I139" s="1224"/>
      <c r="J139" s="1224"/>
      <c r="K139" s="1224"/>
      <c r="L139" s="1224"/>
      <c r="M139" s="1224"/>
      <c r="N139" s="1224"/>
      <c r="O139" s="1225"/>
      <c r="P139" s="72"/>
      <c r="Q139" s="72"/>
      <c r="R139" s="72"/>
      <c r="S139" s="72"/>
      <c r="T139" s="72"/>
    </row>
    <row r="140" spans="2:20" ht="30" customHeight="1">
      <c r="B140" s="189"/>
      <c r="C140" s="836" t="s">
        <v>609</v>
      </c>
      <c r="D140" s="836"/>
      <c r="E140" s="836"/>
      <c r="F140" s="175"/>
      <c r="G140" s="899" t="str">
        <f>'02入力票（その２）'!I21</f>
        <v/>
      </c>
      <c r="H140" s="900"/>
      <c r="I140" s="900"/>
      <c r="J140" s="900"/>
      <c r="K140" s="900"/>
      <c r="L140" s="900"/>
      <c r="M140" s="900"/>
      <c r="N140" s="900"/>
      <c r="O140" s="901"/>
      <c r="P140" s="72"/>
      <c r="Q140" s="72"/>
      <c r="R140" s="72"/>
      <c r="S140" s="72"/>
      <c r="T140" s="72"/>
    </row>
    <row r="141" spans="2:20" ht="11.25" customHeight="1">
      <c r="B141" s="72"/>
      <c r="C141" s="176"/>
      <c r="D141" s="176"/>
      <c r="E141" s="177"/>
      <c r="F141" s="177"/>
      <c r="G141" s="186"/>
      <c r="H141" s="186"/>
      <c r="I141" s="186"/>
      <c r="J141" s="186"/>
      <c r="K141" s="186"/>
      <c r="L141" s="186"/>
      <c r="M141" s="186"/>
      <c r="N141" s="186"/>
      <c r="O141" s="186"/>
      <c r="P141" s="72"/>
      <c r="Q141" s="72"/>
      <c r="R141" s="72"/>
      <c r="S141" s="72"/>
      <c r="T141" s="72"/>
    </row>
    <row r="142" spans="2:20" ht="18.75" customHeight="1">
      <c r="B142" s="171"/>
      <c r="C142" s="836" t="s">
        <v>871</v>
      </c>
      <c r="D142" s="836"/>
      <c r="E142" s="836"/>
      <c r="F142" s="176"/>
      <c r="G142" s="852" t="s">
        <v>676</v>
      </c>
      <c r="H142" s="852"/>
      <c r="I142" s="190"/>
      <c r="J142" s="1226" t="str">
        <f>'02入力票（その２）'!I25</f>
        <v/>
      </c>
      <c r="K142" s="1227"/>
      <c r="L142" s="1227"/>
      <c r="M142" s="1228"/>
      <c r="N142" s="856"/>
      <c r="O142" s="191"/>
      <c r="P142" s="72"/>
      <c r="Q142" s="72"/>
      <c r="R142" s="72"/>
      <c r="S142" s="72"/>
      <c r="T142" s="72"/>
    </row>
    <row r="143" spans="2:20" ht="30" customHeight="1">
      <c r="B143" s="189"/>
      <c r="C143" s="836" t="s">
        <v>678</v>
      </c>
      <c r="D143" s="836"/>
      <c r="E143" s="836"/>
      <c r="F143" s="176"/>
      <c r="G143" s="703" t="str">
        <f>'02入力票（その２）'!I23</f>
        <v/>
      </c>
      <c r="H143" s="704"/>
      <c r="I143" s="192" t="s">
        <v>679</v>
      </c>
      <c r="J143" s="745" t="str">
        <f>'02入力票（その２）'!I24</f>
        <v/>
      </c>
      <c r="K143" s="983"/>
      <c r="L143" s="983"/>
      <c r="M143" s="746"/>
      <c r="N143" s="856"/>
      <c r="O143" s="191"/>
      <c r="P143" s="72"/>
      <c r="Q143" s="72"/>
      <c r="R143" s="72"/>
      <c r="S143" s="72"/>
      <c r="T143" s="72"/>
    </row>
    <row r="144" spans="2:20" ht="9" customHeight="1">
      <c r="B144" s="72"/>
      <c r="C144" s="176"/>
      <c r="D144" s="176"/>
      <c r="E144" s="177"/>
      <c r="F144" s="177"/>
      <c r="G144" s="193"/>
      <c r="H144" s="193"/>
      <c r="I144" s="193"/>
      <c r="J144" s="193"/>
      <c r="K144" s="193"/>
      <c r="L144" s="193"/>
      <c r="M144" s="193"/>
      <c r="N144" s="193"/>
      <c r="O144" s="193"/>
      <c r="P144" s="72"/>
      <c r="Q144" s="72"/>
      <c r="R144" s="72"/>
      <c r="S144" s="72"/>
      <c r="T144" s="72"/>
    </row>
    <row r="145" spans="2:20" ht="30" customHeight="1">
      <c r="B145" s="171"/>
      <c r="C145" s="836" t="s">
        <v>680</v>
      </c>
      <c r="D145" s="836"/>
      <c r="E145" s="836"/>
      <c r="F145" s="194"/>
      <c r="G145" s="703" t="str">
        <f>'02入力票（その２）'!I26</f>
        <v/>
      </c>
      <c r="H145" s="850"/>
      <c r="I145" s="850"/>
      <c r="J145" s="704"/>
      <c r="L145" s="836" t="s">
        <v>88</v>
      </c>
      <c r="M145" s="947"/>
      <c r="N145" s="758" t="str">
        <f>'02入力票（その２）'!I28</f>
        <v/>
      </c>
      <c r="O145" s="839"/>
      <c r="P145" s="321" t="s">
        <v>90</v>
      </c>
      <c r="Q145" s="72"/>
      <c r="R145" s="72"/>
      <c r="S145" s="72"/>
      <c r="T145" s="72"/>
    </row>
    <row r="146" spans="2:20" ht="9.75" customHeight="1">
      <c r="B146" s="72"/>
      <c r="C146" s="197"/>
      <c r="D146" s="197"/>
      <c r="E146" s="177"/>
      <c r="F146" s="177"/>
      <c r="G146" s="198"/>
      <c r="H146" s="198"/>
      <c r="I146" s="198"/>
      <c r="J146" s="198"/>
      <c r="L146" s="71"/>
      <c r="M146" s="71"/>
      <c r="N146" s="71"/>
      <c r="O146" s="71"/>
      <c r="P146" s="71"/>
      <c r="Q146" s="71"/>
      <c r="R146" s="72"/>
      <c r="S146" s="72"/>
      <c r="T146" s="72"/>
    </row>
    <row r="147" spans="2:20" ht="30" customHeight="1">
      <c r="B147" s="171"/>
      <c r="C147" s="836" t="s">
        <v>681</v>
      </c>
      <c r="D147" s="836"/>
      <c r="E147" s="836"/>
      <c r="F147" s="194"/>
      <c r="G147" s="703" t="str">
        <f>'02入力票（その２）'!I27</f>
        <v/>
      </c>
      <c r="H147" s="850"/>
      <c r="I147" s="850"/>
      <c r="J147" s="704"/>
      <c r="L147" s="1468" t="s">
        <v>2450</v>
      </c>
      <c r="M147" s="1468"/>
      <c r="N147" s="1229" t="str">
        <f>IF('02入力票（その２）'!I29+'02入力票（その２）'!I48=0,"",'02入力票（その２）'!I29+'02入力票（その２）'!I48)</f>
        <v/>
      </c>
      <c r="O147" s="870"/>
      <c r="P147" s="321" t="s">
        <v>92</v>
      </c>
      <c r="Q147" s="72"/>
      <c r="R147" s="72"/>
      <c r="S147" s="72"/>
      <c r="T147" s="72"/>
    </row>
    <row r="148" spans="2:20" ht="10.5" customHeight="1">
      <c r="B148" s="72"/>
      <c r="C148" s="176"/>
      <c r="D148" s="176"/>
      <c r="E148" s="177"/>
      <c r="F148" s="177"/>
      <c r="G148" s="198"/>
      <c r="H148" s="198"/>
      <c r="I148" s="198"/>
      <c r="J148" s="198"/>
      <c r="L148" s="1468"/>
      <c r="M148" s="1468"/>
      <c r="Q148" s="72"/>
      <c r="R148" s="72"/>
      <c r="S148" s="72"/>
      <c r="T148" s="72"/>
    </row>
    <row r="149" spans="2:20" ht="30" customHeight="1">
      <c r="B149" s="171"/>
      <c r="C149" s="836" t="s">
        <v>998</v>
      </c>
      <c r="D149" s="836"/>
      <c r="E149" s="836"/>
      <c r="F149" s="175"/>
      <c r="G149" s="703" t="str">
        <f>'02入力票（その２）'!I30</f>
        <v/>
      </c>
      <c r="H149" s="850"/>
      <c r="I149" s="850"/>
      <c r="J149" s="704"/>
      <c r="L149" s="1466" t="s">
        <v>683</v>
      </c>
      <c r="M149" s="1467"/>
      <c r="N149" s="758" t="str">
        <f>'02入力票（その２）'!I55</f>
        <v/>
      </c>
      <c r="O149" s="839"/>
      <c r="P149" s="71"/>
      <c r="Q149" s="72"/>
      <c r="R149" s="72"/>
      <c r="S149" s="72"/>
      <c r="T149" s="72"/>
    </row>
    <row r="150" spans="2:20" ht="9" customHeight="1">
      <c r="B150" s="72"/>
      <c r="C150" s="176"/>
      <c r="D150" s="176"/>
      <c r="E150" s="177"/>
      <c r="F150" s="72"/>
      <c r="G150" s="72"/>
      <c r="H150" s="72"/>
      <c r="I150" s="72"/>
      <c r="J150" s="72"/>
      <c r="L150" s="72"/>
      <c r="M150" s="72"/>
      <c r="N150" s="72"/>
      <c r="O150" s="72"/>
      <c r="P150" s="72"/>
      <c r="Q150" s="72"/>
      <c r="R150" s="72"/>
      <c r="S150" s="72"/>
      <c r="T150" s="72"/>
    </row>
    <row r="151" spans="2:20" ht="19.5" customHeight="1">
      <c r="B151" s="171"/>
      <c r="C151" s="836" t="s">
        <v>871</v>
      </c>
      <c r="D151" s="836"/>
      <c r="E151" s="836"/>
      <c r="F151" s="176"/>
      <c r="G151" s="758" t="str">
        <f>'02入力票（その２）'!I54</f>
        <v/>
      </c>
      <c r="H151" s="770"/>
      <c r="I151" s="770"/>
      <c r="J151" s="839"/>
      <c r="M151" s="276"/>
      <c r="O151" s="71"/>
      <c r="P151" s="71"/>
      <c r="Q151" s="72"/>
      <c r="R151" s="72"/>
      <c r="S151" s="72"/>
      <c r="T151" s="72"/>
    </row>
    <row r="152" spans="2:20" ht="30" customHeight="1">
      <c r="B152" s="189"/>
      <c r="C152" s="861" t="s">
        <v>682</v>
      </c>
      <c r="D152" s="861"/>
      <c r="E152" s="861"/>
      <c r="F152" s="176"/>
      <c r="G152" s="758" t="str">
        <f>'02入力票（その２）'!I53</f>
        <v/>
      </c>
      <c r="H152" s="770"/>
      <c r="I152" s="770"/>
      <c r="J152" s="839"/>
      <c r="L152" s="1466" t="s">
        <v>684</v>
      </c>
      <c r="M152" s="1467"/>
      <c r="N152" s="758" t="str">
        <f>'02入力票（その２）'!I56</f>
        <v/>
      </c>
      <c r="O152" s="839"/>
      <c r="P152" s="71"/>
      <c r="Q152" s="72"/>
      <c r="R152" s="72"/>
      <c r="S152" s="72"/>
      <c r="T152" s="72"/>
    </row>
    <row r="153" spans="2:20" ht="15" customHeight="1">
      <c r="B153" s="171"/>
      <c r="C153" s="72"/>
      <c r="D153" s="72"/>
      <c r="E153" s="72"/>
      <c r="F153" s="72"/>
      <c r="G153" s="72"/>
      <c r="H153" s="72"/>
      <c r="I153" s="72"/>
      <c r="J153" s="72"/>
      <c r="K153" s="276"/>
      <c r="L153" s="276"/>
      <c r="M153" s="71"/>
      <c r="N153" s="71"/>
      <c r="O153" s="71"/>
      <c r="P153" s="72"/>
      <c r="Q153" s="72"/>
      <c r="R153" s="167"/>
      <c r="S153" s="72"/>
      <c r="T153" s="72"/>
    </row>
    <row r="154" spans="2:20" ht="19.5" customHeight="1">
      <c r="B154" s="72"/>
      <c r="C154" s="72"/>
      <c r="D154" s="72"/>
      <c r="E154" s="72"/>
      <c r="F154" s="72"/>
      <c r="G154" s="72"/>
      <c r="H154" s="72"/>
      <c r="I154" s="72"/>
      <c r="J154" s="72"/>
      <c r="K154" s="72"/>
      <c r="L154" s="72"/>
      <c r="M154" s="72"/>
      <c r="N154" s="72"/>
      <c r="O154" s="72"/>
      <c r="Q154" s="72"/>
      <c r="S154" s="72"/>
      <c r="T154" s="72"/>
    </row>
    <row r="155" spans="2:20" ht="21.9" customHeight="1">
      <c r="B155" s="915" t="s">
        <v>1117</v>
      </c>
      <c r="C155" s="915"/>
      <c r="D155" s="915"/>
      <c r="E155" s="915"/>
      <c r="F155" s="915"/>
      <c r="G155" s="915"/>
      <c r="H155" s="915"/>
      <c r="I155" s="915"/>
      <c r="J155" s="915"/>
      <c r="K155" s="915"/>
      <c r="L155" s="915"/>
      <c r="M155" s="915"/>
      <c r="N155" s="915"/>
      <c r="O155" s="915"/>
      <c r="P155" s="915"/>
      <c r="Q155" s="915"/>
      <c r="R155" s="915"/>
      <c r="S155" s="72"/>
      <c r="T155" s="72"/>
    </row>
    <row r="156" spans="2:20" ht="7.5" customHeight="1">
      <c r="I156" s="72"/>
      <c r="J156" s="72"/>
      <c r="K156" s="72"/>
      <c r="L156" s="72"/>
      <c r="M156" s="72"/>
      <c r="N156" s="72"/>
      <c r="O156" s="72"/>
      <c r="P156" s="72"/>
      <c r="Q156" s="72"/>
      <c r="R156" s="72"/>
      <c r="S156" s="72"/>
      <c r="T156" s="72"/>
    </row>
    <row r="157" spans="2:20" ht="15" customHeight="1">
      <c r="B157" s="322" t="s">
        <v>1118</v>
      </c>
      <c r="C157" s="322"/>
      <c r="D157" s="322"/>
      <c r="E157" s="322"/>
      <c r="F157" s="322"/>
      <c r="G157" s="322"/>
      <c r="H157" s="322"/>
      <c r="I157" s="45"/>
      <c r="J157" s="203"/>
      <c r="K157" s="203"/>
      <c r="L157" s="203"/>
      <c r="M157" s="203"/>
      <c r="N157" s="203"/>
      <c r="O157" s="203"/>
      <c r="P157" s="45"/>
      <c r="Q157" s="45"/>
      <c r="R157" s="279" t="str">
        <f>G140</f>
        <v/>
      </c>
      <c r="S157" s="72"/>
      <c r="T157" s="72"/>
    </row>
    <row r="158" spans="2:20" ht="15" customHeight="1">
      <c r="B158" s="883" t="s">
        <v>538</v>
      </c>
      <c r="C158" s="715" t="s">
        <v>740</v>
      </c>
      <c r="D158" s="641" t="s">
        <v>741</v>
      </c>
      <c r="E158" s="641"/>
      <c r="F158" s="641"/>
      <c r="G158" s="641" t="s">
        <v>99</v>
      </c>
      <c r="H158" s="641" t="s">
        <v>612</v>
      </c>
      <c r="I158" s="641"/>
      <c r="J158" s="641"/>
      <c r="K158" s="641"/>
      <c r="L158" s="641"/>
      <c r="M158" s="641"/>
      <c r="N158" s="715" t="s">
        <v>742</v>
      </c>
      <c r="O158" s="715"/>
      <c r="P158" s="641" t="s">
        <v>636</v>
      </c>
      <c r="Q158" s="641"/>
      <c r="R158" s="641"/>
      <c r="S158" s="72"/>
      <c r="T158" s="72"/>
    </row>
    <row r="159" spans="2:20" ht="15" customHeight="1">
      <c r="B159" s="879"/>
      <c r="C159" s="898"/>
      <c r="D159" s="824"/>
      <c r="E159" s="824"/>
      <c r="F159" s="824"/>
      <c r="G159" s="824"/>
      <c r="H159" s="824"/>
      <c r="I159" s="824"/>
      <c r="J159" s="824"/>
      <c r="K159" s="824"/>
      <c r="L159" s="824"/>
      <c r="M159" s="824"/>
      <c r="N159" s="898" t="s">
        <v>744</v>
      </c>
      <c r="O159" s="898"/>
      <c r="P159" s="824"/>
      <c r="Q159" s="824"/>
      <c r="R159" s="824"/>
      <c r="S159" s="72"/>
      <c r="T159" s="72"/>
    </row>
    <row r="160" spans="2:20" ht="15" customHeight="1">
      <c r="B160" s="641">
        <v>1</v>
      </c>
      <c r="C160" s="641" t="str">
        <f>IF(O131="○","本社登録","－")</f>
        <v>－</v>
      </c>
      <c r="D160" s="715" t="s">
        <v>745</v>
      </c>
      <c r="E160" s="715"/>
      <c r="F160" s="715"/>
      <c r="G160" s="909" t="str">
        <f>'02入力票（その２）'!I12</f>
        <v/>
      </c>
      <c r="H160" s="910" t="str">
        <f>CONCATENATE('02入力票（その２）'!I14,'02入力票（その２）'!I16,'02入力票（その２）'!I18)</f>
        <v>※　選択してください。</v>
      </c>
      <c r="I160" s="911"/>
      <c r="J160" s="911"/>
      <c r="K160" s="911"/>
      <c r="L160" s="911"/>
      <c r="M160" s="912"/>
      <c r="N160" s="715" t="str">
        <f>'02入力票（その２）'!I26</f>
        <v/>
      </c>
      <c r="O160" s="715"/>
      <c r="P160" s="741"/>
      <c r="Q160" s="741"/>
      <c r="R160" s="741"/>
      <c r="S160" s="72"/>
      <c r="T160" s="72"/>
    </row>
    <row r="161" spans="2:20" ht="15" customHeight="1">
      <c r="B161" s="641"/>
      <c r="C161" s="641"/>
      <c r="D161" s="715"/>
      <c r="E161" s="715"/>
      <c r="F161" s="715"/>
      <c r="G161" s="909"/>
      <c r="H161" s="899" t="str">
        <f>'02入力票（その２）'!I20</f>
        <v/>
      </c>
      <c r="I161" s="900"/>
      <c r="J161" s="900"/>
      <c r="K161" s="900"/>
      <c r="L161" s="900"/>
      <c r="M161" s="901"/>
      <c r="N161" s="715" t="str">
        <f>'02入力票（その２）'!I27</f>
        <v/>
      </c>
      <c r="O161" s="715"/>
      <c r="P161" s="741"/>
      <c r="Q161" s="741"/>
      <c r="R161" s="741"/>
      <c r="S161" s="72"/>
      <c r="T161" s="72"/>
    </row>
    <row r="162" spans="2:20" ht="15" customHeight="1">
      <c r="B162" s="641" t="str">
        <f>IF(D162="","",2)</f>
        <v/>
      </c>
      <c r="C162" s="641" t="str">
        <f>IF(O132="○",O132,"－")</f>
        <v>○</v>
      </c>
      <c r="D162" s="715" t="str">
        <f>IF(ISBLANK('02入力票（その２）'!G41),"",'02入力票（その２）'!G41)</f>
        <v/>
      </c>
      <c r="E162" s="715"/>
      <c r="F162" s="715"/>
      <c r="G162" s="909" t="str">
        <f>'02入力票（その２）'!I31</f>
        <v/>
      </c>
      <c r="H162" s="910" t="str">
        <f>CONCATENATE('02入力票（その２）'!I33,'02入力票（その２）'!I35,'02入力票（その２）'!I37)</f>
        <v>※　選択してください。</v>
      </c>
      <c r="I162" s="911"/>
      <c r="J162" s="911"/>
      <c r="K162" s="911"/>
      <c r="L162" s="911"/>
      <c r="M162" s="912"/>
      <c r="N162" s="715" t="str">
        <f>'02入力票（その２）'!I46</f>
        <v/>
      </c>
      <c r="O162" s="715"/>
      <c r="P162" s="741"/>
      <c r="Q162" s="741"/>
      <c r="R162" s="741"/>
      <c r="S162" s="72"/>
      <c r="T162" s="72"/>
    </row>
    <row r="163" spans="2:20" ht="15" customHeight="1">
      <c r="B163" s="641"/>
      <c r="C163" s="641"/>
      <c r="D163" s="715"/>
      <c r="E163" s="715"/>
      <c r="F163" s="715"/>
      <c r="G163" s="909"/>
      <c r="H163" s="899" t="str">
        <f>'02入力票（その２）'!I39</f>
        <v/>
      </c>
      <c r="I163" s="900"/>
      <c r="J163" s="900"/>
      <c r="K163" s="900"/>
      <c r="L163" s="900"/>
      <c r="M163" s="901"/>
      <c r="N163" s="715" t="str">
        <f>'02入力票（その２）'!I47</f>
        <v/>
      </c>
      <c r="O163" s="715"/>
      <c r="P163" s="741"/>
      <c r="Q163" s="741"/>
      <c r="R163" s="741"/>
      <c r="S163" s="72"/>
      <c r="T163" s="72"/>
    </row>
    <row r="164" spans="2:20" ht="15" customHeight="1">
      <c r="B164" s="902"/>
      <c r="C164" s="715"/>
      <c r="D164" s="902"/>
      <c r="E164" s="902"/>
      <c r="F164" s="902"/>
      <c r="G164" s="902"/>
      <c r="H164" s="903"/>
      <c r="I164" s="904"/>
      <c r="J164" s="904"/>
      <c r="K164" s="904"/>
      <c r="L164" s="904"/>
      <c r="M164" s="905"/>
      <c r="N164" s="902"/>
      <c r="O164" s="902"/>
      <c r="P164" s="741"/>
      <c r="Q164" s="741"/>
      <c r="R164" s="741"/>
      <c r="S164" s="72"/>
      <c r="T164" s="72"/>
    </row>
    <row r="165" spans="2:20" ht="15" customHeight="1">
      <c r="B165" s="902"/>
      <c r="C165" s="715"/>
      <c r="D165" s="902"/>
      <c r="E165" s="902"/>
      <c r="F165" s="902"/>
      <c r="G165" s="902"/>
      <c r="H165" s="906"/>
      <c r="I165" s="907"/>
      <c r="J165" s="907"/>
      <c r="K165" s="907"/>
      <c r="L165" s="907"/>
      <c r="M165" s="908"/>
      <c r="N165" s="902"/>
      <c r="O165" s="902"/>
      <c r="P165" s="741"/>
      <c r="Q165" s="741"/>
      <c r="R165" s="741"/>
      <c r="S165" s="72"/>
      <c r="T165" s="72"/>
    </row>
    <row r="166" spans="2:20" ht="15" customHeight="1">
      <c r="B166" s="902"/>
      <c r="C166" s="715"/>
      <c r="D166" s="902"/>
      <c r="E166" s="902"/>
      <c r="F166" s="902"/>
      <c r="G166" s="902"/>
      <c r="H166" s="903"/>
      <c r="I166" s="904"/>
      <c r="J166" s="904"/>
      <c r="K166" s="904"/>
      <c r="L166" s="904"/>
      <c r="M166" s="905"/>
      <c r="N166" s="902"/>
      <c r="O166" s="902"/>
      <c r="P166" s="741"/>
      <c r="Q166" s="741"/>
      <c r="R166" s="741"/>
      <c r="S166" s="72"/>
      <c r="T166" s="72"/>
    </row>
    <row r="167" spans="2:20" ht="15" customHeight="1">
      <c r="B167" s="902"/>
      <c r="C167" s="715"/>
      <c r="D167" s="902"/>
      <c r="E167" s="902"/>
      <c r="F167" s="902"/>
      <c r="G167" s="902"/>
      <c r="H167" s="906"/>
      <c r="I167" s="907"/>
      <c r="J167" s="907"/>
      <c r="K167" s="907"/>
      <c r="L167" s="907"/>
      <c r="M167" s="908"/>
      <c r="N167" s="902"/>
      <c r="O167" s="902"/>
      <c r="P167" s="741"/>
      <c r="Q167" s="741"/>
      <c r="R167" s="741"/>
      <c r="S167" s="72"/>
      <c r="T167" s="72"/>
    </row>
    <row r="168" spans="2:20" ht="15" customHeight="1">
      <c r="B168" s="902"/>
      <c r="C168" s="715"/>
      <c r="D168" s="902"/>
      <c r="E168" s="902"/>
      <c r="F168" s="902"/>
      <c r="G168" s="902"/>
      <c r="H168" s="903"/>
      <c r="I168" s="904"/>
      <c r="J168" s="904"/>
      <c r="K168" s="904"/>
      <c r="L168" s="904"/>
      <c r="M168" s="905"/>
      <c r="N168" s="902"/>
      <c r="O168" s="902"/>
      <c r="P168" s="741"/>
      <c r="Q168" s="741"/>
      <c r="R168" s="741"/>
      <c r="S168" s="72"/>
      <c r="T168" s="72"/>
    </row>
    <row r="169" spans="2:20" ht="15" customHeight="1">
      <c r="B169" s="902"/>
      <c r="C169" s="715"/>
      <c r="D169" s="902"/>
      <c r="E169" s="902"/>
      <c r="F169" s="902"/>
      <c r="G169" s="902"/>
      <c r="H169" s="906"/>
      <c r="I169" s="907"/>
      <c r="J169" s="907"/>
      <c r="K169" s="907"/>
      <c r="L169" s="907"/>
      <c r="M169" s="908"/>
      <c r="N169" s="902"/>
      <c r="O169" s="902"/>
      <c r="P169" s="741"/>
      <c r="Q169" s="741"/>
      <c r="R169" s="741"/>
      <c r="S169" s="72"/>
      <c r="T169" s="72"/>
    </row>
    <row r="170" spans="2:20" ht="15" customHeight="1">
      <c r="B170" s="902"/>
      <c r="C170" s="715"/>
      <c r="D170" s="902"/>
      <c r="E170" s="902"/>
      <c r="F170" s="902"/>
      <c r="G170" s="902"/>
      <c r="H170" s="903"/>
      <c r="I170" s="904"/>
      <c r="J170" s="904"/>
      <c r="K170" s="904"/>
      <c r="L170" s="904"/>
      <c r="M170" s="905"/>
      <c r="N170" s="902"/>
      <c r="O170" s="902"/>
      <c r="P170" s="741"/>
      <c r="Q170" s="741"/>
      <c r="R170" s="741"/>
      <c r="S170" s="72"/>
      <c r="T170" s="72"/>
    </row>
    <row r="171" spans="2:20" ht="15" customHeight="1">
      <c r="B171" s="902"/>
      <c r="C171" s="715"/>
      <c r="D171" s="902"/>
      <c r="E171" s="902"/>
      <c r="F171" s="902"/>
      <c r="G171" s="902"/>
      <c r="H171" s="906"/>
      <c r="I171" s="907"/>
      <c r="J171" s="907"/>
      <c r="K171" s="907"/>
      <c r="L171" s="907"/>
      <c r="M171" s="908"/>
      <c r="N171" s="902"/>
      <c r="O171" s="902"/>
      <c r="P171" s="741"/>
      <c r="Q171" s="741"/>
      <c r="R171" s="741"/>
      <c r="S171" s="72"/>
      <c r="T171" s="72"/>
    </row>
    <row r="172" spans="2:20" ht="15" customHeight="1">
      <c r="B172" s="902"/>
      <c r="C172" s="715"/>
      <c r="D172" s="902"/>
      <c r="E172" s="902"/>
      <c r="F172" s="902"/>
      <c r="G172" s="902"/>
      <c r="H172" s="903"/>
      <c r="I172" s="904"/>
      <c r="J172" s="904"/>
      <c r="K172" s="904"/>
      <c r="L172" s="904"/>
      <c r="M172" s="905"/>
      <c r="N172" s="902"/>
      <c r="O172" s="902"/>
      <c r="P172" s="741"/>
      <c r="Q172" s="741"/>
      <c r="R172" s="741"/>
      <c r="S172" s="72"/>
      <c r="T172" s="72"/>
    </row>
    <row r="173" spans="2:20" ht="15" customHeight="1">
      <c r="B173" s="902"/>
      <c r="C173" s="715"/>
      <c r="D173" s="902"/>
      <c r="E173" s="902"/>
      <c r="F173" s="902"/>
      <c r="G173" s="902"/>
      <c r="H173" s="906"/>
      <c r="I173" s="907"/>
      <c r="J173" s="907"/>
      <c r="K173" s="907"/>
      <c r="L173" s="907"/>
      <c r="M173" s="908"/>
      <c r="N173" s="902"/>
      <c r="O173" s="902"/>
      <c r="P173" s="741"/>
      <c r="Q173" s="741"/>
      <c r="R173" s="741"/>
      <c r="S173" s="72"/>
      <c r="T173" s="72"/>
    </row>
    <row r="174" spans="2:20" ht="15" customHeight="1">
      <c r="B174" s="902"/>
      <c r="C174" s="715"/>
      <c r="D174" s="902"/>
      <c r="E174" s="902"/>
      <c r="F174" s="902"/>
      <c r="G174" s="902"/>
      <c r="H174" s="903"/>
      <c r="I174" s="904"/>
      <c r="J174" s="904"/>
      <c r="K174" s="904"/>
      <c r="L174" s="904"/>
      <c r="M174" s="905"/>
      <c r="N174" s="902"/>
      <c r="O174" s="902"/>
      <c r="P174" s="741"/>
      <c r="Q174" s="741"/>
      <c r="R174" s="741"/>
      <c r="S174" s="72"/>
      <c r="T174" s="72"/>
    </row>
    <row r="175" spans="2:20" ht="15" customHeight="1">
      <c r="B175" s="902"/>
      <c r="C175" s="715"/>
      <c r="D175" s="902"/>
      <c r="E175" s="902"/>
      <c r="F175" s="902"/>
      <c r="G175" s="902"/>
      <c r="H175" s="906"/>
      <c r="I175" s="907"/>
      <c r="J175" s="907"/>
      <c r="K175" s="907"/>
      <c r="L175" s="907"/>
      <c r="M175" s="908"/>
      <c r="N175" s="902"/>
      <c r="O175" s="902"/>
      <c r="P175" s="741"/>
      <c r="Q175" s="741"/>
      <c r="R175" s="741"/>
      <c r="S175" s="72"/>
      <c r="T175" s="72"/>
    </row>
    <row r="176" spans="2:20" ht="15" customHeight="1">
      <c r="B176" s="902"/>
      <c r="C176" s="715"/>
      <c r="D176" s="902"/>
      <c r="E176" s="902"/>
      <c r="F176" s="902"/>
      <c r="G176" s="902"/>
      <c r="H176" s="903"/>
      <c r="I176" s="904"/>
      <c r="J176" s="904"/>
      <c r="K176" s="904"/>
      <c r="L176" s="904"/>
      <c r="M176" s="905"/>
      <c r="N176" s="902"/>
      <c r="O176" s="902"/>
      <c r="P176" s="741"/>
      <c r="Q176" s="741"/>
      <c r="R176" s="741"/>
      <c r="S176" s="72"/>
      <c r="T176" s="72"/>
    </row>
    <row r="177" spans="1:20" ht="15" customHeight="1">
      <c r="B177" s="902"/>
      <c r="C177" s="715"/>
      <c r="D177" s="902"/>
      <c r="E177" s="902"/>
      <c r="F177" s="902"/>
      <c r="G177" s="902"/>
      <c r="H177" s="906"/>
      <c r="I177" s="907"/>
      <c r="J177" s="907"/>
      <c r="K177" s="907"/>
      <c r="L177" s="907"/>
      <c r="M177" s="908"/>
      <c r="N177" s="902"/>
      <c r="O177" s="902"/>
      <c r="P177" s="741"/>
      <c r="Q177" s="741"/>
      <c r="R177" s="741"/>
      <c r="S177" s="72"/>
      <c r="T177" s="72"/>
    </row>
    <row r="178" spans="1:20" ht="15" customHeight="1">
      <c r="B178" s="902"/>
      <c r="C178" s="715"/>
      <c r="D178" s="902"/>
      <c r="E178" s="902"/>
      <c r="F178" s="902"/>
      <c r="G178" s="902"/>
      <c r="H178" s="903"/>
      <c r="I178" s="904"/>
      <c r="J178" s="904"/>
      <c r="K178" s="904"/>
      <c r="L178" s="904"/>
      <c r="M178" s="905"/>
      <c r="N178" s="902"/>
      <c r="O178" s="902"/>
      <c r="P178" s="741"/>
      <c r="Q178" s="741"/>
      <c r="R178" s="741"/>
      <c r="S178" s="72"/>
      <c r="T178" s="72"/>
    </row>
    <row r="179" spans="1:20" ht="15" customHeight="1">
      <c r="B179" s="902"/>
      <c r="C179" s="715"/>
      <c r="D179" s="902"/>
      <c r="E179" s="902"/>
      <c r="F179" s="902"/>
      <c r="G179" s="902"/>
      <c r="H179" s="906"/>
      <c r="I179" s="907"/>
      <c r="J179" s="907"/>
      <c r="K179" s="907"/>
      <c r="L179" s="907"/>
      <c r="M179" s="908"/>
      <c r="N179" s="902"/>
      <c r="O179" s="902"/>
      <c r="P179" s="741"/>
      <c r="Q179" s="741"/>
      <c r="R179" s="741"/>
      <c r="S179" s="72"/>
      <c r="T179" s="72"/>
    </row>
    <row r="180" spans="1:20" ht="15" customHeight="1">
      <c r="B180" s="902"/>
      <c r="C180" s="715"/>
      <c r="D180" s="902"/>
      <c r="E180" s="902"/>
      <c r="F180" s="902"/>
      <c r="G180" s="902"/>
      <c r="H180" s="903"/>
      <c r="I180" s="904"/>
      <c r="J180" s="904"/>
      <c r="K180" s="904"/>
      <c r="L180" s="904"/>
      <c r="M180" s="905"/>
      <c r="N180" s="902"/>
      <c r="O180" s="902"/>
      <c r="P180" s="741"/>
      <c r="Q180" s="741"/>
      <c r="R180" s="741"/>
      <c r="S180" s="72"/>
      <c r="T180" s="72"/>
    </row>
    <row r="181" spans="1:20" ht="15" customHeight="1">
      <c r="B181" s="902"/>
      <c r="C181" s="715"/>
      <c r="D181" s="902"/>
      <c r="E181" s="902"/>
      <c r="F181" s="902"/>
      <c r="G181" s="902"/>
      <c r="H181" s="906"/>
      <c r="I181" s="907"/>
      <c r="J181" s="907"/>
      <c r="K181" s="907"/>
      <c r="L181" s="907"/>
      <c r="M181" s="908"/>
      <c r="N181" s="902"/>
      <c r="O181" s="902"/>
      <c r="P181" s="741"/>
      <c r="Q181" s="741"/>
      <c r="R181" s="741"/>
      <c r="S181" s="72"/>
      <c r="T181" s="72"/>
    </row>
    <row r="182" spans="1:20" ht="15" customHeight="1">
      <c r="B182" s="902"/>
      <c r="C182" s="715"/>
      <c r="D182" s="902"/>
      <c r="E182" s="902"/>
      <c r="F182" s="902"/>
      <c r="G182" s="902"/>
      <c r="H182" s="903"/>
      <c r="I182" s="904"/>
      <c r="J182" s="904"/>
      <c r="K182" s="904"/>
      <c r="L182" s="904"/>
      <c r="M182" s="905"/>
      <c r="N182" s="902"/>
      <c r="O182" s="902"/>
      <c r="P182" s="741"/>
      <c r="Q182" s="741"/>
      <c r="R182" s="741"/>
      <c r="S182" s="72"/>
      <c r="T182" s="72"/>
    </row>
    <row r="183" spans="1:20" ht="15" customHeight="1">
      <c r="B183" s="902"/>
      <c r="C183" s="715"/>
      <c r="D183" s="902"/>
      <c r="E183" s="902"/>
      <c r="F183" s="902"/>
      <c r="G183" s="902"/>
      <c r="H183" s="906"/>
      <c r="I183" s="907"/>
      <c r="J183" s="907"/>
      <c r="K183" s="907"/>
      <c r="L183" s="907"/>
      <c r="M183" s="908"/>
      <c r="N183" s="902"/>
      <c r="O183" s="902"/>
      <c r="P183" s="741"/>
      <c r="Q183" s="741"/>
      <c r="R183" s="741"/>
      <c r="S183" s="72"/>
      <c r="T183" s="72"/>
    </row>
    <row r="184" spans="1:20" ht="15" customHeight="1">
      <c r="B184" s="72" t="s">
        <v>746</v>
      </c>
      <c r="C184" s="72"/>
      <c r="D184" s="72"/>
      <c r="E184" s="72"/>
      <c r="F184" s="72"/>
      <c r="G184" s="72"/>
      <c r="H184" s="72"/>
      <c r="I184" s="72"/>
      <c r="J184" s="72"/>
      <c r="K184" s="72"/>
      <c r="L184" s="72"/>
      <c r="M184" s="72"/>
      <c r="N184" s="72"/>
      <c r="O184" s="72"/>
      <c r="S184" s="72"/>
      <c r="T184" s="72"/>
    </row>
    <row r="185" spans="1:20" ht="15" customHeight="1">
      <c r="B185" s="72">
        <v>1</v>
      </c>
      <c r="C185" s="878" t="s">
        <v>747</v>
      </c>
      <c r="D185" s="878"/>
      <c r="E185" s="878"/>
      <c r="F185" s="878"/>
      <c r="G185" s="878"/>
      <c r="H185" s="878"/>
      <c r="I185" s="878"/>
      <c r="J185" s="878"/>
      <c r="K185" s="878"/>
      <c r="L185" s="878"/>
      <c r="M185" s="878"/>
      <c r="N185" s="878"/>
      <c r="O185" s="878"/>
      <c r="P185" s="878"/>
      <c r="Q185" s="878"/>
      <c r="R185" s="72"/>
      <c r="S185" s="72"/>
      <c r="T185" s="72"/>
    </row>
    <row r="186" spans="1:20" ht="15" customHeight="1">
      <c r="B186" s="72">
        <v>2</v>
      </c>
      <c r="C186" s="203" t="s">
        <v>2444</v>
      </c>
      <c r="D186" s="203"/>
      <c r="E186" s="203"/>
      <c r="F186" s="203"/>
      <c r="G186" s="203"/>
      <c r="H186" s="203"/>
      <c r="I186" s="203"/>
      <c r="J186" s="203"/>
      <c r="K186" s="203"/>
      <c r="L186" s="203"/>
      <c r="M186" s="203"/>
      <c r="N186" s="203"/>
      <c r="O186" s="203"/>
      <c r="P186" s="203"/>
      <c r="Q186" s="203"/>
      <c r="R186" s="72"/>
      <c r="S186" s="72"/>
      <c r="T186" s="72"/>
    </row>
    <row r="187" spans="1:20" ht="15" customHeight="1">
      <c r="B187" s="72"/>
      <c r="C187" s="203"/>
      <c r="D187" s="203"/>
      <c r="E187" s="203"/>
      <c r="F187" s="203"/>
      <c r="G187" s="203"/>
      <c r="H187" s="203"/>
      <c r="I187" s="203"/>
      <c r="J187" s="203"/>
      <c r="K187" s="203"/>
      <c r="L187" s="203"/>
      <c r="M187" s="203"/>
      <c r="N187" s="203"/>
      <c r="O187" s="203"/>
      <c r="P187" s="203"/>
      <c r="Q187" s="203"/>
      <c r="R187" s="72"/>
      <c r="S187" s="72"/>
      <c r="T187" s="72"/>
    </row>
    <row r="188" spans="1:20" ht="15" customHeight="1">
      <c r="B188" s="72"/>
      <c r="C188" s="203"/>
      <c r="D188" s="203"/>
      <c r="E188" s="203"/>
      <c r="F188" s="203"/>
      <c r="G188" s="203"/>
      <c r="H188" s="203"/>
      <c r="I188" s="203"/>
      <c r="J188" s="203"/>
      <c r="K188" s="203"/>
      <c r="L188" s="203"/>
      <c r="M188" s="203"/>
      <c r="N188" s="203"/>
      <c r="O188" s="203"/>
      <c r="P188" s="203"/>
      <c r="Q188" s="203"/>
      <c r="R188" s="72"/>
      <c r="S188" s="72"/>
      <c r="T188" s="72"/>
    </row>
    <row r="189" spans="1:20" ht="15" customHeight="1">
      <c r="B189" s="72"/>
      <c r="C189" s="203"/>
      <c r="D189" s="203"/>
      <c r="E189" s="203"/>
      <c r="F189" s="203"/>
      <c r="G189" s="203"/>
      <c r="H189" s="203"/>
      <c r="I189" s="203"/>
      <c r="J189" s="203"/>
      <c r="K189" s="203"/>
      <c r="L189" s="203"/>
      <c r="M189" s="203"/>
      <c r="N189" s="203"/>
      <c r="O189" s="203"/>
      <c r="Q189" s="170"/>
      <c r="R189" s="167"/>
      <c r="S189" s="72"/>
      <c r="T189" s="72"/>
    </row>
    <row r="190" spans="1:20" ht="15" customHeight="1">
      <c r="B190" s="72"/>
      <c r="C190" s="72"/>
      <c r="D190" s="72"/>
      <c r="E190" s="72"/>
      <c r="F190" s="72"/>
      <c r="G190" s="72"/>
      <c r="H190" s="72"/>
      <c r="I190" s="72"/>
      <c r="J190" s="72"/>
      <c r="K190" s="72"/>
      <c r="L190" s="72"/>
      <c r="M190" s="72"/>
      <c r="N190" s="72"/>
      <c r="O190" s="72"/>
      <c r="P190" s="72"/>
      <c r="Q190" s="72"/>
      <c r="R190" s="72"/>
      <c r="S190" s="72"/>
      <c r="T190" s="72"/>
    </row>
    <row r="191" spans="1:20" ht="19.5" customHeight="1">
      <c r="B191" s="203"/>
      <c r="C191" s="203"/>
      <c r="D191" s="72"/>
      <c r="E191" s="72"/>
      <c r="F191" s="72"/>
      <c r="G191" s="72"/>
      <c r="H191" s="72"/>
      <c r="I191" s="72"/>
      <c r="J191" s="72"/>
      <c r="K191" s="72"/>
      <c r="L191" s="72"/>
      <c r="M191" s="72"/>
      <c r="N191" s="72"/>
      <c r="O191" s="72"/>
      <c r="P191" s="72"/>
      <c r="Q191" s="72"/>
      <c r="R191" s="72"/>
      <c r="S191" s="72"/>
      <c r="T191" s="72"/>
    </row>
    <row r="192" spans="1:20" ht="21.9" customHeight="1">
      <c r="A192" s="914" t="s">
        <v>1572</v>
      </c>
      <c r="B192" s="914"/>
      <c r="C192" s="914"/>
      <c r="D192" s="914"/>
      <c r="E192" s="914"/>
      <c r="F192" s="914"/>
      <c r="G192" s="914"/>
      <c r="H192" s="914"/>
      <c r="I192" s="914"/>
      <c r="J192" s="914"/>
      <c r="K192" s="914"/>
      <c r="L192" s="914"/>
      <c r="M192" s="914"/>
      <c r="N192" s="914"/>
      <c r="O192" s="914"/>
      <c r="P192" s="914"/>
      <c r="Q192" s="914"/>
      <c r="R192" s="914"/>
      <c r="S192" s="72"/>
      <c r="T192" s="72"/>
    </row>
    <row r="193" spans="2:25" ht="15" customHeight="1">
      <c r="B193" s="72"/>
      <c r="C193" s="72"/>
      <c r="D193" s="195"/>
      <c r="E193" s="195"/>
      <c r="F193" s="71"/>
      <c r="G193" s="71"/>
      <c r="H193" s="71"/>
      <c r="I193" s="71"/>
      <c r="J193" s="71"/>
      <c r="K193" s="71"/>
      <c r="L193" s="71"/>
      <c r="M193" s="71"/>
      <c r="N193" s="71"/>
      <c r="O193" s="72"/>
      <c r="P193" s="72"/>
      <c r="Q193" s="72"/>
      <c r="R193" s="72"/>
      <c r="S193" s="72"/>
      <c r="T193" s="72"/>
    </row>
    <row r="194" spans="2:25" ht="15" customHeight="1">
      <c r="B194" s="72"/>
      <c r="C194" s="72"/>
      <c r="D194" s="72"/>
      <c r="E194" s="72"/>
      <c r="F194" s="72"/>
      <c r="G194" s="72"/>
      <c r="H194" s="72"/>
      <c r="I194" s="72"/>
      <c r="J194" s="72"/>
      <c r="K194" s="72"/>
      <c r="L194" s="72"/>
      <c r="M194" s="72"/>
      <c r="N194" s="1470" t="str">
        <f>IF(ISBLANK('02入力票（その２）'!$G$168),"年　　　月　　　日",'02入力票（その２）'!$G$168)</f>
        <v>年　　　月　　　日</v>
      </c>
      <c r="O194" s="1470"/>
      <c r="P194" s="1470"/>
      <c r="Q194" s="1470"/>
      <c r="R194" s="284"/>
      <c r="S194" s="323"/>
      <c r="T194" s="323"/>
      <c r="U194" s="324"/>
      <c r="V194" s="324"/>
      <c r="W194" s="324"/>
      <c r="X194" s="324"/>
      <c r="Y194" s="324"/>
    </row>
    <row r="195" spans="2:25" ht="25.5" customHeight="1">
      <c r="B195" s="72"/>
      <c r="C195" s="929" t="s">
        <v>2518</v>
      </c>
      <c r="D195" s="1345"/>
      <c r="E195" s="1345"/>
      <c r="F195" s="1345"/>
      <c r="G195" s="1345"/>
      <c r="H195" s="1345"/>
      <c r="I195" s="1345"/>
      <c r="J195" s="641" t="s">
        <v>673</v>
      </c>
      <c r="K195" s="72"/>
      <c r="L195" s="72"/>
      <c r="M195" s="72"/>
      <c r="N195" s="72"/>
      <c r="O195" s="72"/>
      <c r="P195" s="72"/>
      <c r="Q195" s="72"/>
      <c r="R195" s="72"/>
      <c r="S195" s="72"/>
      <c r="T195" s="72"/>
    </row>
    <row r="196" spans="2:25" ht="25.5" customHeight="1">
      <c r="B196" s="72"/>
      <c r="C196" s="1345"/>
      <c r="D196" s="1345"/>
      <c r="E196" s="1345"/>
      <c r="F196" s="1345"/>
      <c r="G196" s="1345"/>
      <c r="H196" s="1345"/>
      <c r="I196" s="1345"/>
      <c r="J196" s="641"/>
      <c r="K196" s="72"/>
      <c r="L196" s="72"/>
      <c r="M196" s="72"/>
      <c r="N196" s="72"/>
      <c r="O196" s="72"/>
      <c r="P196" s="72"/>
      <c r="Q196" s="72"/>
      <c r="R196" s="72"/>
      <c r="S196" s="72"/>
      <c r="T196" s="72"/>
    </row>
    <row r="197" spans="2:25" ht="25.5" customHeight="1">
      <c r="B197" s="72"/>
      <c r="C197" s="1345"/>
      <c r="D197" s="1345"/>
      <c r="E197" s="1345"/>
      <c r="F197" s="1345"/>
      <c r="G197" s="1345"/>
      <c r="H197" s="1345"/>
      <c r="I197" s="1345"/>
      <c r="J197" s="641"/>
      <c r="K197" s="72"/>
      <c r="L197" s="72"/>
      <c r="M197" s="72"/>
      <c r="N197" s="72"/>
      <c r="O197" s="72"/>
      <c r="P197" s="72"/>
      <c r="Q197" s="72"/>
      <c r="R197" s="72"/>
      <c r="S197" s="72"/>
      <c r="T197" s="72"/>
    </row>
    <row r="198" spans="2:25" ht="15" customHeight="1">
      <c r="B198" s="72"/>
      <c r="C198" s="72"/>
      <c r="D198" s="72"/>
      <c r="E198" s="72"/>
      <c r="F198" s="72"/>
      <c r="G198" s="72"/>
      <c r="H198" s="72"/>
      <c r="I198" s="72"/>
      <c r="J198" s="72"/>
      <c r="K198" s="72"/>
      <c r="L198" s="72"/>
      <c r="M198" s="72"/>
      <c r="N198" s="72"/>
      <c r="O198" s="72"/>
      <c r="P198" s="72"/>
      <c r="Q198" s="72"/>
      <c r="R198" s="72"/>
      <c r="S198" s="72"/>
      <c r="T198" s="72"/>
    </row>
    <row r="199" spans="2:25" ht="15" customHeight="1">
      <c r="B199" s="72"/>
      <c r="C199" s="72"/>
      <c r="D199" s="72"/>
      <c r="E199" s="72"/>
      <c r="F199" s="176"/>
      <c r="G199" s="836" t="s">
        <v>44</v>
      </c>
      <c r="H199" s="836"/>
      <c r="I199" s="273" t="s">
        <v>1119</v>
      </c>
      <c r="J199" s="325" t="str">
        <f>'02入力票（その２）'!I12</f>
        <v/>
      </c>
      <c r="K199" s="169"/>
      <c r="L199" s="326"/>
      <c r="M199" s="326"/>
      <c r="N199" s="326"/>
      <c r="O199" s="72"/>
      <c r="P199" s="72"/>
      <c r="Q199" s="72"/>
      <c r="R199" s="72"/>
      <c r="S199" s="72"/>
      <c r="T199" s="72"/>
    </row>
    <row r="200" spans="2:25" ht="15" customHeight="1">
      <c r="B200" s="72"/>
      <c r="C200" s="72"/>
      <c r="D200" s="72"/>
      <c r="E200" s="72"/>
      <c r="F200" s="176"/>
      <c r="G200" s="177"/>
      <c r="H200" s="176"/>
      <c r="I200" s="226"/>
      <c r="J200" s="71" t="str">
        <f>CONCATENATE(H160,"　",H161)</f>
        <v>※　選択してください。　</v>
      </c>
      <c r="K200" s="227"/>
      <c r="L200" s="227"/>
      <c r="M200" s="227"/>
      <c r="N200" s="227"/>
      <c r="O200" s="227"/>
      <c r="P200" s="227"/>
      <c r="Q200" s="72"/>
      <c r="R200" s="72"/>
      <c r="S200" s="72"/>
      <c r="T200" s="72"/>
    </row>
    <row r="201" spans="2:25" ht="15" customHeight="1">
      <c r="B201" s="72"/>
      <c r="C201" s="72"/>
      <c r="D201" s="72"/>
      <c r="E201" s="72"/>
      <c r="F201" s="176"/>
      <c r="G201" s="177"/>
      <c r="H201" s="176"/>
      <c r="I201" s="226"/>
      <c r="J201" s="71"/>
      <c r="K201" s="227"/>
      <c r="L201" s="227"/>
      <c r="M201" s="227"/>
      <c r="N201" s="227"/>
      <c r="O201" s="227"/>
      <c r="P201" s="227"/>
      <c r="Q201" s="72"/>
      <c r="R201" s="72"/>
      <c r="S201" s="72"/>
      <c r="T201" s="72"/>
    </row>
    <row r="202" spans="2:25" ht="15" customHeight="1">
      <c r="B202" s="72"/>
      <c r="C202" s="72"/>
      <c r="D202" s="1469" t="s">
        <v>751</v>
      </c>
      <c r="E202" s="1469"/>
      <c r="F202" s="176"/>
      <c r="G202" s="836" t="s">
        <v>609</v>
      </c>
      <c r="H202" s="836"/>
      <c r="I202" s="203"/>
      <c r="J202" s="71" t="str">
        <f>'02入力票（その２）'!I21</f>
        <v/>
      </c>
      <c r="K202" s="71"/>
      <c r="L202" s="71"/>
      <c r="M202" s="71"/>
      <c r="N202" s="71"/>
      <c r="O202" s="72"/>
      <c r="P202" s="72"/>
      <c r="Q202" s="72"/>
      <c r="R202" s="72"/>
      <c r="S202" s="72"/>
      <c r="T202" s="72"/>
    </row>
    <row r="203" spans="2:25" ht="15" customHeight="1">
      <c r="B203" s="72"/>
      <c r="C203" s="72"/>
      <c r="D203" s="72"/>
      <c r="E203" s="72"/>
      <c r="F203" s="176"/>
      <c r="G203" s="177"/>
      <c r="H203" s="176"/>
      <c r="I203" s="203"/>
      <c r="J203" s="71"/>
      <c r="K203" s="71"/>
      <c r="L203" s="71"/>
      <c r="M203" s="71"/>
      <c r="N203" s="71"/>
      <c r="O203" s="72"/>
      <c r="P203" s="72"/>
      <c r="Q203" s="72"/>
      <c r="R203" s="72"/>
      <c r="S203" s="72"/>
      <c r="T203" s="72"/>
    </row>
    <row r="204" spans="2:25" ht="15" customHeight="1">
      <c r="B204" s="72"/>
      <c r="C204" s="72"/>
      <c r="D204" s="72"/>
      <c r="E204" s="72"/>
      <c r="F204" s="176"/>
      <c r="G204" s="836" t="s">
        <v>752</v>
      </c>
      <c r="H204" s="836"/>
      <c r="I204" s="220"/>
      <c r="J204" s="71" t="str">
        <f>CONCATENATE('02入力票（その２）'!I23,"　",'02入力票（その２）'!I24)</f>
        <v>　</v>
      </c>
      <c r="K204" s="71"/>
      <c r="L204" s="71"/>
      <c r="M204" s="71"/>
      <c r="N204" s="71"/>
      <c r="O204" s="220" t="s">
        <v>753</v>
      </c>
      <c r="Q204" s="72"/>
      <c r="R204" s="72"/>
      <c r="S204" s="72"/>
      <c r="T204" s="72"/>
    </row>
    <row r="205" spans="2:25" ht="15" customHeight="1">
      <c r="B205" s="72"/>
      <c r="C205" s="72"/>
      <c r="D205" s="72"/>
      <c r="E205" s="72"/>
      <c r="F205" s="176"/>
      <c r="G205" s="177"/>
      <c r="H205" s="176"/>
      <c r="I205" s="203"/>
      <c r="J205" s="71"/>
      <c r="K205" s="71"/>
      <c r="L205" s="71"/>
      <c r="M205" s="71"/>
      <c r="N205" s="71"/>
      <c r="O205" s="72"/>
      <c r="P205" s="72"/>
      <c r="Q205" s="72"/>
      <c r="R205" s="72"/>
      <c r="S205" s="72"/>
      <c r="T205" s="72"/>
    </row>
    <row r="206" spans="2:25" ht="15" customHeight="1">
      <c r="B206" s="72"/>
      <c r="C206" s="72"/>
      <c r="D206" s="72"/>
      <c r="E206" s="72"/>
      <c r="F206" s="176"/>
      <c r="G206" s="836" t="s">
        <v>614</v>
      </c>
      <c r="H206" s="836"/>
      <c r="I206" s="203"/>
      <c r="J206" s="72" t="str">
        <f>'02入力票（その２）'!I26</f>
        <v/>
      </c>
      <c r="K206" s="72"/>
      <c r="L206" s="72"/>
      <c r="M206" s="72"/>
      <c r="N206" s="72"/>
      <c r="O206" s="72"/>
      <c r="P206" s="72"/>
      <c r="Q206" s="72"/>
      <c r="R206" s="72"/>
      <c r="S206" s="72"/>
      <c r="T206" s="72"/>
    </row>
    <row r="207" spans="2:25" ht="15" customHeight="1">
      <c r="B207" s="72"/>
      <c r="C207" s="72"/>
      <c r="D207" s="72"/>
      <c r="E207" s="72"/>
      <c r="F207" s="72"/>
      <c r="G207" s="72"/>
      <c r="H207" s="72"/>
      <c r="I207" s="72"/>
      <c r="J207" s="72"/>
      <c r="K207" s="72"/>
      <c r="L207" s="72"/>
      <c r="M207" s="72"/>
      <c r="N207" s="72"/>
      <c r="O207" s="72"/>
      <c r="P207" s="72"/>
      <c r="Q207" s="72"/>
      <c r="R207" s="72"/>
      <c r="S207" s="72"/>
      <c r="T207" s="72"/>
    </row>
    <row r="208" spans="2:25" ht="15" customHeight="1">
      <c r="B208" s="72"/>
      <c r="C208" s="72"/>
      <c r="D208" s="72"/>
      <c r="E208" s="72"/>
      <c r="F208" s="72"/>
      <c r="G208" s="72"/>
      <c r="H208" s="72"/>
      <c r="I208" s="72"/>
      <c r="J208" s="72"/>
      <c r="K208" s="72"/>
      <c r="L208" s="72"/>
      <c r="M208" s="72"/>
      <c r="N208" s="72"/>
      <c r="O208" s="72"/>
      <c r="P208" s="72"/>
      <c r="Q208" s="72"/>
      <c r="R208" s="72"/>
      <c r="S208" s="72"/>
      <c r="T208" s="72"/>
    </row>
    <row r="209" spans="2:20" ht="15" customHeight="1">
      <c r="B209" s="72"/>
      <c r="C209" s="72"/>
      <c r="D209" s="72"/>
      <c r="E209" s="195"/>
      <c r="F209" s="195"/>
      <c r="G209" s="851" t="s">
        <v>754</v>
      </c>
      <c r="H209" s="851"/>
      <c r="I209" s="851"/>
      <c r="J209" s="851"/>
      <c r="K209" s="851"/>
      <c r="L209" s="851"/>
      <c r="M209" s="851"/>
      <c r="N209" s="851"/>
      <c r="O209" s="195"/>
      <c r="P209" s="72"/>
      <c r="Q209" s="72"/>
      <c r="R209" s="72"/>
      <c r="S209" s="72"/>
      <c r="T209" s="72"/>
    </row>
    <row r="210" spans="2:20" ht="15" customHeight="1">
      <c r="B210" s="72"/>
      <c r="C210" s="72"/>
      <c r="D210" s="72"/>
      <c r="E210" s="72"/>
      <c r="F210" s="72"/>
      <c r="G210" s="72"/>
      <c r="H210" s="72"/>
      <c r="I210" s="72"/>
      <c r="J210" s="72"/>
      <c r="K210" s="72"/>
      <c r="L210" s="72"/>
      <c r="M210" s="72"/>
      <c r="N210" s="72"/>
      <c r="O210" s="72"/>
      <c r="P210" s="72"/>
      <c r="Q210" s="72"/>
      <c r="R210" s="72"/>
      <c r="S210" s="72"/>
      <c r="T210" s="72"/>
    </row>
    <row r="211" spans="2:20" ht="15" customHeight="1">
      <c r="B211" s="72"/>
      <c r="C211" s="72"/>
      <c r="D211" s="72"/>
      <c r="E211" s="72"/>
      <c r="F211" s="72"/>
      <c r="G211" s="72"/>
      <c r="H211" s="72"/>
      <c r="I211" s="72"/>
      <c r="J211" s="72"/>
      <c r="K211" s="72"/>
      <c r="L211" s="72"/>
      <c r="M211" s="72"/>
      <c r="N211" s="72"/>
      <c r="O211" s="72"/>
      <c r="P211" s="72"/>
      <c r="Q211" s="72"/>
      <c r="R211" s="72"/>
      <c r="S211" s="72"/>
      <c r="T211" s="72"/>
    </row>
    <row r="212" spans="2:20" ht="15" customHeight="1">
      <c r="B212" s="72"/>
      <c r="C212" s="72"/>
      <c r="D212" s="72"/>
      <c r="E212" s="72"/>
      <c r="F212" s="72"/>
      <c r="G212" s="836" t="s">
        <v>44</v>
      </c>
      <c r="H212" s="836"/>
      <c r="I212" s="327" t="s">
        <v>1573</v>
      </c>
      <c r="J212" s="325" t="str">
        <f>'02入力票（その２）'!I31</f>
        <v/>
      </c>
      <c r="K212" s="72"/>
      <c r="L212" s="203"/>
      <c r="M212" s="72"/>
      <c r="N212" s="72"/>
      <c r="O212" s="72"/>
      <c r="P212" s="72"/>
      <c r="Q212" s="72"/>
      <c r="R212" s="72"/>
      <c r="S212" s="72"/>
      <c r="T212" s="72"/>
    </row>
    <row r="213" spans="2:20" ht="15" customHeight="1">
      <c r="B213" s="72"/>
      <c r="C213" s="72"/>
      <c r="D213" s="72"/>
      <c r="E213" s="72"/>
      <c r="F213" s="72"/>
      <c r="G213" s="177"/>
      <c r="H213" s="176"/>
      <c r="I213" s="226"/>
      <c r="J213" s="71" t="str">
        <f>H162</f>
        <v>※　選択してください。</v>
      </c>
      <c r="K213" s="227"/>
      <c r="L213" s="227"/>
      <c r="M213" s="227"/>
      <c r="N213" s="227"/>
      <c r="O213" s="227"/>
      <c r="P213" s="227"/>
      <c r="Q213" s="72"/>
      <c r="R213" s="72"/>
      <c r="S213" s="72"/>
      <c r="T213" s="72"/>
    </row>
    <row r="214" spans="2:20" ht="15" customHeight="1">
      <c r="B214" s="72"/>
      <c r="C214" s="72"/>
      <c r="D214" s="72"/>
      <c r="E214" s="72"/>
      <c r="F214" s="72"/>
      <c r="G214" s="177"/>
      <c r="H214" s="176"/>
      <c r="I214" s="226"/>
      <c r="J214" s="227" t="str">
        <f>'02入力票（その２）'!I39</f>
        <v/>
      </c>
      <c r="K214" s="227"/>
      <c r="L214" s="227"/>
      <c r="M214" s="227"/>
      <c r="N214" s="227"/>
      <c r="O214" s="227"/>
      <c r="P214" s="227"/>
      <c r="Q214" s="72"/>
      <c r="R214" s="72"/>
      <c r="S214" s="72"/>
      <c r="T214" s="72"/>
    </row>
    <row r="215" spans="2:20" ht="15" customHeight="1">
      <c r="B215" s="72"/>
      <c r="C215" s="72"/>
      <c r="D215" s="1469" t="s">
        <v>755</v>
      </c>
      <c r="E215" s="1469"/>
      <c r="F215" s="72"/>
      <c r="G215" s="836" t="s">
        <v>609</v>
      </c>
      <c r="H215" s="836"/>
      <c r="I215" s="203"/>
      <c r="J215" s="71" t="str">
        <f>'02入力票（その２）'!I41</f>
        <v/>
      </c>
      <c r="K215" s="71"/>
      <c r="L215" s="71"/>
      <c r="M215" s="71"/>
      <c r="N215" s="71"/>
      <c r="O215" s="72"/>
      <c r="P215" s="72"/>
      <c r="Q215" s="72"/>
      <c r="R215" s="72"/>
      <c r="S215" s="72"/>
      <c r="T215" s="72"/>
    </row>
    <row r="216" spans="2:20" ht="15" customHeight="1">
      <c r="B216" s="72"/>
      <c r="C216" s="72"/>
      <c r="D216" s="72"/>
      <c r="E216" s="72"/>
      <c r="F216" s="72"/>
      <c r="G216" s="177"/>
      <c r="H216" s="176"/>
      <c r="I216" s="203"/>
      <c r="J216" s="71"/>
      <c r="K216" s="71"/>
      <c r="L216" s="71"/>
      <c r="M216" s="71"/>
      <c r="N216" s="71"/>
      <c r="O216" s="72"/>
      <c r="P216" s="72"/>
      <c r="Q216" s="72"/>
      <c r="R216" s="72"/>
      <c r="S216" s="72"/>
      <c r="T216" s="72"/>
    </row>
    <row r="217" spans="2:20" ht="15" customHeight="1">
      <c r="B217" s="72"/>
      <c r="C217" s="72"/>
      <c r="D217" s="72"/>
      <c r="E217" s="72"/>
      <c r="F217" s="72"/>
      <c r="G217" s="836" t="s">
        <v>756</v>
      </c>
      <c r="H217" s="836"/>
      <c r="I217" s="220"/>
      <c r="J217" s="71" t="str">
        <f>CONCATENATE('02入力票（その２）'!I43,"　",'02入力票（その２）'!I44)</f>
        <v>　</v>
      </c>
      <c r="K217" s="71"/>
      <c r="L217" s="71"/>
      <c r="M217" s="71"/>
      <c r="N217" s="71"/>
      <c r="O217" s="229" t="s">
        <v>677</v>
      </c>
      <c r="Q217" s="72"/>
      <c r="R217" s="72"/>
      <c r="S217" s="72"/>
      <c r="T217" s="72"/>
    </row>
    <row r="218" spans="2:20" ht="15" customHeight="1">
      <c r="B218" s="72"/>
      <c r="C218" s="72"/>
      <c r="D218" s="72"/>
      <c r="E218" s="72"/>
      <c r="F218" s="72"/>
      <c r="G218" s="177"/>
      <c r="H218" s="176"/>
      <c r="I218" s="203"/>
      <c r="J218" s="71"/>
      <c r="K218" s="71"/>
      <c r="L218" s="71"/>
      <c r="M218" s="71"/>
      <c r="N218" s="71"/>
      <c r="O218" s="72"/>
      <c r="P218" s="72"/>
      <c r="Q218" s="72"/>
      <c r="R218" s="72"/>
      <c r="S218" s="72"/>
      <c r="T218" s="72"/>
    </row>
    <row r="219" spans="2:20" ht="15" customHeight="1">
      <c r="B219" s="72"/>
      <c r="C219" s="72"/>
      <c r="D219" s="72"/>
      <c r="E219" s="72"/>
      <c r="F219" s="72"/>
      <c r="G219" s="836" t="s">
        <v>614</v>
      </c>
      <c r="H219" s="836"/>
      <c r="I219" s="203"/>
      <c r="J219" s="72" t="str">
        <f>'02入力票（その２）'!I46</f>
        <v/>
      </c>
      <c r="K219" s="72"/>
      <c r="L219" s="72"/>
      <c r="M219" s="72"/>
      <c r="N219" s="72"/>
      <c r="O219" s="72"/>
      <c r="P219" s="72"/>
      <c r="Q219" s="72"/>
      <c r="R219" s="72"/>
      <c r="S219" s="72"/>
      <c r="T219" s="72"/>
    </row>
    <row r="220" spans="2:20" ht="15" customHeight="1">
      <c r="B220" s="72"/>
      <c r="C220" s="72"/>
      <c r="D220" s="72"/>
      <c r="E220" s="72"/>
      <c r="F220" s="72"/>
      <c r="G220" s="177"/>
      <c r="H220" s="177"/>
      <c r="I220" s="72"/>
      <c r="J220" s="72"/>
      <c r="K220" s="72"/>
      <c r="L220" s="72"/>
      <c r="M220" s="72"/>
      <c r="N220" s="72"/>
      <c r="O220" s="72"/>
      <c r="P220" s="72"/>
      <c r="Q220" s="72"/>
      <c r="R220" s="72"/>
      <c r="S220" s="72"/>
      <c r="T220" s="72"/>
    </row>
    <row r="221" spans="2:20" ht="15" customHeight="1">
      <c r="B221" s="72"/>
      <c r="C221" s="72"/>
      <c r="D221" s="72"/>
      <c r="E221" s="72"/>
      <c r="F221" s="72"/>
      <c r="G221" s="836" t="s">
        <v>758</v>
      </c>
      <c r="H221" s="836"/>
      <c r="I221" s="172"/>
      <c r="J221" s="1339">
        <f>'02入力票（その２）'!I50</f>
        <v>46113</v>
      </c>
      <c r="K221" s="1339"/>
      <c r="L221" s="284"/>
      <c r="M221" s="220" t="s">
        <v>134</v>
      </c>
      <c r="O221" s="72"/>
      <c r="P221" s="72"/>
      <c r="Q221" s="72"/>
      <c r="R221" s="72"/>
      <c r="S221" s="72"/>
      <c r="T221" s="72"/>
    </row>
    <row r="222" spans="2:20" ht="15" customHeight="1">
      <c r="B222" s="72"/>
      <c r="C222" s="72"/>
      <c r="D222" s="195"/>
      <c r="E222" s="176"/>
      <c r="F222" s="72"/>
      <c r="G222" s="230"/>
      <c r="H222" s="72"/>
      <c r="I222" s="172"/>
      <c r="J222" s="1339">
        <f>'02入力票（その２）'!I51</f>
        <v>46477</v>
      </c>
      <c r="K222" s="1339"/>
      <c r="L222" s="284"/>
      <c r="M222" s="220" t="s">
        <v>137</v>
      </c>
      <c r="O222" s="72"/>
      <c r="P222" s="72"/>
      <c r="Q222" s="72"/>
      <c r="R222" s="72"/>
      <c r="S222" s="72"/>
      <c r="T222" s="72"/>
    </row>
    <row r="223" spans="2:20" ht="15" customHeight="1">
      <c r="B223" s="72"/>
      <c r="C223" s="72"/>
      <c r="F223" s="72"/>
      <c r="G223" s="72"/>
      <c r="H223" s="72"/>
      <c r="I223" s="72"/>
      <c r="J223" s="328"/>
      <c r="K223" s="328"/>
      <c r="L223" s="72"/>
      <c r="M223" s="72"/>
      <c r="N223" s="72"/>
      <c r="O223" s="72"/>
      <c r="P223" s="72"/>
      <c r="Q223" s="72"/>
      <c r="R223" s="72"/>
      <c r="S223" s="72"/>
      <c r="T223" s="72"/>
    </row>
    <row r="224" spans="2:20" ht="15" customHeight="1">
      <c r="B224" s="72"/>
      <c r="C224" s="72"/>
      <c r="D224" s="229">
        <v>1</v>
      </c>
      <c r="E224" s="231" t="s">
        <v>759</v>
      </c>
      <c r="F224" s="231"/>
      <c r="G224" s="231"/>
      <c r="H224" s="286"/>
      <c r="I224" s="286"/>
      <c r="J224" s="285" t="s">
        <v>1574</v>
      </c>
      <c r="K224" s="231"/>
      <c r="L224" s="231"/>
      <c r="M224" s="231"/>
      <c r="N224" s="231"/>
      <c r="O224" s="72"/>
      <c r="P224" s="72"/>
      <c r="Q224" s="72"/>
      <c r="R224" s="72"/>
      <c r="S224" s="72"/>
      <c r="T224" s="72"/>
    </row>
    <row r="225" spans="2:20" ht="15" customHeight="1">
      <c r="B225" s="72"/>
      <c r="C225" s="72"/>
      <c r="D225" s="229">
        <v>2</v>
      </c>
      <c r="E225" s="231" t="s">
        <v>761</v>
      </c>
      <c r="F225" s="231"/>
      <c r="G225" s="231"/>
      <c r="H225" s="286"/>
      <c r="I225" s="286"/>
      <c r="J225" s="285" t="s">
        <v>1575</v>
      </c>
      <c r="K225" s="231"/>
      <c r="L225" s="231"/>
      <c r="M225" s="231"/>
      <c r="N225" s="231"/>
      <c r="O225" s="72"/>
      <c r="P225" s="72"/>
      <c r="Q225" s="72"/>
      <c r="R225" s="72"/>
      <c r="S225" s="72"/>
      <c r="T225" s="72"/>
    </row>
    <row r="226" spans="2:20" ht="15" customHeight="1">
      <c r="B226" s="72"/>
      <c r="C226" s="72"/>
      <c r="D226" s="229">
        <v>3</v>
      </c>
      <c r="E226" s="231" t="s">
        <v>762</v>
      </c>
      <c r="F226" s="231"/>
      <c r="G226" s="231"/>
      <c r="H226" s="286"/>
      <c r="I226" s="286"/>
      <c r="J226" s="285" t="s">
        <v>2431</v>
      </c>
      <c r="K226" s="231"/>
      <c r="L226" s="231"/>
      <c r="M226" s="231"/>
      <c r="N226" s="231"/>
      <c r="O226" s="72"/>
      <c r="P226" s="72"/>
      <c r="Q226" s="72"/>
      <c r="R226" s="72"/>
      <c r="S226" s="72"/>
      <c r="T226" s="72"/>
    </row>
    <row r="227" spans="2:20" ht="15" customHeight="1">
      <c r="B227" s="72"/>
      <c r="C227" s="72"/>
      <c r="D227" s="286"/>
      <c r="E227" s="286"/>
      <c r="F227" s="231"/>
      <c r="G227" s="231"/>
      <c r="H227" s="231"/>
      <c r="I227" s="231"/>
      <c r="J227" s="231"/>
      <c r="K227" s="231"/>
      <c r="L227" s="231"/>
      <c r="M227" s="231"/>
      <c r="N227" s="231"/>
      <c r="O227" s="72"/>
      <c r="P227" s="72"/>
      <c r="Q227" s="72"/>
      <c r="R227" s="72"/>
      <c r="S227" s="72"/>
      <c r="T227" s="72"/>
    </row>
    <row r="228" spans="2:20" ht="15" customHeight="1">
      <c r="B228" s="72"/>
      <c r="C228" s="72"/>
      <c r="D228" s="229" t="s">
        <v>763</v>
      </c>
      <c r="E228" s="231" t="s">
        <v>1123</v>
      </c>
      <c r="F228" s="231"/>
      <c r="G228" s="231"/>
      <c r="H228" s="231"/>
      <c r="I228" s="231"/>
      <c r="J228" s="231" t="s">
        <v>1576</v>
      </c>
      <c r="K228" s="231"/>
      <c r="L228" s="231"/>
      <c r="M228" s="231"/>
      <c r="N228" s="231"/>
      <c r="O228" s="72"/>
      <c r="Q228" s="72"/>
      <c r="R228" s="167"/>
      <c r="S228" s="72"/>
      <c r="T228" s="72"/>
    </row>
    <row r="229" spans="2:20" ht="15" customHeight="1">
      <c r="B229" s="72"/>
      <c r="C229" s="72"/>
      <c r="D229" s="72"/>
      <c r="E229" s="72"/>
      <c r="F229" s="72"/>
      <c r="G229" s="72"/>
      <c r="H229" s="72"/>
      <c r="I229" s="72"/>
      <c r="J229" s="72"/>
      <c r="K229" s="72"/>
      <c r="L229" s="72"/>
      <c r="M229" s="72"/>
      <c r="N229" s="72"/>
      <c r="O229" s="72"/>
      <c r="P229" s="72"/>
      <c r="Q229" s="72"/>
      <c r="R229" s="72"/>
      <c r="S229" s="72"/>
      <c r="T229" s="72"/>
    </row>
    <row r="230" spans="2:20" ht="19.5" customHeight="1">
      <c r="B230" s="2"/>
      <c r="C230" s="2"/>
      <c r="D230" s="2"/>
      <c r="E230" s="2"/>
      <c r="F230" s="2"/>
      <c r="G230" s="2"/>
      <c r="H230" s="2"/>
      <c r="I230" s="2"/>
      <c r="J230" s="2"/>
      <c r="K230" s="2"/>
      <c r="L230" s="2"/>
      <c r="M230" s="2"/>
      <c r="N230" s="2"/>
      <c r="O230" s="2"/>
      <c r="P230" s="72"/>
      <c r="Q230" s="72"/>
      <c r="R230" s="72"/>
      <c r="S230" s="72"/>
      <c r="T230" s="72"/>
    </row>
    <row r="231" spans="2:20" ht="21.9" customHeight="1">
      <c r="B231" s="914" t="s">
        <v>765</v>
      </c>
      <c r="C231" s="914"/>
      <c r="D231" s="914"/>
      <c r="E231" s="914"/>
      <c r="F231" s="914"/>
      <c r="G231" s="914"/>
      <c r="H231" s="914"/>
      <c r="I231" s="914"/>
      <c r="J231" s="914"/>
      <c r="K231" s="914"/>
      <c r="L231" s="914"/>
      <c r="M231" s="914"/>
      <c r="N231" s="914"/>
      <c r="O231" s="914"/>
      <c r="P231" s="914"/>
      <c r="Q231" s="914"/>
      <c r="R231" s="914"/>
      <c r="S231" s="72"/>
      <c r="T231" s="72"/>
    </row>
    <row r="232" spans="2:20" ht="15" customHeight="1">
      <c r="B232" s="2"/>
      <c r="C232" s="2"/>
      <c r="D232" s="233"/>
      <c r="E232" s="233"/>
      <c r="F232" s="1"/>
      <c r="G232" s="1"/>
      <c r="H232" s="1"/>
      <c r="I232" s="1"/>
      <c r="J232" s="1"/>
      <c r="K232" s="1"/>
      <c r="L232" s="1"/>
      <c r="M232" s="1"/>
      <c r="N232" s="1"/>
      <c r="O232" s="2"/>
      <c r="P232" s="72"/>
      <c r="Q232" s="72"/>
      <c r="R232" s="72"/>
      <c r="S232" s="72"/>
      <c r="T232" s="72"/>
    </row>
    <row r="233" spans="2:20" ht="15" customHeight="1">
      <c r="B233" s="2"/>
      <c r="C233" s="917" t="s">
        <v>766</v>
      </c>
      <c r="D233" s="918"/>
      <c r="E233" s="919"/>
      <c r="F233" s="917" t="s">
        <v>767</v>
      </c>
      <c r="G233" s="918"/>
      <c r="H233" s="918"/>
      <c r="I233" s="918"/>
      <c r="J233" s="918"/>
      <c r="K233" s="918"/>
      <c r="L233" s="919"/>
      <c r="M233" s="2"/>
      <c r="N233" s="2"/>
      <c r="O233" s="2"/>
      <c r="P233" s="72"/>
      <c r="Q233" s="72"/>
      <c r="R233" s="72"/>
      <c r="S233" s="72"/>
      <c r="T233" s="72"/>
    </row>
    <row r="234" spans="2:20" ht="15" customHeight="1">
      <c r="B234" s="2"/>
      <c r="C234" s="920"/>
      <c r="D234" s="921"/>
      <c r="E234" s="922"/>
      <c r="F234" s="920"/>
      <c r="G234" s="921"/>
      <c r="H234" s="921"/>
      <c r="I234" s="921"/>
      <c r="J234" s="921"/>
      <c r="K234" s="921"/>
      <c r="L234" s="922"/>
      <c r="M234" s="2"/>
      <c r="N234" s="2"/>
      <c r="O234" s="2"/>
      <c r="P234" s="72"/>
      <c r="Q234" s="72"/>
      <c r="R234" s="72"/>
      <c r="S234" s="72"/>
      <c r="T234" s="72"/>
    </row>
    <row r="235" spans="2:20" ht="15" customHeight="1">
      <c r="B235" s="2"/>
      <c r="C235" s="234"/>
      <c r="D235" s="233"/>
      <c r="E235" s="235"/>
      <c r="F235" s="234"/>
      <c r="G235" s="233"/>
      <c r="H235" s="233"/>
      <c r="I235" s="233"/>
      <c r="J235" s="233"/>
      <c r="K235" s="233"/>
      <c r="L235" s="235"/>
      <c r="M235" s="2"/>
      <c r="N235" s="2"/>
      <c r="O235" s="2"/>
      <c r="P235" s="72"/>
      <c r="Q235" s="72"/>
      <c r="R235" s="72"/>
      <c r="S235" s="72"/>
      <c r="T235" s="72"/>
    </row>
    <row r="236" spans="2:20" ht="15" customHeight="1">
      <c r="B236" s="2"/>
      <c r="C236" s="236"/>
      <c r="D236" s="2"/>
      <c r="E236" s="237"/>
      <c r="F236" s="236" t="s">
        <v>768</v>
      </c>
      <c r="G236" s="2"/>
      <c r="H236" s="2"/>
      <c r="I236" s="2"/>
      <c r="J236" s="2"/>
      <c r="K236" s="239"/>
      <c r="L236" s="237"/>
      <c r="M236" s="2"/>
      <c r="N236" s="2"/>
      <c r="O236" s="2"/>
      <c r="P236" s="72"/>
      <c r="Q236" s="72"/>
      <c r="R236" s="72"/>
      <c r="S236" s="72"/>
      <c r="T236" s="72"/>
    </row>
    <row r="237" spans="2:20" ht="15" customHeight="1">
      <c r="B237" s="2"/>
      <c r="C237" s="236"/>
      <c r="D237" s="2"/>
      <c r="E237" s="237"/>
      <c r="F237" s="236"/>
      <c r="G237" s="2"/>
      <c r="H237" s="2"/>
      <c r="I237" s="2"/>
      <c r="J237" s="1"/>
      <c r="K237" s="239"/>
      <c r="L237" s="237"/>
      <c r="M237" s="2"/>
      <c r="N237" s="2"/>
      <c r="O237" s="2"/>
      <c r="P237" s="72"/>
      <c r="Q237" s="72"/>
      <c r="R237" s="72"/>
      <c r="S237" s="72"/>
      <c r="T237" s="72"/>
    </row>
    <row r="238" spans="2:20" ht="15" customHeight="1">
      <c r="B238" s="2"/>
      <c r="C238" s="240"/>
      <c r="D238" s="2"/>
      <c r="E238" s="237"/>
      <c r="F238" s="236" t="s">
        <v>769</v>
      </c>
      <c r="G238" s="2"/>
      <c r="H238" s="2"/>
      <c r="I238" s="1"/>
      <c r="J238" s="1"/>
      <c r="K238" s="239"/>
      <c r="L238" s="237"/>
      <c r="M238" s="2"/>
      <c r="N238" s="2"/>
      <c r="O238" s="2"/>
      <c r="P238" s="72"/>
      <c r="Q238" s="72"/>
      <c r="R238" s="72"/>
      <c r="S238" s="72"/>
      <c r="T238" s="72"/>
    </row>
    <row r="239" spans="2:20" ht="15" customHeight="1">
      <c r="B239" s="2"/>
      <c r="C239" s="240"/>
      <c r="D239" s="851" t="s">
        <v>849</v>
      </c>
      <c r="E239" s="237"/>
      <c r="F239" s="236"/>
      <c r="G239" s="2"/>
      <c r="H239" s="2"/>
      <c r="I239" s="1"/>
      <c r="J239" s="1"/>
      <c r="K239" s="239"/>
      <c r="L239" s="237"/>
      <c r="M239" s="2"/>
      <c r="N239" s="2"/>
      <c r="O239" s="2"/>
      <c r="P239" s="72"/>
      <c r="Q239" s="72"/>
      <c r="R239" s="72"/>
      <c r="S239" s="72"/>
      <c r="T239" s="72"/>
    </row>
    <row r="240" spans="2:20" ht="15" customHeight="1">
      <c r="B240" s="2"/>
      <c r="C240" s="241"/>
      <c r="D240" s="923"/>
      <c r="E240" s="237"/>
      <c r="F240" s="329" t="s">
        <v>850</v>
      </c>
      <c r="G240" s="2"/>
      <c r="H240" s="2"/>
      <c r="I240" s="243"/>
      <c r="J240" s="1"/>
      <c r="K240" s="239"/>
      <c r="L240" s="237"/>
      <c r="M240" s="2"/>
      <c r="N240" s="2"/>
      <c r="O240" s="2"/>
      <c r="P240" s="72"/>
      <c r="Q240" s="72"/>
      <c r="R240" s="72"/>
      <c r="S240" s="72"/>
      <c r="T240" s="72"/>
    </row>
    <row r="241" spans="2:20" ht="15" customHeight="1">
      <c r="B241" s="2"/>
      <c r="C241" s="236"/>
      <c r="D241" s="923"/>
      <c r="E241" s="237"/>
      <c r="F241" s="236"/>
      <c r="G241" s="2"/>
      <c r="H241" s="2"/>
      <c r="I241" s="1"/>
      <c r="J241" s="1"/>
      <c r="K241" s="239"/>
      <c r="L241" s="237"/>
      <c r="M241" s="2"/>
      <c r="N241" s="2"/>
      <c r="O241" s="2"/>
      <c r="P241" s="72"/>
      <c r="Q241" s="72"/>
      <c r="R241" s="72"/>
      <c r="S241" s="72"/>
      <c r="T241" s="72"/>
    </row>
    <row r="242" spans="2:20" ht="15" customHeight="1">
      <c r="B242" s="2"/>
      <c r="C242" s="240"/>
      <c r="D242" s="2"/>
      <c r="E242" s="237"/>
      <c r="F242" s="236" t="s">
        <v>851</v>
      </c>
      <c r="G242" s="2"/>
      <c r="H242" s="2"/>
      <c r="I242" s="1"/>
      <c r="J242" s="1"/>
      <c r="K242" s="239"/>
      <c r="L242" s="237"/>
      <c r="M242" s="2"/>
      <c r="N242" s="2"/>
      <c r="O242" s="2"/>
      <c r="P242" s="72"/>
      <c r="Q242" s="72"/>
      <c r="R242" s="72"/>
      <c r="S242" s="72"/>
      <c r="T242" s="72"/>
    </row>
    <row r="243" spans="2:20" ht="15" customHeight="1">
      <c r="B243" s="2"/>
      <c r="C243" s="240"/>
      <c r="D243" s="2"/>
      <c r="E243" s="237"/>
      <c r="F243" s="236"/>
      <c r="G243" s="2"/>
      <c r="H243" s="2"/>
      <c r="I243" s="1"/>
      <c r="J243" s="1"/>
      <c r="K243" s="239"/>
      <c r="L243" s="237"/>
      <c r="M243" s="2"/>
      <c r="N243" s="2"/>
      <c r="O243" s="2"/>
      <c r="P243" s="72"/>
      <c r="Q243" s="72"/>
      <c r="R243" s="72"/>
      <c r="S243" s="72"/>
      <c r="T243" s="72"/>
    </row>
    <row r="244" spans="2:20" ht="15" customHeight="1">
      <c r="B244" s="2"/>
      <c r="C244" s="240"/>
      <c r="D244" s="2"/>
      <c r="E244" s="237"/>
      <c r="F244" s="236" t="s">
        <v>852</v>
      </c>
      <c r="G244" s="2"/>
      <c r="H244" s="2"/>
      <c r="I244" s="1"/>
      <c r="J244" s="1"/>
      <c r="K244" s="239"/>
      <c r="L244" s="237"/>
      <c r="M244" s="2"/>
      <c r="N244" s="2"/>
      <c r="O244" s="2"/>
      <c r="P244" s="231"/>
      <c r="Q244" s="231"/>
      <c r="R244" s="72"/>
      <c r="S244" s="72"/>
      <c r="T244" s="72"/>
    </row>
    <row r="245" spans="2:20" ht="15" customHeight="1">
      <c r="B245" s="2"/>
      <c r="C245" s="244"/>
      <c r="D245" s="245"/>
      <c r="E245" s="246"/>
      <c r="F245" s="244"/>
      <c r="G245" s="245"/>
      <c r="H245" s="245"/>
      <c r="I245" s="245"/>
      <c r="J245" s="245"/>
      <c r="K245" s="247"/>
      <c r="L245" s="246"/>
      <c r="M245" s="2"/>
      <c r="N245" s="2"/>
      <c r="O245" s="2"/>
      <c r="P245" s="231"/>
      <c r="Q245" s="231"/>
      <c r="R245" s="72"/>
      <c r="S245" s="72"/>
      <c r="T245" s="72"/>
    </row>
    <row r="246" spans="2:20" ht="15" customHeight="1">
      <c r="B246" s="72"/>
      <c r="C246" s="72"/>
      <c r="D246" s="231"/>
      <c r="E246" s="231"/>
      <c r="F246" s="231"/>
      <c r="G246" s="231"/>
      <c r="H246" s="231"/>
      <c r="I246" s="231"/>
      <c r="J246" s="231"/>
      <c r="K246" s="231"/>
      <c r="L246" s="231"/>
      <c r="M246" s="231"/>
      <c r="N246" s="231"/>
      <c r="O246" s="231"/>
      <c r="P246" s="231"/>
      <c r="Q246" s="231"/>
      <c r="R246" s="72"/>
      <c r="S246" s="72"/>
      <c r="T246" s="72"/>
    </row>
    <row r="247" spans="2:20" ht="15" customHeight="1">
      <c r="B247" s="72"/>
      <c r="C247" s="72" t="s">
        <v>853</v>
      </c>
      <c r="D247" s="231"/>
      <c r="E247" s="231"/>
      <c r="F247" s="231"/>
      <c r="G247" s="231"/>
      <c r="H247" s="231"/>
      <c r="I247" s="231"/>
      <c r="J247" s="231"/>
      <c r="K247" s="231"/>
      <c r="L247" s="231"/>
      <c r="M247" s="231"/>
      <c r="N247" s="231"/>
      <c r="O247" s="231"/>
      <c r="P247" s="231"/>
      <c r="Q247" s="231"/>
      <c r="R247" s="72"/>
      <c r="S247" s="72"/>
      <c r="T247" s="72"/>
    </row>
    <row r="248" spans="2:20" ht="15" customHeight="1">
      <c r="B248" s="72"/>
      <c r="C248" s="72"/>
      <c r="D248" s="231"/>
      <c r="E248" s="231"/>
      <c r="F248" s="231"/>
      <c r="G248" s="231"/>
      <c r="H248" s="231"/>
      <c r="I248" s="231"/>
      <c r="J248" s="231"/>
      <c r="K248" s="231"/>
      <c r="L248" s="231"/>
      <c r="M248" s="231"/>
      <c r="N248" s="231"/>
      <c r="O248" s="231"/>
      <c r="P248" s="231"/>
      <c r="Q248" s="231"/>
      <c r="R248" s="72"/>
      <c r="S248" s="72"/>
      <c r="T248" s="72"/>
    </row>
    <row r="249" spans="2:20" ht="15" customHeight="1">
      <c r="B249" s="72"/>
      <c r="C249" s="72"/>
      <c r="D249" s="172"/>
      <c r="E249" s="1214" t="str">
        <f>IF(ISBLANK('02入力票（その２）'!$G$168),"年　　　月　　　日",'02入力票（その２）'!$G$168)</f>
        <v>年　　　月　　　日</v>
      </c>
      <c r="F249" s="1214"/>
      <c r="G249" s="1214"/>
      <c r="H249" s="72"/>
      <c r="I249" s="72"/>
      <c r="J249" s="72"/>
      <c r="K249" s="72"/>
      <c r="L249" s="72"/>
      <c r="M249" s="72"/>
      <c r="N249" s="72"/>
      <c r="O249" s="72"/>
      <c r="P249" s="72"/>
      <c r="Q249" s="72"/>
      <c r="R249" s="72"/>
      <c r="S249" s="72"/>
      <c r="T249" s="72"/>
    </row>
    <row r="250" spans="2:20" ht="15" customHeight="1">
      <c r="B250" s="72"/>
      <c r="C250" s="72"/>
      <c r="D250" s="72"/>
      <c r="E250" s="72"/>
      <c r="F250" s="72"/>
      <c r="G250" s="72"/>
      <c r="H250" s="72"/>
      <c r="I250" s="72"/>
      <c r="J250" s="72"/>
      <c r="K250" s="72"/>
      <c r="L250" s="72"/>
      <c r="M250" s="72"/>
      <c r="N250" s="72"/>
      <c r="O250" s="72"/>
      <c r="P250" s="72"/>
      <c r="Q250" s="72"/>
      <c r="R250" s="72"/>
      <c r="S250" s="72"/>
      <c r="T250" s="72"/>
    </row>
    <row r="251" spans="2:20" ht="29.25" customHeight="1">
      <c r="B251" s="72"/>
      <c r="C251" s="220"/>
      <c r="D251" s="642" t="s">
        <v>2518</v>
      </c>
      <c r="E251" s="643"/>
      <c r="F251" s="643"/>
      <c r="G251" s="643"/>
      <c r="H251" s="643"/>
      <c r="I251" s="643"/>
      <c r="J251" s="644"/>
      <c r="K251" s="641" t="s">
        <v>673</v>
      </c>
      <c r="L251" s="72"/>
      <c r="M251" s="72"/>
      <c r="N251" s="72"/>
      <c r="O251" s="72"/>
      <c r="P251" s="72"/>
      <c r="Q251" s="72"/>
      <c r="R251" s="72"/>
      <c r="S251" s="72"/>
      <c r="T251" s="72"/>
    </row>
    <row r="252" spans="2:20" ht="29.25" customHeight="1">
      <c r="B252" s="72"/>
      <c r="C252" s="220"/>
      <c r="D252" s="645"/>
      <c r="E252" s="646"/>
      <c r="F252" s="646"/>
      <c r="G252" s="646"/>
      <c r="H252" s="646"/>
      <c r="I252" s="646"/>
      <c r="J252" s="647"/>
      <c r="K252" s="641"/>
      <c r="L252" s="72"/>
      <c r="M252" s="72"/>
      <c r="N252" s="72"/>
      <c r="O252" s="72"/>
      <c r="P252" s="72"/>
      <c r="Q252" s="72"/>
      <c r="R252" s="72"/>
      <c r="S252" s="72"/>
      <c r="T252" s="72"/>
    </row>
    <row r="253" spans="2:20" ht="15" customHeight="1">
      <c r="B253" s="72"/>
      <c r="C253" s="72"/>
      <c r="D253" s="72"/>
      <c r="E253" s="72"/>
      <c r="F253" s="72"/>
      <c r="G253" s="72"/>
      <c r="H253" s="72"/>
      <c r="I253" s="72"/>
      <c r="J253" s="72"/>
      <c r="K253" s="72"/>
      <c r="L253" s="72"/>
      <c r="M253" s="72"/>
      <c r="N253" s="72"/>
      <c r="O253" s="72"/>
      <c r="P253" s="72"/>
      <c r="Q253" s="72"/>
      <c r="R253" s="72"/>
      <c r="S253" s="72"/>
      <c r="T253" s="72"/>
    </row>
    <row r="254" spans="2:20" ht="15" customHeight="1">
      <c r="B254" s="72"/>
      <c r="C254" s="72"/>
      <c r="D254" s="72"/>
      <c r="E254" s="72"/>
      <c r="F254" s="176"/>
      <c r="G254" s="836" t="s">
        <v>44</v>
      </c>
      <c r="H254" s="836"/>
      <c r="I254" s="169"/>
      <c r="J254" s="71" t="str">
        <f>CONCATENATE(G137,"　",M137)</f>
        <v>※　選択してください。　</v>
      </c>
      <c r="K254" s="71"/>
      <c r="L254" s="71"/>
      <c r="M254" s="71"/>
      <c r="N254" s="71"/>
      <c r="O254" s="71"/>
      <c r="P254" s="71"/>
      <c r="Q254" s="72"/>
      <c r="R254" s="72"/>
      <c r="S254" s="72"/>
      <c r="T254" s="72"/>
    </row>
    <row r="255" spans="2:20" ht="15" customHeight="1">
      <c r="B255" s="72"/>
      <c r="C255" s="72"/>
      <c r="D255" s="72"/>
      <c r="E255" s="72"/>
      <c r="F255" s="176"/>
      <c r="G255" s="71"/>
      <c r="H255" s="71"/>
      <c r="I255" s="72"/>
      <c r="J255" s="71"/>
      <c r="K255" s="71"/>
      <c r="L255" s="71"/>
      <c r="M255" s="71"/>
      <c r="N255" s="71"/>
      <c r="O255" s="71"/>
      <c r="P255" s="71"/>
      <c r="Q255" s="72"/>
      <c r="R255" s="72"/>
      <c r="S255" s="72"/>
      <c r="T255" s="72"/>
    </row>
    <row r="256" spans="2:20" ht="15" customHeight="1">
      <c r="B256" s="72"/>
      <c r="C256" s="72"/>
      <c r="D256" s="72"/>
      <c r="E256" s="72"/>
      <c r="F256" s="176"/>
      <c r="G256" s="836" t="s">
        <v>609</v>
      </c>
      <c r="H256" s="836"/>
      <c r="I256" s="72"/>
      <c r="J256" s="71" t="str">
        <f>G140</f>
        <v/>
      </c>
      <c r="K256" s="71"/>
      <c r="L256" s="71"/>
      <c r="M256" s="71"/>
      <c r="N256" s="71"/>
      <c r="O256" s="71"/>
      <c r="P256" s="71"/>
      <c r="Q256" s="72"/>
      <c r="R256" s="72"/>
      <c r="S256" s="72"/>
      <c r="T256" s="72"/>
    </row>
    <row r="257" spans="2:20" ht="15" customHeight="1">
      <c r="B257" s="72"/>
      <c r="C257" s="72"/>
      <c r="D257" s="72"/>
      <c r="E257" s="72"/>
      <c r="F257" s="176"/>
      <c r="G257" s="71"/>
      <c r="H257" s="71"/>
      <c r="I257" s="72"/>
      <c r="J257" s="71" t="str">
        <f>G143</f>
        <v/>
      </c>
      <c r="K257" s="71"/>
      <c r="L257" s="71"/>
      <c r="M257" s="71"/>
      <c r="N257" s="71"/>
      <c r="O257" s="71"/>
      <c r="P257" s="71"/>
      <c r="Q257" s="72"/>
      <c r="R257" s="72"/>
      <c r="S257" s="72"/>
      <c r="T257" s="72"/>
    </row>
    <row r="258" spans="2:20" ht="15" customHeight="1">
      <c r="B258" s="72"/>
      <c r="C258" s="72"/>
      <c r="D258" s="72"/>
      <c r="E258" s="72"/>
      <c r="F258" s="176"/>
      <c r="G258" s="836" t="s">
        <v>770</v>
      </c>
      <c r="H258" s="836"/>
      <c r="I258" s="220"/>
      <c r="J258" s="71" t="str">
        <f>J143</f>
        <v/>
      </c>
      <c r="K258" s="71"/>
      <c r="L258" s="71"/>
      <c r="M258" s="71"/>
      <c r="N258" s="195" t="s">
        <v>771</v>
      </c>
      <c r="O258" s="71"/>
      <c r="Q258" s="72"/>
      <c r="R258" s="72"/>
      <c r="S258" s="72"/>
      <c r="T258" s="72"/>
    </row>
    <row r="259" spans="2:20" ht="15" customHeight="1">
      <c r="B259" s="72"/>
      <c r="C259" s="72"/>
      <c r="D259" s="72"/>
      <c r="E259" s="72"/>
      <c r="F259" s="72"/>
      <c r="G259" s="71"/>
      <c r="H259" s="71"/>
      <c r="I259" s="72"/>
      <c r="J259" s="71"/>
      <c r="K259" s="71"/>
      <c r="L259" s="71"/>
      <c r="M259" s="71"/>
      <c r="N259" s="71"/>
      <c r="O259" s="71"/>
      <c r="P259" s="72"/>
      <c r="Q259" s="72"/>
      <c r="R259" s="72"/>
      <c r="S259" s="72"/>
      <c r="T259" s="72"/>
    </row>
    <row r="260" spans="2:20" ht="15" customHeight="1">
      <c r="B260" s="72"/>
      <c r="C260" s="72"/>
      <c r="D260" s="72"/>
      <c r="E260" s="72"/>
      <c r="F260" s="72"/>
      <c r="G260" s="72"/>
      <c r="H260" s="72"/>
      <c r="I260" s="72"/>
      <c r="J260" s="72"/>
      <c r="K260" s="72"/>
      <c r="L260" s="72"/>
      <c r="M260" s="72"/>
      <c r="N260" s="72"/>
      <c r="O260" s="72"/>
      <c r="P260" s="72"/>
      <c r="Q260" s="72"/>
      <c r="R260" s="72"/>
      <c r="S260" s="72"/>
      <c r="T260" s="72"/>
    </row>
    <row r="261" spans="2:20" ht="15" customHeight="1">
      <c r="B261" s="72"/>
      <c r="C261" s="72"/>
      <c r="D261" s="72"/>
      <c r="E261" s="2" t="s">
        <v>772</v>
      </c>
      <c r="F261" s="72"/>
      <c r="G261" s="72"/>
      <c r="H261" s="72"/>
      <c r="I261" s="72"/>
      <c r="J261" s="72"/>
      <c r="K261" s="72"/>
      <c r="L261" s="72"/>
      <c r="M261" s="72"/>
      <c r="N261" s="72"/>
      <c r="O261" s="72"/>
      <c r="P261" s="72"/>
      <c r="Q261" s="72"/>
      <c r="R261" s="72"/>
      <c r="S261" s="72"/>
      <c r="T261" s="72"/>
    </row>
    <row r="262" spans="2:20" ht="15" customHeight="1">
      <c r="B262" s="72"/>
      <c r="C262" s="72"/>
      <c r="D262" s="72"/>
      <c r="E262" s="231" t="s">
        <v>773</v>
      </c>
      <c r="F262" s="72"/>
      <c r="G262" s="72"/>
      <c r="H262" s="72"/>
      <c r="I262" s="72"/>
      <c r="J262" s="72"/>
      <c r="K262" s="72"/>
      <c r="L262" s="72"/>
      <c r="M262" s="72"/>
      <c r="N262" s="72"/>
      <c r="O262" s="72"/>
      <c r="Q262" s="170"/>
      <c r="R262" s="167"/>
      <c r="S262" s="72"/>
      <c r="T262" s="72"/>
    </row>
    <row r="263" spans="2:20" ht="15" customHeight="1">
      <c r="B263" s="72"/>
      <c r="C263" s="72"/>
      <c r="D263" s="72"/>
      <c r="E263" s="231" t="s">
        <v>774</v>
      </c>
      <c r="F263" s="231"/>
      <c r="G263" s="231"/>
      <c r="H263" s="231"/>
      <c r="I263" s="231"/>
      <c r="J263" s="231"/>
      <c r="K263" s="231"/>
      <c r="L263" s="231"/>
      <c r="M263" s="72"/>
      <c r="N263" s="72"/>
      <c r="O263" s="72"/>
      <c r="P263" s="72"/>
      <c r="Q263" s="72"/>
      <c r="S263" s="72"/>
      <c r="T263" s="72"/>
    </row>
    <row r="264" spans="2:20" ht="19.5" customHeight="1">
      <c r="B264" s="2"/>
      <c r="C264" s="2"/>
      <c r="D264" s="2"/>
      <c r="E264" s="2"/>
      <c r="F264" s="2"/>
      <c r="G264" s="2"/>
      <c r="H264" s="2"/>
      <c r="I264" s="2"/>
      <c r="J264" s="2"/>
      <c r="K264" s="2"/>
      <c r="L264" s="2"/>
      <c r="M264" s="2"/>
      <c r="N264" s="2"/>
      <c r="O264" s="2"/>
      <c r="P264" s="72"/>
      <c r="Q264" s="72"/>
      <c r="R264" s="72"/>
      <c r="S264" s="72"/>
      <c r="T264" s="72"/>
    </row>
    <row r="265" spans="2:20" ht="19.5" customHeight="1">
      <c r="B265" s="2"/>
      <c r="C265" s="2"/>
      <c r="D265" s="2"/>
      <c r="E265" s="2"/>
      <c r="F265" s="2"/>
      <c r="G265" s="2"/>
      <c r="H265" s="2"/>
      <c r="I265" s="2"/>
      <c r="J265" s="2"/>
      <c r="K265" s="2"/>
      <c r="L265" s="2"/>
      <c r="M265" s="2"/>
      <c r="N265" s="2"/>
      <c r="O265" s="2"/>
      <c r="P265" s="72"/>
      <c r="Q265" s="72"/>
      <c r="R265" s="72"/>
      <c r="S265" s="72"/>
      <c r="T265" s="72"/>
    </row>
    <row r="266" spans="2:20" ht="21.9" customHeight="1">
      <c r="B266" s="914" t="s">
        <v>2192</v>
      </c>
      <c r="C266" s="914"/>
      <c r="D266" s="914"/>
      <c r="E266" s="914"/>
      <c r="F266" s="914"/>
      <c r="G266" s="914"/>
      <c r="H266" s="914"/>
      <c r="I266" s="914"/>
      <c r="J266" s="914"/>
      <c r="K266" s="914"/>
      <c r="L266" s="914"/>
      <c r="M266" s="914"/>
      <c r="N266" s="914"/>
      <c r="O266" s="914"/>
      <c r="P266" s="914"/>
      <c r="Q266" s="914"/>
      <c r="R266" s="914"/>
      <c r="S266" s="72"/>
      <c r="T266" s="72"/>
    </row>
    <row r="267" spans="2:20" ht="15" customHeight="1">
      <c r="B267" s="2"/>
      <c r="C267" s="2"/>
      <c r="D267" s="233"/>
      <c r="E267" s="233"/>
      <c r="F267" s="1"/>
      <c r="G267" s="1"/>
      <c r="H267" s="1"/>
      <c r="I267" s="1"/>
      <c r="J267" s="1"/>
      <c r="K267" s="1"/>
      <c r="L267" s="1"/>
      <c r="M267" s="1"/>
      <c r="N267" s="1"/>
      <c r="O267" s="2"/>
      <c r="P267" s="72"/>
      <c r="Q267" s="72"/>
      <c r="R267" s="72"/>
      <c r="S267" s="72"/>
      <c r="T267" s="72"/>
    </row>
    <row r="268" spans="2:20" ht="15" customHeight="1">
      <c r="B268" s="72"/>
      <c r="C268" s="72"/>
      <c r="D268" s="231"/>
      <c r="E268" s="231"/>
      <c r="F268" s="231"/>
      <c r="G268" s="231"/>
      <c r="H268" s="231"/>
      <c r="I268" s="231"/>
      <c r="J268" s="231"/>
      <c r="K268" s="231"/>
      <c r="L268" s="231"/>
      <c r="M268" s="231"/>
      <c r="N268" s="231"/>
      <c r="O268" s="231"/>
      <c r="P268" s="231"/>
      <c r="Q268" s="231"/>
      <c r="R268" s="72"/>
      <c r="S268" s="72"/>
      <c r="T268" s="72"/>
    </row>
    <row r="269" spans="2:20" ht="15" customHeight="1">
      <c r="B269" s="72"/>
      <c r="C269" s="375" t="s">
        <v>2447</v>
      </c>
      <c r="D269" s="231"/>
      <c r="E269" s="231"/>
      <c r="F269" s="231"/>
      <c r="G269" s="231"/>
      <c r="H269" s="231"/>
      <c r="I269" s="231"/>
      <c r="J269" s="231"/>
      <c r="K269" s="231"/>
      <c r="L269" s="231"/>
      <c r="M269" s="231"/>
      <c r="N269" s="231"/>
      <c r="O269" s="231"/>
      <c r="P269" s="231"/>
      <c r="Q269" s="231"/>
      <c r="R269" s="72"/>
      <c r="S269" s="72"/>
      <c r="T269" s="72"/>
    </row>
    <row r="270" spans="2:20" ht="15" customHeight="1">
      <c r="B270" s="72"/>
      <c r="C270" s="375" t="s">
        <v>2190</v>
      </c>
      <c r="D270" s="231"/>
      <c r="E270" s="231"/>
      <c r="F270" s="231"/>
      <c r="G270" s="231"/>
      <c r="H270" s="231"/>
      <c r="I270" s="231"/>
      <c r="J270" s="231"/>
      <c r="K270" s="231"/>
      <c r="L270" s="231"/>
      <c r="M270" s="231"/>
      <c r="N270" s="231"/>
      <c r="O270" s="231"/>
      <c r="P270" s="231"/>
      <c r="Q270" s="231"/>
      <c r="R270" s="72"/>
      <c r="S270" s="72"/>
      <c r="T270" s="72"/>
    </row>
    <row r="271" spans="2:20" ht="15" customHeight="1">
      <c r="B271" s="72"/>
      <c r="C271" s="375"/>
      <c r="D271" s="231"/>
      <c r="E271" s="231"/>
      <c r="F271" s="231"/>
      <c r="G271" s="231"/>
      <c r="H271" s="231"/>
      <c r="I271" s="231"/>
      <c r="J271" s="231"/>
      <c r="K271" s="231"/>
      <c r="L271" s="231"/>
      <c r="M271" s="231"/>
      <c r="N271" s="231"/>
      <c r="O271" s="231"/>
      <c r="P271" s="231"/>
      <c r="Q271" s="231"/>
      <c r="R271" s="72"/>
      <c r="S271" s="72"/>
      <c r="T271" s="72"/>
    </row>
    <row r="272" spans="2:20" ht="15" customHeight="1">
      <c r="B272" s="72"/>
      <c r="C272" s="375"/>
      <c r="D272" s="231"/>
      <c r="E272" s="231"/>
      <c r="F272" s="231"/>
      <c r="G272" s="231"/>
      <c r="H272" s="231"/>
      <c r="I272" s="231"/>
      <c r="J272" s="231"/>
      <c r="K272" s="231"/>
      <c r="L272" s="231"/>
      <c r="M272" s="231"/>
      <c r="N272" s="231"/>
      <c r="O272" s="231"/>
      <c r="P272" s="231"/>
      <c r="Q272" s="231"/>
      <c r="R272" s="72"/>
      <c r="S272" s="72"/>
      <c r="T272" s="72"/>
    </row>
    <row r="273" spans="2:20" ht="15" customHeight="1">
      <c r="B273" s="72"/>
      <c r="C273" s="72"/>
      <c r="D273" s="172"/>
      <c r="E273" s="1214" t="str">
        <f>IF(ISBLANK('02入力票（その２）'!$G$168),"年　　　月　　　日",'02入力票（その２）'!$G$168)</f>
        <v>年　　　月　　　日</v>
      </c>
      <c r="F273" s="1214"/>
      <c r="G273" s="1214"/>
      <c r="H273" s="72"/>
      <c r="I273" s="72"/>
      <c r="J273" s="72"/>
      <c r="K273" s="72"/>
      <c r="L273" s="72"/>
      <c r="M273" s="72"/>
      <c r="N273" s="72"/>
      <c r="O273" s="72"/>
      <c r="P273" s="72"/>
      <c r="Q273" s="72"/>
      <c r="R273" s="72"/>
      <c r="S273" s="72"/>
      <c r="T273" s="72"/>
    </row>
    <row r="274" spans="2:20" ht="15" customHeight="1">
      <c r="B274" s="72"/>
      <c r="C274" s="72"/>
      <c r="D274" s="72"/>
      <c r="E274" s="72"/>
      <c r="F274" s="72"/>
      <c r="G274" s="72"/>
      <c r="H274" s="72"/>
      <c r="I274" s="72"/>
      <c r="J274" s="72"/>
      <c r="K274" s="72"/>
      <c r="L274" s="72"/>
      <c r="M274" s="72"/>
      <c r="N274" s="72"/>
      <c r="O274" s="72"/>
      <c r="P274" s="72"/>
      <c r="Q274" s="72"/>
      <c r="R274" s="72"/>
      <c r="S274" s="72"/>
      <c r="T274" s="72"/>
    </row>
    <row r="275" spans="2:20" ht="29.25" customHeight="1">
      <c r="B275" s="72"/>
      <c r="C275" s="220"/>
      <c r="D275" s="929" t="s">
        <v>2518</v>
      </c>
      <c r="E275" s="1345"/>
      <c r="F275" s="1345"/>
      <c r="G275" s="1345"/>
      <c r="H275" s="1345"/>
      <c r="I275" s="1345"/>
      <c r="J275" s="1345"/>
      <c r="K275" s="641" t="s">
        <v>673</v>
      </c>
      <c r="L275" s="72"/>
      <c r="M275" s="72"/>
      <c r="N275" s="72"/>
      <c r="O275" s="72"/>
      <c r="P275" s="72"/>
      <c r="Q275" s="72"/>
      <c r="R275" s="72"/>
      <c r="S275" s="72"/>
      <c r="T275" s="72"/>
    </row>
    <row r="276" spans="2:20" ht="29.25" customHeight="1">
      <c r="B276" s="72"/>
      <c r="C276" s="220"/>
      <c r="D276" s="1345"/>
      <c r="E276" s="1345"/>
      <c r="F276" s="1345"/>
      <c r="G276" s="1345"/>
      <c r="H276" s="1345"/>
      <c r="I276" s="1345"/>
      <c r="J276" s="1345"/>
      <c r="K276" s="641"/>
      <c r="L276" s="72"/>
      <c r="M276" s="72"/>
      <c r="N276" s="72"/>
      <c r="O276" s="72"/>
      <c r="P276" s="72"/>
      <c r="Q276" s="72"/>
      <c r="R276" s="72"/>
      <c r="S276" s="72"/>
      <c r="T276" s="72"/>
    </row>
    <row r="277" spans="2:20" ht="15" customHeight="1">
      <c r="B277" s="72"/>
      <c r="C277" s="72"/>
      <c r="D277" s="72"/>
      <c r="E277" s="72"/>
      <c r="F277" s="72"/>
      <c r="G277" s="72"/>
      <c r="H277" s="72"/>
      <c r="I277" s="72"/>
      <c r="J277" s="72"/>
      <c r="K277" s="72"/>
      <c r="L277" s="72"/>
      <c r="M277" s="72"/>
      <c r="N277" s="72"/>
      <c r="O277" s="72"/>
      <c r="P277" s="72"/>
      <c r="Q277" s="72"/>
      <c r="R277" s="72"/>
      <c r="S277" s="72"/>
      <c r="T277" s="72"/>
    </row>
    <row r="278" spans="2:20" ht="15" customHeight="1">
      <c r="B278" s="72"/>
      <c r="C278" s="72"/>
      <c r="D278" s="72"/>
      <c r="E278" s="72"/>
      <c r="F278" s="176"/>
      <c r="G278" s="836" t="s">
        <v>44</v>
      </c>
      <c r="H278" s="836"/>
      <c r="I278" s="169"/>
      <c r="J278" s="71" t="str">
        <f>CONCATENATE(G137,"　",M137)</f>
        <v>※　選択してください。　</v>
      </c>
      <c r="K278" s="71"/>
      <c r="L278" s="71"/>
      <c r="M278" s="71"/>
      <c r="N278" s="71"/>
      <c r="O278" s="71"/>
      <c r="P278" s="71"/>
      <c r="Q278" s="72"/>
      <c r="R278" s="72"/>
      <c r="S278" s="72"/>
      <c r="T278" s="72"/>
    </row>
    <row r="279" spans="2:20" ht="15" customHeight="1">
      <c r="B279" s="72"/>
      <c r="C279" s="72"/>
      <c r="D279" s="72"/>
      <c r="E279" s="72"/>
      <c r="F279" s="176"/>
      <c r="G279" s="71"/>
      <c r="H279" s="71"/>
      <c r="I279" s="72"/>
      <c r="J279" s="71"/>
      <c r="K279" s="71"/>
      <c r="L279" s="71"/>
      <c r="M279" s="71"/>
      <c r="N279" s="71"/>
      <c r="O279" s="71"/>
      <c r="P279" s="71"/>
      <c r="Q279" s="72"/>
      <c r="R279" s="72"/>
      <c r="S279" s="72"/>
      <c r="T279" s="72"/>
    </row>
    <row r="280" spans="2:20" ht="15" customHeight="1">
      <c r="B280" s="72"/>
      <c r="C280" s="72"/>
      <c r="D280" s="72"/>
      <c r="E280" s="72"/>
      <c r="F280" s="176"/>
      <c r="G280" s="836" t="s">
        <v>609</v>
      </c>
      <c r="H280" s="836"/>
      <c r="I280" s="72"/>
      <c r="J280" s="71" t="str">
        <f>G140</f>
        <v/>
      </c>
      <c r="K280" s="71"/>
      <c r="L280" s="71"/>
      <c r="M280" s="71"/>
      <c r="N280" s="71"/>
      <c r="O280" s="71"/>
      <c r="P280" s="71"/>
      <c r="Q280" s="72"/>
      <c r="R280" s="72"/>
      <c r="S280" s="72"/>
      <c r="T280" s="72"/>
    </row>
    <row r="281" spans="2:20" ht="15" customHeight="1">
      <c r="B281" s="72"/>
      <c r="C281" s="72"/>
      <c r="D281" s="72"/>
      <c r="E281" s="72"/>
      <c r="F281" s="176"/>
      <c r="G281" s="71"/>
      <c r="H281" s="71"/>
      <c r="I281" s="72"/>
      <c r="J281" s="71" t="str">
        <f>G143</f>
        <v/>
      </c>
      <c r="K281" s="71"/>
      <c r="L281" s="71"/>
      <c r="M281" s="71"/>
      <c r="N281" s="71"/>
      <c r="O281" s="71"/>
      <c r="P281" s="71"/>
      <c r="Q281" s="72"/>
      <c r="R281" s="72"/>
      <c r="S281" s="72"/>
      <c r="T281" s="72"/>
    </row>
    <row r="282" spans="2:20" ht="15" customHeight="1">
      <c r="B282" s="72"/>
      <c r="C282" s="72"/>
      <c r="D282" s="72"/>
      <c r="E282" s="72"/>
      <c r="F282" s="176"/>
      <c r="G282" s="836" t="s">
        <v>770</v>
      </c>
      <c r="H282" s="836"/>
      <c r="I282" s="220"/>
      <c r="J282" s="71" t="str">
        <f>J143</f>
        <v/>
      </c>
      <c r="K282" s="71"/>
      <c r="L282" s="71"/>
      <c r="M282" s="71"/>
      <c r="N282" s="195" t="s">
        <v>771</v>
      </c>
      <c r="O282" s="71"/>
      <c r="Q282" s="72"/>
      <c r="R282" s="72"/>
      <c r="S282" s="72"/>
      <c r="T282" s="72"/>
    </row>
    <row r="283" spans="2:20" ht="15" customHeight="1">
      <c r="B283" s="72"/>
      <c r="C283" s="72"/>
      <c r="D283" s="72"/>
      <c r="E283" s="72"/>
      <c r="F283" s="72"/>
      <c r="G283" s="71"/>
      <c r="H283" s="71"/>
      <c r="I283" s="72"/>
      <c r="J283" s="71"/>
      <c r="K283" s="71"/>
      <c r="L283" s="71"/>
      <c r="M283" s="71"/>
      <c r="N283" s="71"/>
      <c r="O283" s="71"/>
      <c r="P283" s="72"/>
      <c r="Q283" s="72"/>
      <c r="R283" s="72"/>
      <c r="S283" s="72"/>
      <c r="T283" s="72"/>
    </row>
    <row r="284" spans="2:20">
      <c r="B284" s="72"/>
      <c r="C284" s="72"/>
      <c r="D284" s="72"/>
      <c r="E284" s="72"/>
      <c r="F284" s="72"/>
      <c r="G284" s="72"/>
      <c r="H284" s="72"/>
      <c r="I284" s="72"/>
      <c r="J284" s="72"/>
      <c r="K284" s="72"/>
      <c r="L284" s="72"/>
      <c r="M284" s="72"/>
      <c r="N284" s="72"/>
      <c r="O284" s="72"/>
      <c r="P284" s="72"/>
      <c r="Q284" s="72"/>
      <c r="R284" s="72"/>
      <c r="S284" s="72"/>
      <c r="T284" s="72"/>
    </row>
    <row r="285" spans="2:20">
      <c r="B285" s="72" t="s">
        <v>775</v>
      </c>
      <c r="C285" s="72"/>
      <c r="D285" s="72"/>
      <c r="E285" s="72"/>
      <c r="F285" s="72"/>
      <c r="G285" s="72"/>
      <c r="H285" s="72"/>
      <c r="I285" s="72"/>
      <c r="J285" s="72"/>
      <c r="K285" s="72"/>
      <c r="L285" s="72"/>
      <c r="M285" s="72"/>
      <c r="N285" s="72"/>
      <c r="O285" s="72"/>
      <c r="P285" s="72"/>
      <c r="Q285" s="72"/>
      <c r="R285" s="72"/>
      <c r="S285" s="72"/>
      <c r="T285" s="72"/>
    </row>
    <row r="286" spans="2:20">
      <c r="B286" s="72"/>
      <c r="C286" s="72" t="s">
        <v>1577</v>
      </c>
      <c r="D286" s="72" t="s">
        <v>1577</v>
      </c>
      <c r="E286" s="72"/>
      <c r="F286" s="72"/>
      <c r="G286" s="72"/>
      <c r="H286" s="72"/>
      <c r="I286" s="72"/>
      <c r="J286" s="72"/>
      <c r="K286" s="72"/>
      <c r="L286" s="72"/>
      <c r="M286" s="72"/>
      <c r="N286" s="72"/>
      <c r="O286" s="72"/>
      <c r="P286" s="72"/>
      <c r="Q286" s="72"/>
      <c r="R286" s="72"/>
      <c r="S286" s="72"/>
      <c r="T286" s="72"/>
    </row>
    <row r="287" spans="2:20">
      <c r="B287" s="72"/>
      <c r="C287" s="249" t="s">
        <v>167</v>
      </c>
      <c r="D287" s="72" t="s">
        <v>776</v>
      </c>
      <c r="E287" s="72"/>
      <c r="F287" s="72"/>
      <c r="G287" s="72"/>
      <c r="H287" s="72"/>
      <c r="I287" s="72"/>
      <c r="J287" s="72"/>
      <c r="K287" s="72"/>
      <c r="L287" s="72"/>
      <c r="M287" s="72"/>
      <c r="N287" s="72"/>
      <c r="O287" s="72"/>
      <c r="P287" s="72"/>
      <c r="Q287" s="72"/>
      <c r="R287" s="72"/>
      <c r="S287" s="72"/>
      <c r="T287" s="72"/>
    </row>
    <row r="288" spans="2:20">
      <c r="B288" s="72"/>
      <c r="C288" s="249" t="s">
        <v>171</v>
      </c>
      <c r="D288" s="72" t="s">
        <v>777</v>
      </c>
      <c r="E288" s="72"/>
      <c r="F288" s="72"/>
      <c r="G288" s="72"/>
      <c r="H288" s="72"/>
      <c r="I288" s="72"/>
      <c r="J288" s="72"/>
      <c r="K288" s="72"/>
      <c r="L288" s="72"/>
      <c r="M288" s="72"/>
      <c r="N288" s="72"/>
      <c r="O288" s="72"/>
      <c r="P288" s="72"/>
      <c r="Q288" s="72"/>
      <c r="R288" s="72"/>
      <c r="S288" s="72"/>
      <c r="T288" s="72"/>
    </row>
    <row r="289" spans="2:20">
      <c r="B289" s="72"/>
      <c r="C289" s="249" t="s">
        <v>560</v>
      </c>
      <c r="D289" s="72" t="s">
        <v>778</v>
      </c>
      <c r="E289" s="72"/>
      <c r="F289" s="72"/>
      <c r="G289" s="72"/>
      <c r="H289" s="72"/>
      <c r="I289" s="72"/>
      <c r="J289" s="72"/>
      <c r="K289" s="72"/>
      <c r="L289" s="72"/>
      <c r="M289" s="72"/>
      <c r="N289" s="72"/>
      <c r="O289" s="72"/>
      <c r="P289" s="72"/>
      <c r="Q289" s="72"/>
      <c r="R289" s="72"/>
      <c r="S289" s="72"/>
      <c r="T289" s="72"/>
    </row>
    <row r="290" spans="2:20">
      <c r="B290" s="72"/>
      <c r="C290" s="249" t="s">
        <v>779</v>
      </c>
      <c r="D290" s="72" t="s">
        <v>780</v>
      </c>
      <c r="E290" s="72"/>
      <c r="F290" s="72"/>
      <c r="G290" s="72"/>
      <c r="H290" s="72"/>
      <c r="I290" s="72"/>
      <c r="J290" s="72"/>
      <c r="K290" s="72"/>
      <c r="L290" s="72"/>
      <c r="M290" s="72"/>
      <c r="N290" s="72"/>
      <c r="O290" s="72"/>
      <c r="P290" s="72"/>
      <c r="Q290" s="72"/>
      <c r="R290" s="72"/>
      <c r="S290" s="72"/>
      <c r="T290" s="72"/>
    </row>
    <row r="291" spans="2:20">
      <c r="B291" s="72"/>
      <c r="C291" s="249" t="s">
        <v>180</v>
      </c>
      <c r="D291" s="72" t="s">
        <v>781</v>
      </c>
      <c r="E291" s="72"/>
      <c r="F291" s="72"/>
      <c r="G291" s="72"/>
      <c r="H291" s="72"/>
      <c r="I291" s="72"/>
      <c r="J291" s="72"/>
      <c r="K291" s="72"/>
      <c r="L291" s="72"/>
      <c r="M291" s="72"/>
      <c r="N291" s="72"/>
      <c r="O291" s="72"/>
      <c r="P291" s="72"/>
      <c r="Q291" s="72"/>
      <c r="R291" s="72"/>
      <c r="S291" s="72"/>
      <c r="T291" s="72"/>
    </row>
    <row r="292" spans="2:20">
      <c r="B292" s="72"/>
      <c r="C292" s="249" t="s">
        <v>568</v>
      </c>
      <c r="D292" s="72" t="s">
        <v>782</v>
      </c>
      <c r="E292" s="72"/>
      <c r="F292" s="72"/>
      <c r="G292" s="72"/>
      <c r="H292" s="72"/>
      <c r="I292" s="72"/>
      <c r="J292" s="72"/>
      <c r="K292" s="72"/>
      <c r="L292" s="72"/>
      <c r="M292" s="72"/>
      <c r="N292" s="72"/>
      <c r="O292" s="72"/>
      <c r="P292" s="72"/>
      <c r="Q292" s="72"/>
      <c r="R292" s="72"/>
      <c r="S292" s="72"/>
      <c r="T292" s="72"/>
    </row>
    <row r="293" spans="2:20">
      <c r="B293" s="72"/>
      <c r="C293" s="249" t="s">
        <v>571</v>
      </c>
      <c r="D293" s="72" t="s">
        <v>783</v>
      </c>
      <c r="E293" s="72"/>
      <c r="F293" s="72"/>
      <c r="G293" s="72"/>
      <c r="H293" s="72"/>
      <c r="I293" s="72"/>
      <c r="J293" s="72"/>
      <c r="K293" s="72"/>
      <c r="L293" s="72"/>
      <c r="M293" s="72"/>
      <c r="N293" s="72"/>
      <c r="O293" s="72"/>
      <c r="P293" s="72"/>
      <c r="Q293" s="72"/>
      <c r="R293" s="72"/>
      <c r="S293" s="72"/>
      <c r="T293" s="72"/>
    </row>
    <row r="294" spans="2:20">
      <c r="B294" s="72"/>
      <c r="C294" s="249" t="s">
        <v>599</v>
      </c>
      <c r="D294" s="72" t="s">
        <v>784</v>
      </c>
      <c r="E294" s="72"/>
      <c r="F294" s="72"/>
      <c r="G294" s="72"/>
      <c r="H294" s="72"/>
      <c r="I294" s="72"/>
      <c r="J294" s="72"/>
      <c r="K294" s="72"/>
      <c r="L294" s="72"/>
      <c r="M294" s="72"/>
      <c r="N294" s="72"/>
      <c r="O294" s="72"/>
      <c r="P294" s="72"/>
      <c r="Q294" s="72"/>
      <c r="R294" s="72"/>
      <c r="S294" s="72"/>
      <c r="T294" s="72"/>
    </row>
    <row r="295" spans="2:20">
      <c r="B295" s="72"/>
      <c r="C295" s="249" t="s">
        <v>192</v>
      </c>
      <c r="D295" s="72" t="s">
        <v>785</v>
      </c>
      <c r="E295" s="72"/>
      <c r="F295" s="72"/>
      <c r="G295" s="72"/>
      <c r="H295" s="72"/>
      <c r="I295" s="72"/>
      <c r="J295" s="72"/>
      <c r="K295" s="72"/>
      <c r="L295" s="72"/>
      <c r="M295" s="72"/>
      <c r="N295" s="72"/>
      <c r="O295" s="72"/>
      <c r="P295" s="72"/>
      <c r="Q295" s="72"/>
      <c r="R295" s="72"/>
      <c r="S295" s="72"/>
      <c r="T295" s="72"/>
    </row>
    <row r="296" spans="2:20">
      <c r="B296" s="72"/>
      <c r="C296" s="249" t="s">
        <v>579</v>
      </c>
      <c r="D296" s="72" t="s">
        <v>786</v>
      </c>
      <c r="E296" s="72"/>
      <c r="F296" s="72"/>
      <c r="G296" s="72"/>
      <c r="H296" s="72"/>
      <c r="I296" s="72"/>
      <c r="J296" s="72"/>
      <c r="K296" s="72"/>
      <c r="L296" s="72"/>
      <c r="M296" s="72"/>
      <c r="N296" s="72"/>
      <c r="O296" s="72"/>
      <c r="P296" s="72"/>
      <c r="Q296" s="72"/>
      <c r="R296" s="72"/>
      <c r="S296" s="72"/>
      <c r="T296" s="72"/>
    </row>
    <row r="297" spans="2:20">
      <c r="B297" s="72"/>
      <c r="C297" s="249" t="s">
        <v>581</v>
      </c>
      <c r="D297" s="249" t="s">
        <v>787</v>
      </c>
      <c r="E297" s="72"/>
      <c r="F297" s="72"/>
      <c r="G297" s="72"/>
      <c r="H297" s="72"/>
      <c r="I297" s="72"/>
      <c r="J297" s="72"/>
      <c r="K297" s="72"/>
      <c r="L297" s="72"/>
      <c r="M297" s="72"/>
      <c r="N297" s="72"/>
      <c r="O297" s="72"/>
      <c r="P297" s="72"/>
      <c r="Q297" s="72"/>
      <c r="R297" s="72"/>
      <c r="S297" s="72"/>
      <c r="T297" s="72"/>
    </row>
    <row r="298" spans="2:20">
      <c r="B298" s="72"/>
      <c r="C298" s="249" t="s">
        <v>583</v>
      </c>
      <c r="D298" s="249" t="s">
        <v>788</v>
      </c>
      <c r="E298" s="72"/>
      <c r="F298" s="72"/>
      <c r="G298" s="72"/>
      <c r="H298" s="72"/>
      <c r="I298" s="72"/>
      <c r="J298" s="72"/>
      <c r="K298" s="72"/>
      <c r="L298" s="72"/>
      <c r="M298" s="72"/>
      <c r="N298" s="72"/>
      <c r="O298" s="72"/>
      <c r="P298" s="72"/>
      <c r="Q298" s="72"/>
      <c r="R298" s="72"/>
      <c r="S298" s="72"/>
      <c r="T298" s="72"/>
    </row>
    <row r="299" spans="2:20">
      <c r="B299" s="72"/>
      <c r="C299" s="72"/>
      <c r="D299" s="72"/>
      <c r="E299" s="72"/>
      <c r="F299" s="72"/>
      <c r="G299" s="72"/>
      <c r="H299" s="72"/>
      <c r="I299" s="72"/>
      <c r="J299" s="72"/>
      <c r="K299" s="72"/>
      <c r="L299" s="72"/>
      <c r="M299" s="72"/>
      <c r="N299" s="72"/>
      <c r="O299" s="72"/>
      <c r="P299" s="72"/>
      <c r="Q299" s="72"/>
      <c r="R299" s="72"/>
      <c r="S299" s="72"/>
      <c r="T299" s="72"/>
    </row>
    <row r="300" spans="2:20">
      <c r="B300" s="72"/>
      <c r="C300" s="72" t="s">
        <v>1577</v>
      </c>
      <c r="D300" s="72"/>
      <c r="E300" s="72"/>
      <c r="F300" s="72"/>
      <c r="G300" s="72"/>
      <c r="H300" s="72"/>
      <c r="I300" s="72"/>
      <c r="J300" s="72"/>
      <c r="K300" s="72"/>
      <c r="L300" s="72"/>
      <c r="M300" s="72"/>
      <c r="N300" s="72"/>
      <c r="O300" s="72"/>
      <c r="P300" s="72"/>
      <c r="Q300" s="72"/>
      <c r="R300" s="72"/>
      <c r="S300" s="72"/>
      <c r="T300" s="72"/>
    </row>
    <row r="301" spans="2:20">
      <c r="B301" s="72"/>
      <c r="C301" s="72" t="s">
        <v>1578</v>
      </c>
      <c r="D301" s="72"/>
      <c r="E301" s="72"/>
      <c r="F301" s="72"/>
      <c r="G301" s="72"/>
      <c r="H301" s="72"/>
      <c r="I301" s="72"/>
      <c r="J301" s="72"/>
      <c r="K301" s="72"/>
      <c r="L301" s="72"/>
      <c r="M301" s="72"/>
      <c r="N301" s="72"/>
      <c r="O301" s="72"/>
      <c r="P301" s="72"/>
      <c r="Q301" s="72"/>
      <c r="R301" s="72"/>
      <c r="S301" s="72"/>
      <c r="T301" s="72"/>
    </row>
    <row r="302" spans="2:20">
      <c r="B302" s="72"/>
      <c r="C302" s="72" t="s">
        <v>1579</v>
      </c>
      <c r="D302" s="72"/>
      <c r="E302" s="72"/>
      <c r="F302" s="72"/>
      <c r="G302" s="72"/>
      <c r="H302" s="72"/>
      <c r="I302" s="72"/>
      <c r="J302" s="72"/>
      <c r="K302" s="72"/>
      <c r="L302" s="72"/>
      <c r="M302" s="72"/>
      <c r="N302" s="72"/>
      <c r="O302" s="72"/>
      <c r="P302" s="72"/>
      <c r="Q302" s="72"/>
      <c r="R302" s="72"/>
      <c r="S302" s="72"/>
      <c r="T302" s="72"/>
    </row>
    <row r="303" spans="2:20">
      <c r="B303" s="72"/>
      <c r="C303" s="72" t="s">
        <v>1577</v>
      </c>
      <c r="D303" s="72"/>
      <c r="E303" s="72"/>
      <c r="F303" s="72"/>
      <c r="G303" s="72" t="s">
        <v>1580</v>
      </c>
      <c r="H303" s="72"/>
      <c r="I303" s="72"/>
      <c r="J303" s="72"/>
      <c r="K303" s="72"/>
      <c r="L303" s="72"/>
      <c r="M303" s="72" t="s">
        <v>1580</v>
      </c>
      <c r="N303" s="72"/>
      <c r="O303" s="72"/>
      <c r="P303" s="72"/>
      <c r="Q303" s="72"/>
      <c r="R303" s="72"/>
      <c r="S303" s="72"/>
      <c r="T303" s="72"/>
    </row>
    <row r="304" spans="2:20">
      <c r="B304" s="72"/>
      <c r="C304" s="171" t="s">
        <v>1581</v>
      </c>
      <c r="D304" s="171"/>
      <c r="E304" s="72" t="s">
        <v>1582</v>
      </c>
      <c r="F304" s="171"/>
      <c r="G304" s="72" t="str">
        <f t="shared" ref="G304:G367" si="5">CONCATENATE(C304,"　",E304)</f>
        <v>3101　文房具</v>
      </c>
      <c r="H304" s="72"/>
      <c r="I304" s="72"/>
      <c r="J304" s="171" t="s">
        <v>1583</v>
      </c>
      <c r="K304" s="72" t="s">
        <v>1584</v>
      </c>
      <c r="L304" s="72"/>
      <c r="M304" s="72" t="str">
        <f>CONCATENATE(J304,"　",K304)</f>
        <v>5601　建物清掃</v>
      </c>
      <c r="N304" s="72"/>
      <c r="O304" s="72"/>
      <c r="P304" s="72"/>
      <c r="Q304" s="72"/>
      <c r="R304" s="72"/>
      <c r="S304" s="72"/>
      <c r="T304" s="72"/>
    </row>
    <row r="305" spans="2:20">
      <c r="B305" s="72"/>
      <c r="C305" s="171" t="s">
        <v>1585</v>
      </c>
      <c r="D305" s="171"/>
      <c r="E305" s="72" t="s">
        <v>1586</v>
      </c>
      <c r="F305" s="72"/>
      <c r="G305" s="72" t="str">
        <f t="shared" si="5"/>
        <v>3102　パソコンサプライ用品</v>
      </c>
      <c r="H305" s="72"/>
      <c r="I305" s="72"/>
      <c r="J305" s="171" t="s">
        <v>1587</v>
      </c>
      <c r="K305" s="72" t="s">
        <v>1588</v>
      </c>
      <c r="L305" s="72"/>
      <c r="M305" s="72" t="str">
        <f t="shared" ref="M305:M351" si="6">CONCATENATE(J305,"　",K305)</f>
        <v>5602　受水槽、高架水槽、飲料水貯水槽清掃</v>
      </c>
      <c r="N305" s="72"/>
      <c r="O305" s="72"/>
      <c r="P305" s="72"/>
      <c r="Q305" s="72"/>
      <c r="R305" s="72"/>
      <c r="S305" s="72"/>
      <c r="T305" s="72"/>
    </row>
    <row r="306" spans="2:20">
      <c r="B306" s="72"/>
      <c r="C306" s="171" t="s">
        <v>1589</v>
      </c>
      <c r="D306" s="171"/>
      <c r="E306" s="72" t="s">
        <v>1590</v>
      </c>
      <c r="F306" s="72"/>
      <c r="G306" s="72" t="str">
        <f t="shared" si="5"/>
        <v>3103　印章</v>
      </c>
      <c r="H306" s="72"/>
      <c r="I306" s="72"/>
      <c r="J306" s="171" t="s">
        <v>1591</v>
      </c>
      <c r="K306" s="72" t="s">
        <v>1592</v>
      </c>
      <c r="L306" s="72"/>
      <c r="M306" s="72" t="str">
        <f t="shared" si="6"/>
        <v>5603　管清掃（管路調査、漏水調査、カメラ調査）</v>
      </c>
      <c r="N306" s="72"/>
      <c r="O306" s="72"/>
      <c r="P306" s="72"/>
      <c r="Q306" s="72"/>
      <c r="R306" s="72"/>
      <c r="S306" s="72"/>
      <c r="T306" s="72"/>
    </row>
    <row r="307" spans="2:20">
      <c r="B307" s="72"/>
      <c r="C307" s="171" t="s">
        <v>1593</v>
      </c>
      <c r="D307" s="171"/>
      <c r="E307" s="72" t="s">
        <v>1594</v>
      </c>
      <c r="F307" s="72"/>
      <c r="G307" s="72" t="str">
        <f t="shared" si="5"/>
        <v>3201　家具</v>
      </c>
      <c r="H307" s="72"/>
      <c r="I307" s="72"/>
      <c r="J307" s="171" t="s">
        <v>1595</v>
      </c>
      <c r="K307" s="72" t="s">
        <v>1596</v>
      </c>
      <c r="L307" s="72"/>
      <c r="M307" s="72" t="str">
        <f t="shared" si="6"/>
        <v>5604　浄化槽清掃</v>
      </c>
      <c r="N307" s="72"/>
      <c r="O307" s="72"/>
      <c r="P307" s="72"/>
      <c r="Q307" s="72"/>
      <c r="R307" s="72"/>
      <c r="S307" s="72"/>
      <c r="T307" s="72"/>
    </row>
    <row r="308" spans="2:20">
      <c r="B308" s="72"/>
      <c r="C308" s="171" t="s">
        <v>1597</v>
      </c>
      <c r="D308" s="171"/>
      <c r="E308" s="72" t="s">
        <v>1598</v>
      </c>
      <c r="F308" s="72"/>
      <c r="G308" s="72" t="str">
        <f t="shared" si="5"/>
        <v>3202　パソコン、周辺機器</v>
      </c>
      <c r="H308" s="72"/>
      <c r="I308" s="72"/>
      <c r="J308" s="171" t="s">
        <v>1599</v>
      </c>
      <c r="K308" s="72" t="s">
        <v>1600</v>
      </c>
      <c r="L308" s="72"/>
      <c r="M308" s="72" t="str">
        <f t="shared" si="6"/>
        <v>5605　害虫駆除</v>
      </c>
      <c r="N308" s="72"/>
      <c r="O308" s="72"/>
      <c r="P308" s="72"/>
      <c r="Q308" s="72"/>
      <c r="R308" s="72"/>
      <c r="S308" s="72"/>
      <c r="T308" s="72"/>
    </row>
    <row r="309" spans="2:20">
      <c r="B309" s="72"/>
      <c r="C309" s="171" t="s">
        <v>1601</v>
      </c>
      <c r="D309" s="171"/>
      <c r="E309" s="72" t="s">
        <v>1602</v>
      </c>
      <c r="F309" s="72"/>
      <c r="G309" s="72" t="str">
        <f t="shared" si="5"/>
        <v>3203　複写機・ファクシミリ</v>
      </c>
      <c r="H309" s="72"/>
      <c r="I309" s="72"/>
      <c r="J309" s="171" t="s">
        <v>1603</v>
      </c>
      <c r="K309" s="72" t="s">
        <v>1604</v>
      </c>
      <c r="L309" s="72"/>
      <c r="M309" s="72" t="str">
        <f t="shared" si="6"/>
        <v>5606　水質調査</v>
      </c>
      <c r="N309" s="72"/>
      <c r="O309" s="72"/>
      <c r="P309" s="72"/>
      <c r="Q309" s="72"/>
      <c r="R309" s="72"/>
      <c r="S309" s="72"/>
      <c r="T309" s="72"/>
    </row>
    <row r="310" spans="2:20">
      <c r="B310" s="72"/>
      <c r="C310" s="171" t="s">
        <v>1605</v>
      </c>
      <c r="D310" s="171"/>
      <c r="E310" s="72" t="s">
        <v>1606</v>
      </c>
      <c r="F310" s="72"/>
      <c r="G310" s="72" t="str">
        <f t="shared" si="5"/>
        <v>3204　応用機器</v>
      </c>
      <c r="H310" s="72"/>
      <c r="I310" s="72"/>
      <c r="J310" s="171" t="s">
        <v>1607</v>
      </c>
      <c r="K310" s="72" t="s">
        <v>1608</v>
      </c>
      <c r="L310" s="72"/>
      <c r="M310" s="72" t="str">
        <f t="shared" si="6"/>
        <v>5609　その他清掃</v>
      </c>
      <c r="N310" s="72"/>
      <c r="O310" s="72"/>
      <c r="P310" s="72"/>
      <c r="Q310" s="72"/>
      <c r="R310" s="72"/>
      <c r="S310" s="72"/>
      <c r="T310" s="72"/>
    </row>
    <row r="311" spans="2:20">
      <c r="B311" s="72"/>
      <c r="C311" s="171" t="s">
        <v>1609</v>
      </c>
      <c r="D311" s="171"/>
      <c r="E311" s="72" t="s">
        <v>1610</v>
      </c>
      <c r="F311" s="72"/>
      <c r="G311" s="72" t="str">
        <f t="shared" si="5"/>
        <v>3205　印刷機</v>
      </c>
      <c r="H311" s="72"/>
      <c r="I311" s="72"/>
      <c r="J311" s="171" t="s">
        <v>1611</v>
      </c>
      <c r="K311" s="72" t="s">
        <v>1612</v>
      </c>
      <c r="L311" s="72"/>
      <c r="M311" s="72" t="str">
        <f t="shared" si="6"/>
        <v>5701　除草・剪定</v>
      </c>
      <c r="N311" s="72"/>
      <c r="O311" s="72"/>
      <c r="P311" s="72"/>
      <c r="Q311" s="72"/>
      <c r="R311" s="72"/>
      <c r="S311" s="72"/>
      <c r="T311" s="72"/>
    </row>
    <row r="312" spans="2:20">
      <c r="B312" s="72"/>
      <c r="C312" s="171" t="s">
        <v>1613</v>
      </c>
      <c r="D312" s="171"/>
      <c r="E312" s="72" t="s">
        <v>1614</v>
      </c>
      <c r="F312" s="72"/>
      <c r="G312" s="72" t="str">
        <f t="shared" si="5"/>
        <v>3206　写真機</v>
      </c>
      <c r="H312" s="72"/>
      <c r="I312" s="72"/>
      <c r="J312" s="171" t="s">
        <v>1615</v>
      </c>
      <c r="K312" s="72" t="s">
        <v>1616</v>
      </c>
      <c r="L312" s="72"/>
      <c r="M312" s="72" t="str">
        <f t="shared" si="6"/>
        <v>5801　一般廃棄物収集運搬</v>
      </c>
      <c r="N312" s="72"/>
      <c r="O312" s="72"/>
      <c r="P312" s="72"/>
      <c r="Q312" s="72"/>
      <c r="R312" s="72"/>
      <c r="S312" s="72"/>
      <c r="T312" s="72"/>
    </row>
    <row r="313" spans="2:20">
      <c r="B313" s="72"/>
      <c r="C313" s="171" t="s">
        <v>1617</v>
      </c>
      <c r="D313" s="171"/>
      <c r="E313" s="72" t="s">
        <v>1618</v>
      </c>
      <c r="F313" s="72"/>
      <c r="G313" s="72" t="str">
        <f t="shared" si="5"/>
        <v>3207　映写機</v>
      </c>
      <c r="H313" s="72"/>
      <c r="I313" s="72"/>
      <c r="J313" s="171" t="s">
        <v>1619</v>
      </c>
      <c r="K313" s="72" t="s">
        <v>1620</v>
      </c>
      <c r="L313" s="72"/>
      <c r="M313" s="72" t="str">
        <f t="shared" si="6"/>
        <v>5802　一般廃棄物処分</v>
      </c>
      <c r="N313" s="72"/>
      <c r="O313" s="72"/>
      <c r="P313" s="72"/>
      <c r="Q313" s="72"/>
      <c r="R313" s="72"/>
      <c r="S313" s="72"/>
      <c r="T313" s="72"/>
    </row>
    <row r="314" spans="2:20">
      <c r="B314" s="72"/>
      <c r="C314" s="171" t="s">
        <v>1621</v>
      </c>
      <c r="D314" s="171"/>
      <c r="E314" s="72" t="s">
        <v>1622</v>
      </c>
      <c r="F314" s="72"/>
      <c r="G314" s="72" t="str">
        <f t="shared" si="5"/>
        <v>3301　図書</v>
      </c>
      <c r="H314" s="72"/>
      <c r="I314" s="72"/>
      <c r="J314" s="171" t="s">
        <v>1623</v>
      </c>
      <c r="K314" s="72" t="s">
        <v>1624</v>
      </c>
      <c r="L314" s="72"/>
      <c r="M314" s="72" t="str">
        <f t="shared" si="6"/>
        <v>5803　産業廃棄物収集運搬</v>
      </c>
      <c r="N314" s="72"/>
      <c r="O314" s="72"/>
      <c r="P314" s="72"/>
      <c r="Q314" s="72"/>
      <c r="R314" s="72"/>
      <c r="S314" s="72"/>
      <c r="T314" s="72"/>
    </row>
    <row r="315" spans="2:20">
      <c r="B315" s="72"/>
      <c r="C315" s="171" t="s">
        <v>1625</v>
      </c>
      <c r="D315" s="171"/>
      <c r="E315" s="72" t="s">
        <v>1626</v>
      </c>
      <c r="F315" s="72"/>
      <c r="G315" s="72" t="str">
        <f t="shared" si="5"/>
        <v>3302　図書館用品</v>
      </c>
      <c r="H315" s="72"/>
      <c r="I315" s="72"/>
      <c r="J315" s="171" t="s">
        <v>1627</v>
      </c>
      <c r="K315" s="72" t="s">
        <v>1628</v>
      </c>
      <c r="L315" s="72"/>
      <c r="M315" s="72" t="str">
        <f t="shared" si="6"/>
        <v>5804　産業廃棄物処分</v>
      </c>
      <c r="N315" s="72"/>
      <c r="O315" s="72"/>
      <c r="P315" s="72"/>
      <c r="Q315" s="72"/>
      <c r="R315" s="72"/>
      <c r="S315" s="72"/>
      <c r="T315" s="72"/>
    </row>
    <row r="316" spans="2:20">
      <c r="B316" s="72"/>
      <c r="C316" s="171" t="s">
        <v>1629</v>
      </c>
      <c r="D316" s="171"/>
      <c r="E316" s="72" t="s">
        <v>1630</v>
      </c>
      <c r="F316" s="72"/>
      <c r="G316" s="72" t="str">
        <f t="shared" si="5"/>
        <v>3401　楽器</v>
      </c>
      <c r="H316" s="72"/>
      <c r="I316" s="72"/>
      <c r="J316" s="171" t="s">
        <v>1631</v>
      </c>
      <c r="K316" s="72" t="s">
        <v>1632</v>
      </c>
      <c r="L316" s="72"/>
      <c r="M316" s="72" t="str">
        <f t="shared" si="6"/>
        <v>5901　建物総合管理</v>
      </c>
      <c r="N316" s="72"/>
      <c r="O316" s="72"/>
      <c r="P316" s="72"/>
      <c r="Q316" s="72"/>
      <c r="R316" s="72"/>
      <c r="S316" s="72"/>
      <c r="T316" s="72"/>
    </row>
    <row r="317" spans="2:20">
      <c r="B317" s="72"/>
      <c r="C317" s="171" t="s">
        <v>1633</v>
      </c>
      <c r="D317" s="171"/>
      <c r="E317" s="72" t="s">
        <v>1634</v>
      </c>
      <c r="F317" s="72"/>
      <c r="G317" s="72" t="str">
        <f t="shared" si="5"/>
        <v>3402　視聴覚機器</v>
      </c>
      <c r="H317" s="72"/>
      <c r="I317" s="72"/>
      <c r="J317" s="171" t="s">
        <v>1635</v>
      </c>
      <c r="K317" s="72" t="s">
        <v>1636</v>
      </c>
      <c r="L317" s="72"/>
      <c r="M317" s="72" t="str">
        <f t="shared" si="6"/>
        <v>5902　警備（常駐巡回警備）</v>
      </c>
      <c r="N317" s="72"/>
      <c r="O317" s="72"/>
      <c r="P317" s="72"/>
      <c r="Q317" s="72"/>
      <c r="R317" s="72"/>
      <c r="S317" s="72"/>
      <c r="T317" s="72"/>
    </row>
    <row r="318" spans="2:20">
      <c r="B318" s="72"/>
      <c r="C318" s="171" t="s">
        <v>1637</v>
      </c>
      <c r="D318" s="171"/>
      <c r="E318" s="72" t="s">
        <v>1638</v>
      </c>
      <c r="F318" s="72"/>
      <c r="G318" s="72" t="str">
        <f t="shared" si="5"/>
        <v>3403　幼稚園・保育園教材</v>
      </c>
      <c r="H318" s="72"/>
      <c r="I318" s="72"/>
      <c r="J318" s="171" t="s">
        <v>1639</v>
      </c>
      <c r="K318" s="72" t="s">
        <v>1640</v>
      </c>
      <c r="L318" s="72"/>
      <c r="M318" s="72" t="str">
        <f t="shared" si="6"/>
        <v>5903　警備（機械警備）</v>
      </c>
      <c r="N318" s="72"/>
      <c r="O318" s="72"/>
      <c r="P318" s="72"/>
      <c r="Q318" s="72"/>
      <c r="R318" s="72"/>
      <c r="S318" s="72"/>
      <c r="T318" s="72"/>
    </row>
    <row r="319" spans="2:20">
      <c r="B319" s="72"/>
      <c r="C319" s="171" t="s">
        <v>1641</v>
      </c>
      <c r="D319" s="171"/>
      <c r="E319" s="72" t="s">
        <v>1642</v>
      </c>
      <c r="F319" s="72"/>
      <c r="G319" s="72" t="str">
        <f t="shared" si="5"/>
        <v>3404　小学校・中学校用品</v>
      </c>
      <c r="H319" s="72"/>
      <c r="I319" s="72"/>
      <c r="J319" s="171" t="s">
        <v>1643</v>
      </c>
      <c r="K319" s="72" t="s">
        <v>1644</v>
      </c>
      <c r="L319" s="72"/>
      <c r="M319" s="72" t="str">
        <f t="shared" si="6"/>
        <v>6001　電気設備、自家用電気工作物</v>
      </c>
      <c r="N319" s="72"/>
      <c r="O319" s="72"/>
      <c r="P319" s="72"/>
      <c r="Q319" s="72"/>
      <c r="R319" s="72"/>
      <c r="S319" s="72"/>
      <c r="T319" s="72"/>
    </row>
    <row r="320" spans="2:20">
      <c r="B320" s="72"/>
      <c r="C320" s="171" t="s">
        <v>1645</v>
      </c>
      <c r="D320" s="171"/>
      <c r="E320" s="72" t="s">
        <v>1646</v>
      </c>
      <c r="F320" s="72"/>
      <c r="G320" s="72" t="str">
        <f t="shared" si="5"/>
        <v>3405　スポーツ用品・体操遊具</v>
      </c>
      <c r="H320" s="72"/>
      <c r="I320" s="72"/>
      <c r="J320" s="171" t="s">
        <v>1647</v>
      </c>
      <c r="K320" s="72" t="s">
        <v>1648</v>
      </c>
      <c r="L320" s="72"/>
      <c r="M320" s="72" t="str">
        <f t="shared" si="6"/>
        <v>6002　冷暖房・ボイラー設備</v>
      </c>
      <c r="N320" s="72"/>
      <c r="O320" s="72"/>
      <c r="P320" s="72"/>
      <c r="Q320" s="72"/>
      <c r="R320" s="72"/>
      <c r="S320" s="72"/>
      <c r="T320" s="72"/>
    </row>
    <row r="321" spans="2:20">
      <c r="B321" s="72"/>
      <c r="C321" s="171" t="s">
        <v>1649</v>
      </c>
      <c r="D321" s="171"/>
      <c r="E321" s="72" t="s">
        <v>1650</v>
      </c>
      <c r="F321" s="72"/>
      <c r="G321" s="72" t="str">
        <f t="shared" si="5"/>
        <v>3406　教材用特注家具</v>
      </c>
      <c r="H321" s="72"/>
      <c r="I321" s="72"/>
      <c r="J321" s="171" t="s">
        <v>1651</v>
      </c>
      <c r="K321" s="72" t="s">
        <v>1652</v>
      </c>
      <c r="L321" s="72"/>
      <c r="M321" s="72" t="str">
        <f t="shared" si="6"/>
        <v>6003　給排水衛生設備</v>
      </c>
      <c r="N321" s="72"/>
      <c r="O321" s="72"/>
      <c r="P321" s="72"/>
      <c r="Q321" s="72"/>
      <c r="R321" s="72"/>
      <c r="S321" s="72"/>
      <c r="T321" s="72"/>
    </row>
    <row r="322" spans="2:20">
      <c r="B322" s="72"/>
      <c r="C322" s="171" t="s">
        <v>1653</v>
      </c>
      <c r="D322" s="171"/>
      <c r="E322" s="72" t="s">
        <v>1654</v>
      </c>
      <c r="F322" s="72"/>
      <c r="G322" s="72" t="str">
        <f t="shared" si="5"/>
        <v>3501　衛生管理用品</v>
      </c>
      <c r="H322" s="72"/>
      <c r="I322" s="72"/>
      <c r="J322" s="171" t="s">
        <v>1655</v>
      </c>
      <c r="K322" s="72" t="s">
        <v>1656</v>
      </c>
      <c r="L322" s="72"/>
      <c r="M322" s="72" t="str">
        <f t="shared" si="6"/>
        <v>6004　機械設備（エレベータ・ダムウェータ・揚排水ポンプ）</v>
      </c>
      <c r="N322" s="72"/>
      <c r="O322" s="72"/>
      <c r="P322" s="72"/>
      <c r="Q322" s="72"/>
      <c r="R322" s="72"/>
      <c r="S322" s="72"/>
      <c r="T322" s="72"/>
    </row>
    <row r="323" spans="2:20">
      <c r="B323" s="72"/>
      <c r="C323" s="171" t="s">
        <v>1657</v>
      </c>
      <c r="D323" s="171"/>
      <c r="E323" s="72" t="s">
        <v>1658</v>
      </c>
      <c r="F323" s="72"/>
      <c r="G323" s="72" t="str">
        <f t="shared" si="5"/>
        <v>3502　ギフト用品</v>
      </c>
      <c r="H323" s="72"/>
      <c r="I323" s="72"/>
      <c r="J323" s="171" t="s">
        <v>1659</v>
      </c>
      <c r="K323" s="72" t="s">
        <v>1660</v>
      </c>
      <c r="L323" s="72"/>
      <c r="M323" s="72" t="str">
        <f t="shared" si="6"/>
        <v>6005　消防設備、地下タンク設備</v>
      </c>
      <c r="N323" s="72"/>
      <c r="O323" s="72"/>
      <c r="P323" s="72"/>
      <c r="Q323" s="72"/>
      <c r="R323" s="72"/>
      <c r="S323" s="72"/>
      <c r="T323" s="72"/>
    </row>
    <row r="324" spans="2:20">
      <c r="B324" s="72"/>
      <c r="C324" s="171" t="s">
        <v>1661</v>
      </c>
      <c r="D324" s="171"/>
      <c r="E324" s="72" t="s">
        <v>1662</v>
      </c>
      <c r="F324" s="72"/>
      <c r="G324" s="72" t="str">
        <f t="shared" si="5"/>
        <v>3503　靴・雨具</v>
      </c>
      <c r="H324" s="72"/>
      <c r="I324" s="72"/>
      <c r="J324" s="171" t="s">
        <v>1663</v>
      </c>
      <c r="K324" s="72" t="s">
        <v>1664</v>
      </c>
      <c r="L324" s="72"/>
      <c r="M324" s="72" t="str">
        <f t="shared" si="6"/>
        <v>6006　遊具</v>
      </c>
      <c r="N324" s="72"/>
      <c r="O324" s="72"/>
      <c r="P324" s="72"/>
      <c r="Q324" s="72"/>
      <c r="R324" s="72"/>
      <c r="S324" s="72"/>
      <c r="T324" s="72"/>
    </row>
    <row r="325" spans="2:20">
      <c r="B325" s="72"/>
      <c r="C325" s="171" t="s">
        <v>1665</v>
      </c>
      <c r="D325" s="171"/>
      <c r="E325" s="72" t="s">
        <v>1666</v>
      </c>
      <c r="F325" s="72"/>
      <c r="G325" s="72" t="str">
        <f t="shared" si="5"/>
        <v>3504　建具・畳</v>
      </c>
      <c r="H325" s="72"/>
      <c r="I325" s="72"/>
      <c r="J325" s="171" t="s">
        <v>1667</v>
      </c>
      <c r="K325" s="72" t="s">
        <v>1668</v>
      </c>
      <c r="L325" s="72"/>
      <c r="M325" s="72" t="str">
        <f t="shared" si="6"/>
        <v>6007　精密測定機器</v>
      </c>
      <c r="N325" s="72"/>
      <c r="O325" s="72"/>
      <c r="P325" s="72"/>
      <c r="Q325" s="72"/>
      <c r="R325" s="72"/>
      <c r="S325" s="72"/>
      <c r="T325" s="72"/>
    </row>
    <row r="326" spans="2:20">
      <c r="B326" s="72"/>
      <c r="C326" s="171" t="s">
        <v>1669</v>
      </c>
      <c r="D326" s="171"/>
      <c r="E326" s="72" t="s">
        <v>1670</v>
      </c>
      <c r="F326" s="72"/>
      <c r="G326" s="72" t="str">
        <f t="shared" si="5"/>
        <v>3601　非常用食品</v>
      </c>
      <c r="H326" s="72"/>
      <c r="I326" s="72"/>
      <c r="J326" s="171" t="s">
        <v>1671</v>
      </c>
      <c r="K326" s="72" t="s">
        <v>1672</v>
      </c>
      <c r="L326" s="72"/>
      <c r="M326" s="72" t="str">
        <f t="shared" si="6"/>
        <v>6008　通信設備（多重無線・電話交換機・放送等）</v>
      </c>
      <c r="N326" s="72"/>
      <c r="O326" s="72"/>
      <c r="P326" s="72"/>
      <c r="Q326" s="72"/>
      <c r="R326" s="72"/>
      <c r="S326" s="72"/>
      <c r="T326" s="72"/>
    </row>
    <row r="327" spans="2:20">
      <c r="B327" s="72"/>
      <c r="C327" s="171" t="s">
        <v>1673</v>
      </c>
      <c r="D327" s="171"/>
      <c r="E327" s="72" t="s">
        <v>1674</v>
      </c>
      <c r="F327" s="72"/>
      <c r="G327" s="72" t="str">
        <f t="shared" si="5"/>
        <v>3602　食品・食材</v>
      </c>
      <c r="H327" s="72"/>
      <c r="I327" s="72"/>
      <c r="J327" s="171" t="s">
        <v>1675</v>
      </c>
      <c r="K327" s="72" t="s">
        <v>1676</v>
      </c>
      <c r="L327" s="72"/>
      <c r="M327" s="72" t="str">
        <f t="shared" si="6"/>
        <v>6009　下水処理施設運転管理</v>
      </c>
      <c r="N327" s="72"/>
      <c r="O327" s="72"/>
      <c r="P327" s="72"/>
      <c r="Q327" s="72"/>
      <c r="R327" s="72"/>
      <c r="S327" s="72"/>
      <c r="T327" s="72"/>
    </row>
    <row r="328" spans="2:20">
      <c r="B328" s="72"/>
      <c r="C328" s="171" t="s">
        <v>1677</v>
      </c>
      <c r="D328" s="171"/>
      <c r="E328" s="72" t="s">
        <v>1678</v>
      </c>
      <c r="F328" s="72"/>
      <c r="G328" s="72" t="str">
        <f t="shared" si="5"/>
        <v>3701　特注制服</v>
      </c>
      <c r="H328" s="72"/>
      <c r="I328" s="72"/>
      <c r="J328" s="171" t="s">
        <v>1679</v>
      </c>
      <c r="K328" s="72" t="s">
        <v>1680</v>
      </c>
      <c r="L328" s="72"/>
      <c r="M328" s="72" t="str">
        <f t="shared" si="6"/>
        <v>6010　その他保守</v>
      </c>
      <c r="N328" s="72"/>
      <c r="O328" s="72"/>
      <c r="P328" s="72"/>
      <c r="Q328" s="72"/>
      <c r="R328" s="72"/>
      <c r="S328" s="72"/>
      <c r="T328" s="72"/>
    </row>
    <row r="329" spans="2:20">
      <c r="B329" s="72"/>
      <c r="C329" s="171" t="s">
        <v>1681</v>
      </c>
      <c r="D329" s="171"/>
      <c r="E329" s="72" t="s">
        <v>1682</v>
      </c>
      <c r="F329" s="72"/>
      <c r="G329" s="72" t="str">
        <f t="shared" si="5"/>
        <v>3702　帽子</v>
      </c>
      <c r="H329" s="72"/>
      <c r="I329" s="72"/>
      <c r="J329" s="171" t="s">
        <v>1683</v>
      </c>
      <c r="K329" s="72" t="s">
        <v>1684</v>
      </c>
      <c r="L329" s="72"/>
      <c r="M329" s="72" t="str">
        <f t="shared" si="6"/>
        <v>6101　バス運行</v>
      </c>
      <c r="N329" s="72"/>
      <c r="O329" s="72"/>
      <c r="P329" s="72"/>
      <c r="Q329" s="72"/>
      <c r="R329" s="72"/>
      <c r="S329" s="72"/>
      <c r="T329" s="72"/>
    </row>
    <row r="330" spans="2:20">
      <c r="B330" s="72"/>
      <c r="C330" s="171" t="s">
        <v>1685</v>
      </c>
      <c r="D330" s="171"/>
      <c r="E330" s="72" t="s">
        <v>1686</v>
      </c>
      <c r="F330" s="72"/>
      <c r="G330" s="72" t="str">
        <f t="shared" si="5"/>
        <v>3703　タオル・寝具</v>
      </c>
      <c r="H330" s="72"/>
      <c r="I330" s="72"/>
      <c r="J330" s="171" t="s">
        <v>1687</v>
      </c>
      <c r="K330" s="72" t="s">
        <v>1688</v>
      </c>
      <c r="L330" s="72"/>
      <c r="M330" s="72" t="str">
        <f t="shared" si="6"/>
        <v>6102　物品・書物等</v>
      </c>
      <c r="N330" s="72"/>
      <c r="O330" s="72"/>
      <c r="P330" s="72"/>
      <c r="Q330" s="72"/>
      <c r="R330" s="72"/>
      <c r="S330" s="72"/>
      <c r="T330" s="72"/>
    </row>
    <row r="331" spans="2:20">
      <c r="B331" s="72"/>
      <c r="C331" s="171" t="s">
        <v>1689</v>
      </c>
      <c r="D331" s="171"/>
      <c r="E331" s="72" t="s">
        <v>1690</v>
      </c>
      <c r="F331" s="72"/>
      <c r="G331" s="72" t="str">
        <f t="shared" si="5"/>
        <v>3704　旗・のぼり</v>
      </c>
      <c r="H331" s="72"/>
      <c r="I331" s="72"/>
      <c r="J331" s="171" t="s">
        <v>1691</v>
      </c>
      <c r="K331" s="72" t="s">
        <v>1692</v>
      </c>
      <c r="L331" s="72"/>
      <c r="M331" s="72" t="str">
        <f t="shared" si="6"/>
        <v>6103　旅行業</v>
      </c>
      <c r="N331" s="72"/>
      <c r="O331" s="72"/>
      <c r="P331" s="72"/>
      <c r="Q331" s="72"/>
      <c r="R331" s="72"/>
      <c r="S331" s="72"/>
      <c r="T331" s="72"/>
    </row>
    <row r="332" spans="2:20">
      <c r="B332" s="72"/>
      <c r="C332" s="171" t="s">
        <v>1693</v>
      </c>
      <c r="D332" s="171"/>
      <c r="E332" s="72" t="s">
        <v>1694</v>
      </c>
      <c r="F332" s="72"/>
      <c r="G332" s="72" t="str">
        <f t="shared" si="5"/>
        <v>3801　カーテン・じゅうたん</v>
      </c>
      <c r="H332" s="72"/>
      <c r="I332" s="72"/>
      <c r="J332" s="171" t="s">
        <v>1695</v>
      </c>
      <c r="K332" s="72" t="s">
        <v>1696</v>
      </c>
      <c r="L332" s="72"/>
      <c r="M332" s="72" t="str">
        <f t="shared" si="6"/>
        <v>6201　データエントリー</v>
      </c>
      <c r="N332" s="72"/>
      <c r="O332" s="72"/>
      <c r="P332" s="72"/>
      <c r="Q332" s="72"/>
      <c r="R332" s="72"/>
      <c r="S332" s="72"/>
      <c r="T332" s="72"/>
    </row>
    <row r="333" spans="2:20">
      <c r="B333" s="72"/>
      <c r="C333" s="171" t="s">
        <v>1697</v>
      </c>
      <c r="D333" s="171"/>
      <c r="E333" s="72" t="s">
        <v>1698</v>
      </c>
      <c r="F333" s="72"/>
      <c r="G333" s="72" t="str">
        <f t="shared" si="5"/>
        <v>3802　シート・マット</v>
      </c>
      <c r="H333" s="72"/>
      <c r="I333" s="72"/>
      <c r="J333" s="171" t="s">
        <v>1699</v>
      </c>
      <c r="K333" s="72" t="s">
        <v>1700</v>
      </c>
      <c r="L333" s="72"/>
      <c r="M333" s="72" t="str">
        <f t="shared" si="6"/>
        <v>6202　システム開発</v>
      </c>
      <c r="N333" s="72"/>
      <c r="O333" s="72"/>
      <c r="P333" s="72"/>
      <c r="Q333" s="72"/>
      <c r="R333" s="72"/>
      <c r="S333" s="72"/>
      <c r="T333" s="72"/>
    </row>
    <row r="334" spans="2:20">
      <c r="B334" s="72"/>
      <c r="C334" s="171" t="s">
        <v>1701</v>
      </c>
      <c r="D334" s="171"/>
      <c r="E334" s="72" t="s">
        <v>1702</v>
      </c>
      <c r="F334" s="72"/>
      <c r="G334" s="72" t="str">
        <f t="shared" si="5"/>
        <v>3901　給食用厨房機器</v>
      </c>
      <c r="H334" s="72"/>
      <c r="I334" s="72"/>
      <c r="J334" s="171" t="s">
        <v>1703</v>
      </c>
      <c r="K334" s="72" t="s">
        <v>1704</v>
      </c>
      <c r="L334" s="72"/>
      <c r="M334" s="72" t="str">
        <f t="shared" si="6"/>
        <v>6301　マイクロフィルム</v>
      </c>
      <c r="N334" s="72"/>
      <c r="O334" s="72"/>
      <c r="P334" s="72"/>
      <c r="Q334" s="72"/>
      <c r="R334" s="72"/>
      <c r="S334" s="72"/>
      <c r="T334" s="72"/>
    </row>
    <row r="335" spans="2:20">
      <c r="B335" s="72"/>
      <c r="C335" s="171" t="s">
        <v>1705</v>
      </c>
      <c r="D335" s="171"/>
      <c r="E335" s="72" t="s">
        <v>1706</v>
      </c>
      <c r="F335" s="72"/>
      <c r="G335" s="72" t="str">
        <f t="shared" si="5"/>
        <v>4001　家電製品</v>
      </c>
      <c r="H335" s="72"/>
      <c r="I335" s="72"/>
      <c r="J335" s="171" t="s">
        <v>1707</v>
      </c>
      <c r="K335" s="72" t="s">
        <v>1708</v>
      </c>
      <c r="L335" s="72"/>
      <c r="M335" s="72" t="str">
        <f t="shared" si="6"/>
        <v>6302　映像</v>
      </c>
      <c r="N335" s="72"/>
      <c r="O335" s="72"/>
      <c r="P335" s="72"/>
      <c r="Q335" s="72"/>
      <c r="R335" s="72"/>
      <c r="S335" s="72"/>
      <c r="T335" s="72"/>
    </row>
    <row r="336" spans="2:20">
      <c r="B336" s="72"/>
      <c r="C336" s="171" t="s">
        <v>1709</v>
      </c>
      <c r="D336" s="171"/>
      <c r="E336" s="72" t="s">
        <v>1710</v>
      </c>
      <c r="F336" s="72"/>
      <c r="G336" s="72" t="str">
        <f t="shared" si="5"/>
        <v>4002　産業用電気機器</v>
      </c>
      <c r="H336" s="72"/>
      <c r="I336" s="72"/>
      <c r="J336" s="171" t="s">
        <v>1711</v>
      </c>
      <c r="K336" s="72" t="s">
        <v>1712</v>
      </c>
      <c r="L336" s="72"/>
      <c r="M336" s="72" t="str">
        <f t="shared" si="6"/>
        <v>6303　ホームページ</v>
      </c>
      <c r="N336" s="72"/>
      <c r="O336" s="72"/>
      <c r="P336" s="72"/>
      <c r="Q336" s="72"/>
      <c r="R336" s="72"/>
      <c r="S336" s="72"/>
      <c r="T336" s="72"/>
    </row>
    <row r="337" spans="2:20">
      <c r="B337" s="72"/>
      <c r="C337" s="171" t="s">
        <v>1713</v>
      </c>
      <c r="D337" s="171"/>
      <c r="E337" s="72" t="s">
        <v>1714</v>
      </c>
      <c r="F337" s="72"/>
      <c r="G337" s="72" t="str">
        <f t="shared" si="5"/>
        <v>4003　通信用機器</v>
      </c>
      <c r="H337" s="72"/>
      <c r="I337" s="72"/>
      <c r="J337" s="171" t="s">
        <v>1715</v>
      </c>
      <c r="K337" s="72" t="s">
        <v>1716</v>
      </c>
      <c r="L337" s="72"/>
      <c r="M337" s="72" t="str">
        <f t="shared" si="6"/>
        <v>6401　会議録作成</v>
      </c>
      <c r="N337" s="72"/>
      <c r="O337" s="72"/>
      <c r="P337" s="72"/>
      <c r="Q337" s="72"/>
      <c r="R337" s="72"/>
      <c r="S337" s="72"/>
      <c r="T337" s="72"/>
    </row>
    <row r="338" spans="2:20">
      <c r="B338" s="72"/>
      <c r="C338" s="171" t="s">
        <v>1717</v>
      </c>
      <c r="D338" s="72"/>
      <c r="E338" s="72" t="s">
        <v>1290</v>
      </c>
      <c r="F338" s="72"/>
      <c r="G338" s="72" t="str">
        <f t="shared" si="5"/>
        <v>4004　空調機器</v>
      </c>
      <c r="H338" s="72"/>
      <c r="I338" s="72"/>
      <c r="J338" s="171" t="s">
        <v>1718</v>
      </c>
      <c r="K338" s="72" t="s">
        <v>1719</v>
      </c>
      <c r="L338" s="72"/>
      <c r="M338" s="72" t="str">
        <f t="shared" si="6"/>
        <v>6402　調査・計画策定（　　　　）</v>
      </c>
      <c r="N338" s="72"/>
      <c r="O338" s="72"/>
      <c r="P338" s="72"/>
      <c r="Q338" s="72"/>
      <c r="R338" s="72"/>
      <c r="S338" s="72"/>
      <c r="T338" s="72"/>
    </row>
    <row r="339" spans="2:20">
      <c r="B339" s="72"/>
      <c r="C339" s="171" t="s">
        <v>1720</v>
      </c>
      <c r="D339" s="72"/>
      <c r="E339" s="72" t="s">
        <v>1297</v>
      </c>
      <c r="F339" s="72"/>
      <c r="G339" s="72" t="str">
        <f t="shared" si="5"/>
        <v>4005　音響・放送機器</v>
      </c>
      <c r="H339" s="72"/>
      <c r="I339" s="72"/>
      <c r="J339" s="171" t="s">
        <v>1721</v>
      </c>
      <c r="K339" s="72" t="s">
        <v>1722</v>
      </c>
      <c r="L339" s="72"/>
      <c r="M339" s="72" t="str">
        <f t="shared" si="6"/>
        <v>6403　催事計画</v>
      </c>
      <c r="N339" s="72"/>
      <c r="O339" s="72"/>
      <c r="P339" s="72"/>
      <c r="Q339" s="72"/>
      <c r="R339" s="72"/>
      <c r="S339" s="72"/>
      <c r="T339" s="72"/>
    </row>
    <row r="340" spans="2:20">
      <c r="B340" s="72"/>
      <c r="C340" s="171" t="s">
        <v>1723</v>
      </c>
      <c r="D340" s="72"/>
      <c r="E340" s="72" t="s">
        <v>1304</v>
      </c>
      <c r="F340" s="72"/>
      <c r="G340" s="72" t="str">
        <f t="shared" si="5"/>
        <v>4006　照明機器</v>
      </c>
      <c r="H340" s="72"/>
      <c r="I340" s="72"/>
      <c r="J340" s="171" t="s">
        <v>1724</v>
      </c>
      <c r="K340" s="72" t="s">
        <v>1725</v>
      </c>
      <c r="L340" s="72"/>
      <c r="M340" s="72" t="str">
        <f t="shared" si="6"/>
        <v>6404　講師派遣（ＩＴ、資格取得等）</v>
      </c>
      <c r="N340" s="72"/>
      <c r="O340" s="72"/>
      <c r="P340" s="72"/>
      <c r="Q340" s="72"/>
      <c r="R340" s="72"/>
      <c r="S340" s="72"/>
      <c r="T340" s="72"/>
    </row>
    <row r="341" spans="2:20">
      <c r="B341" s="72"/>
      <c r="C341" s="171" t="s">
        <v>1726</v>
      </c>
      <c r="D341" s="171"/>
      <c r="E341" s="72" t="s">
        <v>1727</v>
      </c>
      <c r="F341" s="72"/>
      <c r="G341" s="72" t="str">
        <f t="shared" si="5"/>
        <v>4101　自動車</v>
      </c>
      <c r="H341" s="72"/>
      <c r="I341" s="72"/>
      <c r="J341" s="171" t="s">
        <v>1728</v>
      </c>
      <c r="K341" s="72" t="s">
        <v>1729</v>
      </c>
      <c r="L341" s="72"/>
      <c r="M341" s="72" t="str">
        <f t="shared" si="6"/>
        <v>6405　人材派遣</v>
      </c>
      <c r="N341" s="72"/>
      <c r="O341" s="72"/>
      <c r="P341" s="72"/>
      <c r="Q341" s="72"/>
      <c r="R341" s="72"/>
      <c r="S341" s="72"/>
      <c r="T341" s="72"/>
    </row>
    <row r="342" spans="2:20">
      <c r="B342" s="72"/>
      <c r="C342" s="171" t="s">
        <v>1730</v>
      </c>
      <c r="D342" s="171"/>
      <c r="E342" s="72" t="s">
        <v>1731</v>
      </c>
      <c r="F342" s="72"/>
      <c r="G342" s="72" t="str">
        <f t="shared" si="5"/>
        <v>4102　消防車両</v>
      </c>
      <c r="H342" s="72"/>
      <c r="I342" s="72"/>
      <c r="J342" s="171" t="s">
        <v>1732</v>
      </c>
      <c r="K342" s="72" t="s">
        <v>1733</v>
      </c>
      <c r="L342" s="72"/>
      <c r="M342" s="72" t="str">
        <f t="shared" si="6"/>
        <v>6501　移動入浴</v>
      </c>
      <c r="N342" s="72"/>
      <c r="O342" s="72"/>
      <c r="P342" s="72"/>
      <c r="Q342" s="72"/>
      <c r="R342" s="72"/>
      <c r="S342" s="72"/>
      <c r="T342" s="72"/>
    </row>
    <row r="343" spans="2:20">
      <c r="B343" s="72"/>
      <c r="C343" s="171" t="s">
        <v>1734</v>
      </c>
      <c r="D343" s="171"/>
      <c r="E343" s="72" t="s">
        <v>1735</v>
      </c>
      <c r="F343" s="72"/>
      <c r="G343" s="72" t="str">
        <f t="shared" si="5"/>
        <v>4103　建設用特殊車両</v>
      </c>
      <c r="H343" s="72"/>
      <c r="I343" s="72"/>
      <c r="J343" s="171" t="s">
        <v>1736</v>
      </c>
      <c r="K343" s="72" t="s">
        <v>1737</v>
      </c>
      <c r="L343" s="72"/>
      <c r="M343" s="72" t="str">
        <f t="shared" si="6"/>
        <v>6502　福祉用具レンタル</v>
      </c>
      <c r="N343" s="72"/>
      <c r="O343" s="72"/>
      <c r="P343" s="72"/>
      <c r="Q343" s="72"/>
      <c r="R343" s="72"/>
      <c r="S343" s="72"/>
      <c r="T343" s="72"/>
    </row>
    <row r="344" spans="2:20">
      <c r="B344" s="72"/>
      <c r="C344" s="171" t="s">
        <v>1738</v>
      </c>
      <c r="D344" s="171"/>
      <c r="E344" s="72" t="s">
        <v>1739</v>
      </c>
      <c r="F344" s="72"/>
      <c r="G344" s="72" t="str">
        <f t="shared" si="5"/>
        <v>4104　自動車部品・修理</v>
      </c>
      <c r="H344" s="72"/>
      <c r="I344" s="72"/>
      <c r="J344" s="171" t="s">
        <v>1740</v>
      </c>
      <c r="K344" s="72" t="s">
        <v>1741</v>
      </c>
      <c r="L344" s="72"/>
      <c r="M344" s="72" t="str">
        <f t="shared" si="6"/>
        <v>6503　給食調理</v>
      </c>
      <c r="N344" s="72"/>
      <c r="O344" s="72"/>
      <c r="P344" s="72"/>
      <c r="Q344" s="72"/>
      <c r="R344" s="72"/>
      <c r="S344" s="72"/>
      <c r="T344" s="72"/>
    </row>
    <row r="345" spans="2:20">
      <c r="B345" s="72"/>
      <c r="C345" s="171" t="s">
        <v>1742</v>
      </c>
      <c r="D345" s="171"/>
      <c r="E345" s="72" t="s">
        <v>1743</v>
      </c>
      <c r="F345" s="72"/>
      <c r="G345" s="72" t="str">
        <f t="shared" si="5"/>
        <v>4201　燃料・オイル</v>
      </c>
      <c r="H345" s="72"/>
      <c r="I345" s="72"/>
      <c r="J345" s="171" t="s">
        <v>1744</v>
      </c>
      <c r="K345" s="72" t="s">
        <v>1745</v>
      </c>
      <c r="L345" s="72"/>
      <c r="M345" s="72" t="str">
        <f t="shared" si="6"/>
        <v>6601　ＯＡ機器（パソコン、複写機、印刷機、ファクシミリ等）</v>
      </c>
      <c r="N345" s="72"/>
      <c r="O345" s="72"/>
      <c r="P345" s="72"/>
      <c r="Q345" s="72"/>
      <c r="R345" s="72"/>
      <c r="S345" s="72"/>
      <c r="T345" s="72"/>
    </row>
    <row r="346" spans="2:20">
      <c r="B346" s="72"/>
      <c r="C346" s="171" t="s">
        <v>1746</v>
      </c>
      <c r="D346" s="171"/>
      <c r="E346" s="72" t="s">
        <v>1747</v>
      </c>
      <c r="F346" s="72"/>
      <c r="G346" s="72" t="str">
        <f t="shared" si="5"/>
        <v>4301　理化学機械器具</v>
      </c>
      <c r="H346" s="72"/>
      <c r="I346" s="72"/>
      <c r="J346" s="171" t="s">
        <v>1748</v>
      </c>
      <c r="K346" s="72" t="s">
        <v>1749</v>
      </c>
      <c r="L346" s="72"/>
      <c r="M346" s="72" t="str">
        <f t="shared" si="6"/>
        <v>6602　プレハブ（倉庫・トイレ等）</v>
      </c>
      <c r="N346" s="72"/>
      <c r="O346" s="72"/>
      <c r="P346" s="72"/>
      <c r="Q346" s="72"/>
      <c r="R346" s="72"/>
      <c r="S346" s="72"/>
      <c r="T346" s="72"/>
    </row>
    <row r="347" spans="2:20">
      <c r="B347" s="72"/>
      <c r="C347" s="171" t="s">
        <v>1750</v>
      </c>
      <c r="D347" s="171"/>
      <c r="E347" s="72" t="s">
        <v>1751</v>
      </c>
      <c r="F347" s="72"/>
      <c r="G347" s="72" t="str">
        <f t="shared" si="5"/>
        <v>4302　計測用機械器具</v>
      </c>
      <c r="H347" s="72"/>
      <c r="I347" s="72"/>
      <c r="J347" s="171" t="s">
        <v>1752</v>
      </c>
      <c r="K347" s="72" t="s">
        <v>1727</v>
      </c>
      <c r="L347" s="72"/>
      <c r="M347" s="72" t="str">
        <f t="shared" si="6"/>
        <v>6603　自動車</v>
      </c>
      <c r="N347" s="72"/>
      <c r="O347" s="72"/>
      <c r="P347" s="72"/>
      <c r="Q347" s="72"/>
      <c r="R347" s="72"/>
      <c r="S347" s="72"/>
      <c r="T347" s="72"/>
    </row>
    <row r="348" spans="2:20">
      <c r="B348" s="72"/>
      <c r="C348" s="171" t="s">
        <v>1753</v>
      </c>
      <c r="D348" s="171"/>
      <c r="E348" s="72" t="s">
        <v>1754</v>
      </c>
      <c r="F348" s="72"/>
      <c r="G348" s="72" t="str">
        <f t="shared" si="5"/>
        <v>4303　産業用機械器具</v>
      </c>
      <c r="H348" s="72"/>
      <c r="I348" s="72"/>
      <c r="J348" s="171" t="s">
        <v>1755</v>
      </c>
      <c r="K348" s="72" t="s">
        <v>1756</v>
      </c>
      <c r="L348" s="72"/>
      <c r="M348" s="72" t="str">
        <f t="shared" si="6"/>
        <v>6604　上記以外の物品</v>
      </c>
      <c r="N348" s="72"/>
      <c r="O348" s="72"/>
      <c r="P348" s="72"/>
      <c r="Q348" s="72"/>
      <c r="R348" s="72"/>
      <c r="S348" s="72"/>
      <c r="T348" s="72"/>
    </row>
    <row r="349" spans="2:20">
      <c r="B349" s="72"/>
      <c r="C349" s="171" t="s">
        <v>1757</v>
      </c>
      <c r="D349" s="171"/>
      <c r="E349" s="72" t="s">
        <v>1758</v>
      </c>
      <c r="F349" s="72"/>
      <c r="G349" s="72" t="str">
        <f t="shared" si="5"/>
        <v>4304　農林業用機械器具</v>
      </c>
      <c r="H349" s="72"/>
      <c r="I349" s="72"/>
      <c r="J349" s="171" t="s">
        <v>1759</v>
      </c>
      <c r="K349" s="72" t="s">
        <v>1760</v>
      </c>
      <c r="L349" s="72"/>
      <c r="M349" s="72" t="str">
        <f t="shared" si="6"/>
        <v>6701　調査研究（市場・都市・交通・世論）分析、解析、測定</v>
      </c>
      <c r="N349" s="72"/>
      <c r="O349" s="72"/>
      <c r="P349" s="72"/>
      <c r="Q349" s="72"/>
      <c r="R349" s="72"/>
      <c r="S349" s="72"/>
      <c r="T349" s="72"/>
    </row>
    <row r="350" spans="2:20">
      <c r="B350" s="72"/>
      <c r="C350" s="171" t="s">
        <v>1761</v>
      </c>
      <c r="D350" s="171"/>
      <c r="E350" s="72" t="s">
        <v>1762</v>
      </c>
      <c r="F350" s="72"/>
      <c r="G350" s="72" t="str">
        <f t="shared" si="5"/>
        <v>4401　活版印刷・平板印刷</v>
      </c>
      <c r="H350" s="72"/>
      <c r="I350" s="72"/>
      <c r="J350" s="171" t="s">
        <v>1763</v>
      </c>
      <c r="K350" s="72" t="s">
        <v>1764</v>
      </c>
      <c r="L350" s="72"/>
      <c r="M350" s="72" t="str">
        <f t="shared" si="6"/>
        <v>6801　除融雪業務</v>
      </c>
      <c r="N350" s="72"/>
      <c r="O350" s="72"/>
      <c r="P350" s="72"/>
      <c r="Q350" s="72"/>
      <c r="R350" s="72"/>
      <c r="S350" s="72"/>
      <c r="T350" s="72"/>
    </row>
    <row r="351" spans="2:20">
      <c r="B351" s="72"/>
      <c r="C351" s="171" t="s">
        <v>1765</v>
      </c>
      <c r="D351" s="171"/>
      <c r="E351" s="72" t="s">
        <v>1766</v>
      </c>
      <c r="F351" s="72"/>
      <c r="G351" s="72" t="str">
        <f t="shared" si="5"/>
        <v>4402　フォーム印刷</v>
      </c>
      <c r="H351" s="72"/>
      <c r="I351" s="72"/>
      <c r="J351" s="171" t="s">
        <v>1767</v>
      </c>
      <c r="K351" s="72" t="s">
        <v>1136</v>
      </c>
      <c r="L351" s="72"/>
      <c r="M351" s="72" t="str">
        <f t="shared" si="6"/>
        <v>6901　その他</v>
      </c>
      <c r="N351" s="72"/>
      <c r="O351" s="72"/>
      <c r="P351" s="72"/>
      <c r="Q351" s="72"/>
      <c r="R351" s="72"/>
      <c r="S351" s="72"/>
      <c r="T351" s="72"/>
    </row>
    <row r="352" spans="2:20">
      <c r="B352" s="72"/>
      <c r="C352" s="171" t="s">
        <v>1768</v>
      </c>
      <c r="D352" s="171"/>
      <c r="E352" s="72" t="s">
        <v>1769</v>
      </c>
      <c r="F352" s="72"/>
      <c r="G352" s="72" t="str">
        <f t="shared" si="5"/>
        <v>4403　封筒</v>
      </c>
      <c r="H352" s="72"/>
      <c r="I352" s="72"/>
      <c r="J352" s="72"/>
      <c r="K352" s="72"/>
      <c r="L352" s="72"/>
      <c r="M352" s="72"/>
      <c r="N352" s="72"/>
      <c r="O352" s="72"/>
      <c r="P352" s="72"/>
      <c r="Q352" s="72"/>
      <c r="R352" s="72"/>
      <c r="S352" s="72"/>
      <c r="T352" s="72"/>
    </row>
    <row r="353" spans="2:20">
      <c r="B353" s="72"/>
      <c r="C353" s="171" t="s">
        <v>1770</v>
      </c>
      <c r="D353" s="171"/>
      <c r="E353" s="72" t="s">
        <v>1771</v>
      </c>
      <c r="F353" s="72"/>
      <c r="G353" s="72" t="str">
        <f t="shared" si="5"/>
        <v>4404　地図印刷</v>
      </c>
      <c r="H353" s="72"/>
      <c r="I353" s="72"/>
      <c r="J353" s="72"/>
      <c r="K353" s="72"/>
      <c r="L353" s="72"/>
      <c r="M353" s="72"/>
      <c r="N353" s="72"/>
      <c r="O353" s="72"/>
      <c r="P353" s="72"/>
      <c r="Q353" s="72"/>
      <c r="R353" s="72"/>
      <c r="S353" s="72"/>
      <c r="T353" s="72"/>
    </row>
    <row r="354" spans="2:20">
      <c r="B354" s="72"/>
      <c r="C354" s="171" t="s">
        <v>1772</v>
      </c>
      <c r="D354" s="171"/>
      <c r="E354" s="72" t="s">
        <v>1773</v>
      </c>
      <c r="F354" s="72"/>
      <c r="G354" s="72" t="str">
        <f t="shared" si="5"/>
        <v>4501　複写業務</v>
      </c>
      <c r="H354" s="72"/>
      <c r="I354" s="72"/>
      <c r="J354" s="72"/>
      <c r="K354" s="72"/>
      <c r="L354" s="72"/>
      <c r="M354" s="72"/>
      <c r="N354" s="72"/>
      <c r="O354" s="72"/>
      <c r="P354" s="72"/>
      <c r="Q354" s="72"/>
      <c r="R354" s="72"/>
      <c r="S354" s="72"/>
      <c r="T354" s="72"/>
    </row>
    <row r="355" spans="2:20">
      <c r="B355" s="72"/>
      <c r="C355" s="171" t="s">
        <v>1774</v>
      </c>
      <c r="D355" s="171"/>
      <c r="E355" s="72" t="s">
        <v>1775</v>
      </c>
      <c r="F355" s="72"/>
      <c r="G355" s="72" t="str">
        <f t="shared" si="5"/>
        <v>4601　医薬品</v>
      </c>
      <c r="H355" s="72"/>
      <c r="I355" s="72"/>
      <c r="J355" s="72"/>
      <c r="K355" s="72"/>
      <c r="L355" s="72"/>
      <c r="M355" s="72"/>
      <c r="N355" s="72"/>
      <c r="O355" s="72"/>
      <c r="P355" s="72"/>
      <c r="Q355" s="72"/>
      <c r="R355" s="72"/>
      <c r="S355" s="72"/>
      <c r="T355" s="72"/>
    </row>
    <row r="356" spans="2:20">
      <c r="B356" s="72"/>
      <c r="C356" s="171" t="s">
        <v>1776</v>
      </c>
      <c r="D356" s="171"/>
      <c r="E356" s="72" t="s">
        <v>1777</v>
      </c>
      <c r="F356" s="72"/>
      <c r="G356" s="72" t="str">
        <f t="shared" si="5"/>
        <v>4602　工業用薬品</v>
      </c>
      <c r="H356" s="171"/>
      <c r="I356" s="72"/>
      <c r="J356" s="72"/>
      <c r="K356" s="72"/>
      <c r="L356" s="72"/>
      <c r="M356" s="72"/>
      <c r="N356" s="72"/>
      <c r="O356" s="72"/>
      <c r="P356" s="72"/>
      <c r="Q356" s="72"/>
      <c r="R356" s="72"/>
      <c r="S356" s="72"/>
      <c r="T356" s="72"/>
    </row>
    <row r="357" spans="2:20">
      <c r="B357" s="72"/>
      <c r="C357" s="171" t="s">
        <v>1778</v>
      </c>
      <c r="D357" s="171"/>
      <c r="E357" s="72" t="s">
        <v>1779</v>
      </c>
      <c r="F357" s="72"/>
      <c r="G357" s="72" t="str">
        <f t="shared" si="5"/>
        <v>4603　衛生用薬剤</v>
      </c>
      <c r="H357" s="72"/>
      <c r="I357" s="72"/>
      <c r="J357" s="72"/>
      <c r="K357" s="72"/>
      <c r="L357" s="72"/>
      <c r="M357" s="72"/>
      <c r="N357" s="72"/>
      <c r="O357" s="72"/>
      <c r="P357" s="72"/>
      <c r="Q357" s="72"/>
      <c r="R357" s="72"/>
      <c r="S357" s="72"/>
      <c r="T357" s="72"/>
    </row>
    <row r="358" spans="2:20">
      <c r="B358" s="72"/>
      <c r="C358" s="171" t="s">
        <v>1780</v>
      </c>
      <c r="D358" s="171"/>
      <c r="E358" s="72" t="s">
        <v>1781</v>
      </c>
      <c r="F358" s="72"/>
      <c r="G358" s="72" t="str">
        <f t="shared" si="5"/>
        <v>4604　防疫剤</v>
      </c>
      <c r="H358" s="72"/>
      <c r="I358" s="72"/>
      <c r="J358" s="72"/>
      <c r="K358" s="72"/>
      <c r="L358" s="72"/>
      <c r="M358" s="72"/>
      <c r="N358" s="72"/>
      <c r="O358" s="72"/>
      <c r="P358" s="72"/>
      <c r="Q358" s="72"/>
      <c r="R358" s="72"/>
      <c r="S358" s="72"/>
      <c r="T358" s="72"/>
    </row>
    <row r="359" spans="2:20">
      <c r="B359" s="72"/>
      <c r="C359" s="171" t="s">
        <v>1782</v>
      </c>
      <c r="D359" s="171"/>
      <c r="E359" s="72" t="s">
        <v>1783</v>
      </c>
      <c r="F359" s="72"/>
      <c r="G359" s="72" t="str">
        <f t="shared" si="5"/>
        <v>4605　農作業用薬剤</v>
      </c>
      <c r="H359" s="171"/>
      <c r="I359" s="72"/>
      <c r="J359" s="72"/>
      <c r="K359" s="72"/>
      <c r="L359" s="72"/>
      <c r="M359" s="72"/>
      <c r="N359" s="72"/>
      <c r="O359" s="72"/>
      <c r="P359" s="72"/>
      <c r="Q359" s="72"/>
      <c r="R359" s="72"/>
      <c r="S359" s="72"/>
      <c r="T359" s="72"/>
    </row>
    <row r="360" spans="2:20">
      <c r="B360" s="72"/>
      <c r="C360" s="171" t="s">
        <v>1784</v>
      </c>
      <c r="D360" s="171"/>
      <c r="E360" s="72" t="s">
        <v>1785</v>
      </c>
      <c r="F360" s="72"/>
      <c r="G360" s="72" t="str">
        <f t="shared" si="5"/>
        <v>4606　道路凍結防止剤</v>
      </c>
      <c r="H360" s="171"/>
      <c r="I360" s="72"/>
      <c r="J360" s="72"/>
      <c r="K360" s="72"/>
      <c r="L360" s="72"/>
      <c r="M360" s="72"/>
      <c r="N360" s="72"/>
      <c r="O360" s="72"/>
      <c r="P360" s="72"/>
      <c r="Q360" s="72"/>
      <c r="R360" s="72"/>
      <c r="S360" s="72"/>
      <c r="T360" s="72"/>
    </row>
    <row r="361" spans="2:20">
      <c r="B361" s="72"/>
      <c r="C361" s="171" t="s">
        <v>1786</v>
      </c>
      <c r="D361" s="171"/>
      <c r="E361" s="72" t="s">
        <v>1787</v>
      </c>
      <c r="F361" s="72"/>
      <c r="G361" s="72" t="str">
        <f t="shared" si="5"/>
        <v>4701　医療機器</v>
      </c>
      <c r="H361" s="171"/>
      <c r="I361" s="72"/>
      <c r="J361" s="72"/>
      <c r="K361" s="72"/>
      <c r="L361" s="72"/>
      <c r="M361" s="72"/>
      <c r="N361" s="72"/>
      <c r="O361" s="72"/>
      <c r="P361" s="72"/>
      <c r="Q361" s="72"/>
      <c r="R361" s="72"/>
      <c r="S361" s="72"/>
      <c r="T361" s="72"/>
    </row>
    <row r="362" spans="2:20">
      <c r="B362" s="72"/>
      <c r="C362" s="171" t="s">
        <v>1788</v>
      </c>
      <c r="D362" s="171"/>
      <c r="E362" s="72" t="s">
        <v>1789</v>
      </c>
      <c r="F362" s="72"/>
      <c r="G362" s="72" t="str">
        <f t="shared" si="5"/>
        <v>4702　介護用品</v>
      </c>
      <c r="H362" s="171"/>
      <c r="I362" s="72"/>
      <c r="J362" s="72"/>
      <c r="K362" s="72"/>
      <c r="L362" s="72"/>
      <c r="M362" s="72"/>
      <c r="N362" s="72"/>
      <c r="O362" s="72"/>
      <c r="P362" s="72"/>
      <c r="Q362" s="72"/>
      <c r="R362" s="72"/>
      <c r="S362" s="72"/>
      <c r="T362" s="72"/>
    </row>
    <row r="363" spans="2:20">
      <c r="B363" s="72"/>
      <c r="C363" s="171" t="s">
        <v>1790</v>
      </c>
      <c r="D363" s="171"/>
      <c r="E363" s="72" t="s">
        <v>1791</v>
      </c>
      <c r="F363" s="72"/>
      <c r="G363" s="72" t="str">
        <f t="shared" si="5"/>
        <v>4801　農業園芸用品</v>
      </c>
      <c r="H363" s="171"/>
      <c r="I363" s="72"/>
      <c r="J363" s="72"/>
      <c r="K363" s="72"/>
      <c r="L363" s="72"/>
      <c r="M363" s="72"/>
      <c r="N363" s="72"/>
      <c r="O363" s="72"/>
      <c r="P363" s="72"/>
      <c r="Q363" s="72"/>
      <c r="R363" s="72"/>
      <c r="S363" s="72"/>
      <c r="T363" s="72"/>
    </row>
    <row r="364" spans="2:20">
      <c r="B364" s="72"/>
      <c r="C364" s="171" t="s">
        <v>1792</v>
      </c>
      <c r="D364" s="171"/>
      <c r="E364" s="72" t="s">
        <v>1793</v>
      </c>
      <c r="F364" s="72"/>
      <c r="G364" s="72" t="str">
        <f t="shared" si="5"/>
        <v>4901　鉄鋼・非鉄製品</v>
      </c>
      <c r="H364" s="171"/>
      <c r="I364" s="72"/>
      <c r="J364" s="72"/>
      <c r="K364" s="72"/>
      <c r="L364" s="72"/>
      <c r="M364" s="72"/>
      <c r="N364" s="72"/>
      <c r="O364" s="72"/>
      <c r="P364" s="72"/>
      <c r="Q364" s="72"/>
      <c r="R364" s="72"/>
      <c r="S364" s="72"/>
      <c r="T364" s="72"/>
    </row>
    <row r="365" spans="2:20">
      <c r="B365" s="72"/>
      <c r="C365" s="171" t="s">
        <v>1794</v>
      </c>
      <c r="D365" s="171"/>
      <c r="E365" s="72" t="s">
        <v>1795</v>
      </c>
      <c r="F365" s="72"/>
      <c r="G365" s="72" t="str">
        <f t="shared" si="5"/>
        <v>4902　仮設資材</v>
      </c>
      <c r="H365" s="171"/>
      <c r="I365" s="72"/>
      <c r="J365" s="72"/>
      <c r="K365" s="72"/>
      <c r="L365" s="72"/>
      <c r="M365" s="72"/>
      <c r="N365" s="72"/>
      <c r="O365" s="72"/>
      <c r="P365" s="72"/>
      <c r="Q365" s="72"/>
      <c r="R365" s="72"/>
      <c r="S365" s="72"/>
      <c r="T365" s="72"/>
    </row>
    <row r="366" spans="2:20">
      <c r="B366" s="72"/>
      <c r="C366" s="171" t="s">
        <v>1796</v>
      </c>
      <c r="D366" s="171"/>
      <c r="E366" s="72" t="s">
        <v>1797</v>
      </c>
      <c r="F366" s="72"/>
      <c r="G366" s="72" t="str">
        <f t="shared" si="5"/>
        <v>4903　セメント・石灰</v>
      </c>
      <c r="H366" s="72"/>
      <c r="I366" s="72"/>
      <c r="J366" s="72"/>
      <c r="K366" s="72"/>
      <c r="L366" s="72"/>
      <c r="M366" s="72"/>
      <c r="N366" s="72"/>
      <c r="O366" s="72"/>
      <c r="P366" s="72"/>
      <c r="Q366" s="72"/>
      <c r="R366" s="72"/>
      <c r="S366" s="72"/>
      <c r="T366" s="72"/>
    </row>
    <row r="367" spans="2:20">
      <c r="B367" s="72"/>
      <c r="C367" s="171" t="s">
        <v>1798</v>
      </c>
      <c r="D367" s="171"/>
      <c r="E367" s="72" t="s">
        <v>1799</v>
      </c>
      <c r="F367" s="72"/>
      <c r="G367" s="72" t="str">
        <f t="shared" si="5"/>
        <v>4904　道路建設資材</v>
      </c>
      <c r="H367" s="72"/>
      <c r="I367" s="72"/>
      <c r="J367" s="72"/>
      <c r="K367" s="72"/>
      <c r="L367" s="72"/>
      <c r="M367" s="72"/>
      <c r="N367" s="72"/>
      <c r="O367" s="72"/>
      <c r="P367" s="72"/>
      <c r="Q367" s="72"/>
      <c r="R367" s="72"/>
      <c r="S367" s="72"/>
      <c r="T367" s="72"/>
    </row>
    <row r="368" spans="2:20">
      <c r="B368" s="72"/>
      <c r="C368" s="171" t="s">
        <v>1800</v>
      </c>
      <c r="D368" s="171"/>
      <c r="E368" s="72" t="s">
        <v>1801</v>
      </c>
      <c r="F368" s="72"/>
      <c r="G368" s="72" t="str">
        <f t="shared" ref="G368:G379" si="7">CONCATENATE(C368,"　",E368)</f>
        <v>4905　木材・骨材</v>
      </c>
      <c r="H368" s="72"/>
      <c r="I368" s="72"/>
      <c r="J368" s="72"/>
      <c r="K368" s="72"/>
      <c r="L368" s="72"/>
      <c r="M368" s="72"/>
      <c r="N368" s="72"/>
      <c r="O368" s="72"/>
      <c r="P368" s="72"/>
      <c r="Q368" s="72"/>
      <c r="R368" s="72"/>
      <c r="S368" s="72"/>
      <c r="T368" s="72"/>
    </row>
    <row r="369" spans="2:20">
      <c r="B369" s="72"/>
      <c r="C369" s="171" t="s">
        <v>1802</v>
      </c>
      <c r="D369" s="171"/>
      <c r="E369" s="72" t="s">
        <v>1803</v>
      </c>
      <c r="F369" s="72"/>
      <c r="G369" s="72" t="str">
        <f t="shared" si="7"/>
        <v>5001　看板</v>
      </c>
      <c r="H369" s="72"/>
      <c r="I369" s="72"/>
      <c r="J369" s="72"/>
      <c r="K369" s="72"/>
      <c r="L369" s="72"/>
      <c r="M369" s="72"/>
      <c r="N369" s="72"/>
      <c r="O369" s="72"/>
      <c r="P369" s="72"/>
      <c r="Q369" s="72"/>
      <c r="R369" s="72"/>
      <c r="S369" s="72"/>
      <c r="T369" s="72"/>
    </row>
    <row r="370" spans="2:20">
      <c r="B370" s="72"/>
      <c r="C370" s="171" t="s">
        <v>1804</v>
      </c>
      <c r="D370" s="171"/>
      <c r="E370" s="72" t="s">
        <v>1805</v>
      </c>
      <c r="F370" s="72"/>
      <c r="G370" s="72" t="str">
        <f t="shared" si="7"/>
        <v>5002　展示品</v>
      </c>
      <c r="H370" s="72"/>
      <c r="I370" s="72"/>
      <c r="J370" s="72"/>
      <c r="K370" s="72"/>
      <c r="L370" s="72"/>
      <c r="M370" s="72"/>
      <c r="N370" s="72"/>
      <c r="O370" s="72"/>
      <c r="P370" s="72"/>
      <c r="Q370" s="72"/>
      <c r="R370" s="72"/>
      <c r="S370" s="72"/>
      <c r="T370" s="72"/>
    </row>
    <row r="371" spans="2:20">
      <c r="B371" s="72"/>
      <c r="C371" s="171" t="s">
        <v>1806</v>
      </c>
      <c r="D371" s="171"/>
      <c r="E371" s="72" t="s">
        <v>1807</v>
      </c>
      <c r="F371" s="72"/>
      <c r="G371" s="72" t="str">
        <f t="shared" si="7"/>
        <v>5003　シール・プレート</v>
      </c>
      <c r="H371" s="72"/>
      <c r="I371" s="72"/>
      <c r="J371" s="72"/>
      <c r="K371" s="72"/>
      <c r="L371" s="72"/>
      <c r="M371" s="72"/>
      <c r="N371" s="72"/>
      <c r="O371" s="72"/>
      <c r="P371" s="72"/>
      <c r="Q371" s="72"/>
      <c r="R371" s="72"/>
      <c r="S371" s="72"/>
      <c r="T371" s="72"/>
    </row>
    <row r="372" spans="2:20">
      <c r="B372" s="72"/>
      <c r="C372" s="171" t="s">
        <v>1808</v>
      </c>
      <c r="D372" s="171"/>
      <c r="E372" s="72" t="s">
        <v>1809</v>
      </c>
      <c r="F372" s="72"/>
      <c r="G372" s="72" t="str">
        <f t="shared" si="7"/>
        <v>5101　大型ごみ焼却炉</v>
      </c>
      <c r="H372" s="72"/>
      <c r="I372" s="72"/>
      <c r="J372" s="72"/>
      <c r="K372" s="72"/>
      <c r="L372" s="72"/>
      <c r="M372" s="72"/>
      <c r="N372" s="72"/>
      <c r="O372" s="72"/>
      <c r="P372" s="72"/>
      <c r="Q372" s="72"/>
      <c r="R372" s="72"/>
      <c r="S372" s="72"/>
      <c r="T372" s="72"/>
    </row>
    <row r="373" spans="2:20">
      <c r="B373" s="72"/>
      <c r="C373" s="171" t="s">
        <v>1810</v>
      </c>
      <c r="D373" s="171"/>
      <c r="E373" s="72" t="s">
        <v>1811</v>
      </c>
      <c r="F373" s="72"/>
      <c r="G373" s="72" t="str">
        <f t="shared" si="7"/>
        <v>5102　生ごみ処理機</v>
      </c>
      <c r="H373" s="72"/>
      <c r="I373" s="72"/>
      <c r="J373" s="72"/>
      <c r="K373" s="72"/>
      <c r="L373" s="72"/>
      <c r="M373" s="72"/>
      <c r="N373" s="72"/>
      <c r="O373" s="72"/>
      <c r="P373" s="72"/>
      <c r="Q373" s="72"/>
      <c r="R373" s="72"/>
      <c r="S373" s="72"/>
      <c r="T373" s="72"/>
    </row>
    <row r="374" spans="2:20">
      <c r="B374" s="72"/>
      <c r="C374" s="171" t="s">
        <v>1812</v>
      </c>
      <c r="D374" s="171"/>
      <c r="E374" s="72" t="s">
        <v>1813</v>
      </c>
      <c r="F374" s="72"/>
      <c r="G374" s="72" t="str">
        <f t="shared" si="7"/>
        <v>5201　消防ポンプ・ホース</v>
      </c>
      <c r="H374" s="72"/>
      <c r="I374" s="72"/>
      <c r="J374" s="72"/>
      <c r="K374" s="72"/>
      <c r="L374" s="72"/>
      <c r="M374" s="72"/>
      <c r="N374" s="72"/>
      <c r="O374" s="72"/>
      <c r="P374" s="72"/>
      <c r="Q374" s="72"/>
      <c r="R374" s="72"/>
      <c r="S374" s="72"/>
      <c r="T374" s="72"/>
    </row>
    <row r="375" spans="2:20">
      <c r="B375" s="72"/>
      <c r="C375" s="171" t="s">
        <v>1814</v>
      </c>
      <c r="D375" s="171"/>
      <c r="E375" s="72" t="s">
        <v>1815</v>
      </c>
      <c r="F375" s="72"/>
      <c r="G375" s="72" t="str">
        <f t="shared" si="7"/>
        <v>5202　消火器</v>
      </c>
      <c r="H375" s="72"/>
      <c r="I375" s="72"/>
      <c r="J375" s="72"/>
      <c r="K375" s="72"/>
      <c r="L375" s="72"/>
      <c r="M375" s="72"/>
      <c r="N375" s="72"/>
      <c r="O375" s="72"/>
      <c r="P375" s="72"/>
      <c r="Q375" s="72"/>
      <c r="R375" s="72"/>
      <c r="S375" s="72"/>
      <c r="T375" s="72"/>
    </row>
    <row r="376" spans="2:20">
      <c r="B376" s="72"/>
      <c r="C376" s="171" t="s">
        <v>1816</v>
      </c>
      <c r="D376" s="171"/>
      <c r="E376" s="72" t="s">
        <v>1817</v>
      </c>
      <c r="F376" s="72"/>
      <c r="G376" s="72" t="str">
        <f t="shared" si="7"/>
        <v>5301　水道用品</v>
      </c>
      <c r="H376" s="72"/>
      <c r="I376" s="72"/>
      <c r="J376" s="72"/>
      <c r="K376" s="72"/>
      <c r="L376" s="72"/>
      <c r="M376" s="72"/>
      <c r="N376" s="72"/>
      <c r="O376" s="72"/>
      <c r="P376" s="72"/>
      <c r="Q376" s="72"/>
      <c r="R376" s="72"/>
      <c r="S376" s="72"/>
      <c r="T376" s="72"/>
    </row>
    <row r="377" spans="2:20">
      <c r="B377" s="72"/>
      <c r="C377" s="171" t="s">
        <v>1818</v>
      </c>
      <c r="D377" s="171"/>
      <c r="E377" s="72" t="s">
        <v>1819</v>
      </c>
      <c r="F377" s="72"/>
      <c r="G377" s="72" t="str">
        <f t="shared" si="7"/>
        <v>5401　警報装置</v>
      </c>
      <c r="H377" s="72"/>
      <c r="I377" s="72"/>
      <c r="J377" s="72"/>
      <c r="K377" s="72"/>
      <c r="L377" s="72"/>
      <c r="M377" s="72"/>
      <c r="N377" s="72"/>
      <c r="O377" s="72"/>
      <c r="P377" s="72"/>
      <c r="Q377" s="72"/>
      <c r="R377" s="72"/>
      <c r="S377" s="72"/>
      <c r="T377" s="72"/>
    </row>
    <row r="378" spans="2:20">
      <c r="B378" s="72"/>
      <c r="C378" s="171" t="s">
        <v>1820</v>
      </c>
      <c r="D378" s="171"/>
      <c r="E378" s="72" t="s">
        <v>1821</v>
      </c>
      <c r="F378" s="72"/>
      <c r="G378" s="72" t="str">
        <f t="shared" si="7"/>
        <v>5402　監視装置</v>
      </c>
      <c r="H378" s="72"/>
      <c r="I378" s="72"/>
      <c r="J378" s="72"/>
      <c r="K378" s="72"/>
      <c r="L378" s="72"/>
      <c r="M378" s="72"/>
      <c r="N378" s="72"/>
      <c r="O378" s="72"/>
      <c r="P378" s="72"/>
      <c r="Q378" s="72"/>
      <c r="R378" s="72"/>
      <c r="S378" s="72"/>
      <c r="T378" s="72"/>
    </row>
    <row r="379" spans="2:20">
      <c r="B379" s="72"/>
      <c r="C379" s="171" t="s">
        <v>1822</v>
      </c>
      <c r="D379" s="171"/>
      <c r="E379" s="72" t="s">
        <v>1136</v>
      </c>
      <c r="F379" s="72"/>
      <c r="G379" s="72" t="str">
        <f t="shared" si="7"/>
        <v>5501　その他</v>
      </c>
      <c r="H379" s="72"/>
      <c r="I379" s="72"/>
      <c r="J379" s="72"/>
      <c r="K379" s="72"/>
      <c r="L379" s="72"/>
      <c r="M379" s="72"/>
      <c r="N379" s="72"/>
      <c r="O379" s="72"/>
      <c r="P379" s="72"/>
      <c r="Q379" s="72"/>
      <c r="R379" s="72"/>
      <c r="S379" s="72"/>
      <c r="T379" s="72"/>
    </row>
    <row r="380" spans="2:20">
      <c r="B380" s="72"/>
      <c r="C380" s="72"/>
      <c r="D380" s="72"/>
      <c r="E380" s="72"/>
      <c r="F380" s="72"/>
      <c r="G380" s="72"/>
      <c r="H380" s="72"/>
      <c r="I380" s="72"/>
      <c r="J380" s="72"/>
      <c r="K380" s="72"/>
      <c r="L380" s="72"/>
      <c r="M380" s="72"/>
      <c r="N380" s="72"/>
      <c r="O380" s="72"/>
      <c r="P380" s="72"/>
      <c r="Q380" s="72"/>
      <c r="R380" s="72"/>
      <c r="S380" s="72"/>
      <c r="T380" s="72"/>
    </row>
    <row r="381" spans="2:20">
      <c r="B381" s="72"/>
      <c r="C381" s="72"/>
      <c r="D381" s="72"/>
      <c r="E381" s="72"/>
      <c r="F381" s="72"/>
      <c r="G381" s="72"/>
      <c r="H381" s="72"/>
      <c r="I381" s="72"/>
      <c r="J381" s="72"/>
      <c r="K381" s="72"/>
      <c r="L381" s="72"/>
      <c r="M381" s="72"/>
      <c r="N381" s="72"/>
      <c r="O381" s="72"/>
      <c r="P381" s="72"/>
      <c r="Q381" s="72"/>
      <c r="R381" s="72"/>
      <c r="S381" s="72"/>
      <c r="T381" s="72"/>
    </row>
    <row r="382" spans="2:20">
      <c r="B382" s="72"/>
      <c r="C382" s="72"/>
      <c r="D382" s="72"/>
      <c r="E382" s="72"/>
      <c r="F382" s="72"/>
      <c r="G382" s="72"/>
      <c r="H382" s="72"/>
      <c r="I382" s="72"/>
      <c r="J382" s="72"/>
      <c r="K382" s="72"/>
      <c r="L382" s="72"/>
      <c r="M382" s="72"/>
      <c r="N382" s="72"/>
      <c r="O382" s="72"/>
      <c r="P382" s="72"/>
      <c r="Q382" s="72"/>
      <c r="R382" s="72"/>
      <c r="S382" s="72"/>
      <c r="T382" s="72"/>
    </row>
    <row r="383" spans="2:20">
      <c r="B383" s="72"/>
      <c r="C383" s="72"/>
      <c r="D383" s="72"/>
      <c r="E383" s="72"/>
      <c r="F383" s="72"/>
      <c r="G383" s="72"/>
      <c r="H383" s="72"/>
      <c r="I383" s="72"/>
      <c r="J383" s="72"/>
      <c r="K383" s="72"/>
      <c r="L383" s="72"/>
      <c r="M383" s="72"/>
      <c r="N383" s="72"/>
      <c r="O383" s="72"/>
      <c r="P383" s="72"/>
      <c r="Q383" s="72"/>
      <c r="R383" s="72"/>
      <c r="S383" s="72"/>
      <c r="T383" s="72"/>
    </row>
    <row r="384" spans="2:20">
      <c r="B384" s="72"/>
      <c r="C384" s="72"/>
      <c r="D384" s="72"/>
      <c r="E384" s="72"/>
      <c r="F384" s="72"/>
      <c r="G384" s="72"/>
      <c r="H384" s="72"/>
      <c r="I384" s="72"/>
      <c r="J384" s="72"/>
      <c r="K384" s="72"/>
      <c r="L384" s="72"/>
      <c r="M384" s="72"/>
      <c r="N384" s="72"/>
      <c r="O384" s="72"/>
      <c r="P384" s="72"/>
      <c r="Q384" s="72"/>
      <c r="R384" s="72"/>
      <c r="S384" s="72"/>
      <c r="T384" s="72"/>
    </row>
    <row r="385" spans="2:20">
      <c r="B385" s="72"/>
      <c r="C385" s="72"/>
      <c r="D385" s="72"/>
      <c r="E385" s="72"/>
      <c r="F385" s="72"/>
      <c r="G385" s="72"/>
      <c r="H385" s="72"/>
      <c r="I385" s="72"/>
      <c r="J385" s="72"/>
      <c r="K385" s="72"/>
      <c r="L385" s="72"/>
      <c r="M385" s="72"/>
      <c r="N385" s="72"/>
      <c r="O385" s="72"/>
      <c r="P385" s="72"/>
      <c r="Q385" s="72"/>
      <c r="R385" s="72"/>
      <c r="S385" s="72"/>
      <c r="T385" s="72"/>
    </row>
  </sheetData>
  <sheetProtection algorithmName="SHA-512" hashValue="prOooIZlF7b6jqPsHK0pAxa9m5W18YmwKL4Av7LYwB/2dhjhgLjC5DH4FqxjSpW47YYCsuKZYXlZC1v1OTjbXA==" saltValue="2+PbfgZB1TFJuhyOyWWKLw==" spinCount="100000" sheet="1" selectLockedCells="1"/>
  <mergeCells count="542">
    <mergeCell ref="E273:G273"/>
    <mergeCell ref="G278:H278"/>
    <mergeCell ref="G280:H280"/>
    <mergeCell ref="G282:H282"/>
    <mergeCell ref="H2:I2"/>
    <mergeCell ref="J2:L2"/>
    <mergeCell ref="B155:R155"/>
    <mergeCell ref="A192:R192"/>
    <mergeCell ref="B231:R231"/>
    <mergeCell ref="B266:R266"/>
    <mergeCell ref="G254:H254"/>
    <mergeCell ref="G256:H256"/>
    <mergeCell ref="G258:H258"/>
    <mergeCell ref="J222:K222"/>
    <mergeCell ref="C233:E234"/>
    <mergeCell ref="F233:L234"/>
    <mergeCell ref="D239:D241"/>
    <mergeCell ref="E249:G249"/>
    <mergeCell ref="D215:E215"/>
    <mergeCell ref="G215:H215"/>
    <mergeCell ref="G217:H217"/>
    <mergeCell ref="G219:H219"/>
    <mergeCell ref="G221:H221"/>
    <mergeCell ref="J221:K221"/>
    <mergeCell ref="D202:E202"/>
    <mergeCell ref="G202:H202"/>
    <mergeCell ref="G204:H204"/>
    <mergeCell ref="G206:H206"/>
    <mergeCell ref="G209:N209"/>
    <mergeCell ref="G212:H212"/>
    <mergeCell ref="P182:R183"/>
    <mergeCell ref="N183:O183"/>
    <mergeCell ref="C185:Q185"/>
    <mergeCell ref="N194:Q194"/>
    <mergeCell ref="G199:H199"/>
    <mergeCell ref="B182:B183"/>
    <mergeCell ref="C182:C183"/>
    <mergeCell ref="D182:F183"/>
    <mergeCell ref="G182:G183"/>
    <mergeCell ref="H182:M183"/>
    <mergeCell ref="N182:O182"/>
    <mergeCell ref="P178:R179"/>
    <mergeCell ref="N179:O179"/>
    <mergeCell ref="B180:B181"/>
    <mergeCell ref="C180:C181"/>
    <mergeCell ref="D180:F181"/>
    <mergeCell ref="G180:G181"/>
    <mergeCell ref="H180:M181"/>
    <mergeCell ref="N180:O180"/>
    <mergeCell ref="P180:R181"/>
    <mergeCell ref="N181:O181"/>
    <mergeCell ref="B178:B179"/>
    <mergeCell ref="C178:C179"/>
    <mergeCell ref="D178:F179"/>
    <mergeCell ref="G178:G179"/>
    <mergeCell ref="H178:M179"/>
    <mergeCell ref="N178:O178"/>
    <mergeCell ref="P174:R175"/>
    <mergeCell ref="N175:O175"/>
    <mergeCell ref="B176:B177"/>
    <mergeCell ref="C176:C177"/>
    <mergeCell ref="D176:F177"/>
    <mergeCell ref="G176:G177"/>
    <mergeCell ref="H176:M177"/>
    <mergeCell ref="N176:O176"/>
    <mergeCell ref="P176:R177"/>
    <mergeCell ref="N177:O177"/>
    <mergeCell ref="B174:B175"/>
    <mergeCell ref="C174:C175"/>
    <mergeCell ref="D174:F175"/>
    <mergeCell ref="G174:G175"/>
    <mergeCell ref="H174:M175"/>
    <mergeCell ref="N174:O174"/>
    <mergeCell ref="B172:B173"/>
    <mergeCell ref="C172:C173"/>
    <mergeCell ref="D172:F173"/>
    <mergeCell ref="G172:G173"/>
    <mergeCell ref="H172:M173"/>
    <mergeCell ref="N172:O172"/>
    <mergeCell ref="P172:R173"/>
    <mergeCell ref="N173:O173"/>
    <mergeCell ref="B170:B171"/>
    <mergeCell ref="C170:C171"/>
    <mergeCell ref="D170:F171"/>
    <mergeCell ref="G170:G171"/>
    <mergeCell ref="H170:M171"/>
    <mergeCell ref="N170:O170"/>
    <mergeCell ref="B168:B169"/>
    <mergeCell ref="C168:C169"/>
    <mergeCell ref="D168:F169"/>
    <mergeCell ref="G168:G169"/>
    <mergeCell ref="H168:M169"/>
    <mergeCell ref="N168:O168"/>
    <mergeCell ref="P168:R169"/>
    <mergeCell ref="N169:O169"/>
    <mergeCell ref="P170:R171"/>
    <mergeCell ref="N171:O171"/>
    <mergeCell ref="N165:O165"/>
    <mergeCell ref="B166:B167"/>
    <mergeCell ref="C166:C167"/>
    <mergeCell ref="D166:F167"/>
    <mergeCell ref="G166:G167"/>
    <mergeCell ref="H166:M167"/>
    <mergeCell ref="N166:O166"/>
    <mergeCell ref="P162:R163"/>
    <mergeCell ref="H163:M163"/>
    <mergeCell ref="N163:O163"/>
    <mergeCell ref="B164:B165"/>
    <mergeCell ref="C164:C165"/>
    <mergeCell ref="D164:F165"/>
    <mergeCell ref="G164:G165"/>
    <mergeCell ref="H164:M165"/>
    <mergeCell ref="N164:O164"/>
    <mergeCell ref="P164:R165"/>
    <mergeCell ref="P166:R167"/>
    <mergeCell ref="N167:O167"/>
    <mergeCell ref="N161:O161"/>
    <mergeCell ref="B162:B163"/>
    <mergeCell ref="C162:C163"/>
    <mergeCell ref="D162:F163"/>
    <mergeCell ref="G162:G163"/>
    <mergeCell ref="H162:M162"/>
    <mergeCell ref="N162:O162"/>
    <mergeCell ref="P158:R159"/>
    <mergeCell ref="N159:O159"/>
    <mergeCell ref="B160:B161"/>
    <mergeCell ref="C160:C161"/>
    <mergeCell ref="D160:F161"/>
    <mergeCell ref="G160:G161"/>
    <mergeCell ref="H160:M160"/>
    <mergeCell ref="N160:O160"/>
    <mergeCell ref="P160:R161"/>
    <mergeCell ref="H161:M161"/>
    <mergeCell ref="C152:E152"/>
    <mergeCell ref="G152:J152"/>
    <mergeCell ref="L152:M152"/>
    <mergeCell ref="N152:O152"/>
    <mergeCell ref="B158:B159"/>
    <mergeCell ref="C158:C159"/>
    <mergeCell ref="D158:F159"/>
    <mergeCell ref="G158:G159"/>
    <mergeCell ref="H158:M159"/>
    <mergeCell ref="N158:O158"/>
    <mergeCell ref="C149:E149"/>
    <mergeCell ref="G149:J149"/>
    <mergeCell ref="L149:M149"/>
    <mergeCell ref="N149:O149"/>
    <mergeCell ref="C151:E151"/>
    <mergeCell ref="G151:J151"/>
    <mergeCell ref="J143:M143"/>
    <mergeCell ref="C145:E145"/>
    <mergeCell ref="G145:J145"/>
    <mergeCell ref="L145:M145"/>
    <mergeCell ref="N145:O145"/>
    <mergeCell ref="C147:E147"/>
    <mergeCell ref="G147:J147"/>
    <mergeCell ref="N147:O147"/>
    <mergeCell ref="L147:M148"/>
    <mergeCell ref="P132:Q132"/>
    <mergeCell ref="C139:E139"/>
    <mergeCell ref="G139:O139"/>
    <mergeCell ref="C140:E140"/>
    <mergeCell ref="G140:O140"/>
    <mergeCell ref="C142:E142"/>
    <mergeCell ref="G142:H142"/>
    <mergeCell ref="J142:M142"/>
    <mergeCell ref="N142:N143"/>
    <mergeCell ref="C143:E143"/>
    <mergeCell ref="G143:H143"/>
    <mergeCell ref="P120:Q120"/>
    <mergeCell ref="D113:D114"/>
    <mergeCell ref="E113:G114"/>
    <mergeCell ref="H113:H114"/>
    <mergeCell ref="J113:O113"/>
    <mergeCell ref="I114:O114"/>
    <mergeCell ref="D115:D116"/>
    <mergeCell ref="E115:G116"/>
    <mergeCell ref="H115:H116"/>
    <mergeCell ref="I115:O117"/>
    <mergeCell ref="E117:G117"/>
    <mergeCell ref="O109:O110"/>
    <mergeCell ref="E110:G110"/>
    <mergeCell ref="E111:G111"/>
    <mergeCell ref="L111:N111"/>
    <mergeCell ref="E112:G112"/>
    <mergeCell ref="L112:N112"/>
    <mergeCell ref="P106:R106"/>
    <mergeCell ref="E107:G107"/>
    <mergeCell ref="L107:N107"/>
    <mergeCell ref="P107:R116"/>
    <mergeCell ref="D108:D109"/>
    <mergeCell ref="E108:G109"/>
    <mergeCell ref="H108:H109"/>
    <mergeCell ref="L108:N108"/>
    <mergeCell ref="I109:I110"/>
    <mergeCell ref="J109:J110"/>
    <mergeCell ref="J104:J108"/>
    <mergeCell ref="K104:K105"/>
    <mergeCell ref="L104:N105"/>
    <mergeCell ref="L109:N110"/>
    <mergeCell ref="O104:O105"/>
    <mergeCell ref="B105:B117"/>
    <mergeCell ref="C105:C117"/>
    <mergeCell ref="E105:G105"/>
    <mergeCell ref="E106:G106"/>
    <mergeCell ref="L106:N106"/>
    <mergeCell ref="K109:K110"/>
    <mergeCell ref="J101:J103"/>
    <mergeCell ref="L101:N101"/>
    <mergeCell ref="B102:B104"/>
    <mergeCell ref="C102:C104"/>
    <mergeCell ref="E102:G102"/>
    <mergeCell ref="L102:N102"/>
    <mergeCell ref="E103:G103"/>
    <mergeCell ref="L103:N103"/>
    <mergeCell ref="E104:G104"/>
    <mergeCell ref="I104:I108"/>
    <mergeCell ref="B98:B101"/>
    <mergeCell ref="C98:C101"/>
    <mergeCell ref="E98:G98"/>
    <mergeCell ref="L98:N98"/>
    <mergeCell ref="E99:G99"/>
    <mergeCell ref="L99:N99"/>
    <mergeCell ref="E100:G100"/>
    <mergeCell ref="I93:I95"/>
    <mergeCell ref="J93:J95"/>
    <mergeCell ref="L93:N93"/>
    <mergeCell ref="E94:G94"/>
    <mergeCell ref="L94:N94"/>
    <mergeCell ref="E95:G95"/>
    <mergeCell ref="L100:N100"/>
    <mergeCell ref="E101:G101"/>
    <mergeCell ref="I101:I103"/>
    <mergeCell ref="L95:N95"/>
    <mergeCell ref="E96:G96"/>
    <mergeCell ref="I96:I100"/>
    <mergeCell ref="J96:J100"/>
    <mergeCell ref="L96:N96"/>
    <mergeCell ref="E97:G97"/>
    <mergeCell ref="L97:N97"/>
    <mergeCell ref="E87:G87"/>
    <mergeCell ref="L87:N87"/>
    <mergeCell ref="P87:R87"/>
    <mergeCell ref="B88:B96"/>
    <mergeCell ref="C88:C96"/>
    <mergeCell ref="E88:G88"/>
    <mergeCell ref="I88:I90"/>
    <mergeCell ref="J88:J90"/>
    <mergeCell ref="L88:N88"/>
    <mergeCell ref="P88:R88"/>
    <mergeCell ref="D89:D90"/>
    <mergeCell ref="E89:G90"/>
    <mergeCell ref="H89:H90"/>
    <mergeCell ref="L89:N89"/>
    <mergeCell ref="P89:R105"/>
    <mergeCell ref="L90:N90"/>
    <mergeCell ref="D91:D92"/>
    <mergeCell ref="E91:G92"/>
    <mergeCell ref="H91:H92"/>
    <mergeCell ref="I91:I92"/>
    <mergeCell ref="J91:J92"/>
    <mergeCell ref="L91:N91"/>
    <mergeCell ref="L92:N92"/>
    <mergeCell ref="E93:G93"/>
    <mergeCell ref="K73:L73"/>
    <mergeCell ref="E74:F74"/>
    <mergeCell ref="K74:L74"/>
    <mergeCell ref="B82:B83"/>
    <mergeCell ref="C82:E83"/>
    <mergeCell ref="F82:R83"/>
    <mergeCell ref="B84:B85"/>
    <mergeCell ref="C84:E85"/>
    <mergeCell ref="F84:R85"/>
    <mergeCell ref="E75:F75"/>
    <mergeCell ref="K75:L75"/>
    <mergeCell ref="B77:C77"/>
    <mergeCell ref="F79:R79"/>
    <mergeCell ref="B80:B81"/>
    <mergeCell ref="C80:E81"/>
    <mergeCell ref="F80:R81"/>
    <mergeCell ref="N68:R75"/>
    <mergeCell ref="E69:F69"/>
    <mergeCell ref="K69:L69"/>
    <mergeCell ref="B66:B69"/>
    <mergeCell ref="C66:C69"/>
    <mergeCell ref="E66:F66"/>
    <mergeCell ref="N66:R66"/>
    <mergeCell ref="K72:L72"/>
    <mergeCell ref="K70:L70"/>
    <mergeCell ref="E71:F71"/>
    <mergeCell ref="K71:L71"/>
    <mergeCell ref="E67:F67"/>
    <mergeCell ref="K67:L67"/>
    <mergeCell ref="E68:F68"/>
    <mergeCell ref="D63:D64"/>
    <mergeCell ref="K63:L63"/>
    <mergeCell ref="I65:I68"/>
    <mergeCell ref="K65:L65"/>
    <mergeCell ref="K66:L66"/>
    <mergeCell ref="K61:L61"/>
    <mergeCell ref="E62:F62"/>
    <mergeCell ref="K62:L62"/>
    <mergeCell ref="E63:F64"/>
    <mergeCell ref="G63:G64"/>
    <mergeCell ref="K64:L64"/>
    <mergeCell ref="E65:F65"/>
    <mergeCell ref="H65:H68"/>
    <mergeCell ref="B59:B65"/>
    <mergeCell ref="C59:C65"/>
    <mergeCell ref="E59:F59"/>
    <mergeCell ref="K59:L59"/>
    <mergeCell ref="K68:L68"/>
    <mergeCell ref="B70:B71"/>
    <mergeCell ref="C70:C71"/>
    <mergeCell ref="E70:F70"/>
    <mergeCell ref="H70:H75"/>
    <mergeCell ref="I70:I75"/>
    <mergeCell ref="B72:B75"/>
    <mergeCell ref="C72:C75"/>
    <mergeCell ref="E61:F61"/>
    <mergeCell ref="H61:H64"/>
    <mergeCell ref="I61:I64"/>
    <mergeCell ref="E72:F72"/>
    <mergeCell ref="E73:F73"/>
    <mergeCell ref="N63:N64"/>
    <mergeCell ref="O63:O64"/>
    <mergeCell ref="N67:R67"/>
    <mergeCell ref="O50:O54"/>
    <mergeCell ref="E51:F51"/>
    <mergeCell ref="K51:L51"/>
    <mergeCell ref="E52:F52"/>
    <mergeCell ref="K52:L52"/>
    <mergeCell ref="E53:F53"/>
    <mergeCell ref="K53:L53"/>
    <mergeCell ref="E54:F54"/>
    <mergeCell ref="K54:L54"/>
    <mergeCell ref="O55:O57"/>
    <mergeCell ref="E56:F56"/>
    <mergeCell ref="H56:H59"/>
    <mergeCell ref="I56:I59"/>
    <mergeCell ref="K56:L56"/>
    <mergeCell ref="N58:N59"/>
    <mergeCell ref="O58:O59"/>
    <mergeCell ref="E60:F60"/>
    <mergeCell ref="K60:L60"/>
    <mergeCell ref="N60:N61"/>
    <mergeCell ref="O60:O61"/>
    <mergeCell ref="E57:F57"/>
    <mergeCell ref="B50:B56"/>
    <mergeCell ref="C50:C56"/>
    <mergeCell ref="E50:F50"/>
    <mergeCell ref="H50:H55"/>
    <mergeCell ref="I50:I55"/>
    <mergeCell ref="K50:L50"/>
    <mergeCell ref="E55:F55"/>
    <mergeCell ref="K55:L55"/>
    <mergeCell ref="N47:N48"/>
    <mergeCell ref="B47:B49"/>
    <mergeCell ref="N55:N57"/>
    <mergeCell ref="N50:N54"/>
    <mergeCell ref="B57:B58"/>
    <mergeCell ref="C57:C58"/>
    <mergeCell ref="K57:L57"/>
    <mergeCell ref="E58:F58"/>
    <mergeCell ref="K58:L58"/>
    <mergeCell ref="O47:O48"/>
    <mergeCell ref="E48:F48"/>
    <mergeCell ref="K48:L48"/>
    <mergeCell ref="E49:F49"/>
    <mergeCell ref="K49:L49"/>
    <mergeCell ref="C44:E44"/>
    <mergeCell ref="F44:R44"/>
    <mergeCell ref="E46:F46"/>
    <mergeCell ref="K46:L46"/>
    <mergeCell ref="C47:C49"/>
    <mergeCell ref="E47:F47"/>
    <mergeCell ref="H47:H48"/>
    <mergeCell ref="I47:I48"/>
    <mergeCell ref="K47:L47"/>
    <mergeCell ref="K38:P38"/>
    <mergeCell ref="B39:C39"/>
    <mergeCell ref="F41:R41"/>
    <mergeCell ref="C42:E42"/>
    <mergeCell ref="F42:R42"/>
    <mergeCell ref="C43:E43"/>
    <mergeCell ref="F43:R43"/>
    <mergeCell ref="N35:O36"/>
    <mergeCell ref="P35:P36"/>
    <mergeCell ref="Q35:R36"/>
    <mergeCell ref="G37:I37"/>
    <mergeCell ref="J37:O37"/>
    <mergeCell ref="P37:R37"/>
    <mergeCell ref="B35:F37"/>
    <mergeCell ref="G35:G36"/>
    <mergeCell ref="H35:I36"/>
    <mergeCell ref="J35:J36"/>
    <mergeCell ref="K35:L36"/>
    <mergeCell ref="M35:M36"/>
    <mergeCell ref="B31:C34"/>
    <mergeCell ref="D31:G31"/>
    <mergeCell ref="H31:J31"/>
    <mergeCell ref="K31:M31"/>
    <mergeCell ref="D32:G32"/>
    <mergeCell ref="H32:J32"/>
    <mergeCell ref="K32:M32"/>
    <mergeCell ref="D33:G33"/>
    <mergeCell ref="H33:J33"/>
    <mergeCell ref="K33:M33"/>
    <mergeCell ref="P27:R34"/>
    <mergeCell ref="D28:G28"/>
    <mergeCell ref="H28:J28"/>
    <mergeCell ref="K28:M28"/>
    <mergeCell ref="D29:G29"/>
    <mergeCell ref="H29:J29"/>
    <mergeCell ref="K29:M29"/>
    <mergeCell ref="D30:G30"/>
    <mergeCell ref="H30:J30"/>
    <mergeCell ref="K30:M30"/>
    <mergeCell ref="D34:G34"/>
    <mergeCell ref="H34:J34"/>
    <mergeCell ref="K34:M34"/>
    <mergeCell ref="B27:C30"/>
    <mergeCell ref="D27:J27"/>
    <mergeCell ref="K27:O27"/>
    <mergeCell ref="D25:E25"/>
    <mergeCell ref="F25:G25"/>
    <mergeCell ref="H25:I25"/>
    <mergeCell ref="J25:K25"/>
    <mergeCell ref="L25:M26"/>
    <mergeCell ref="N25:O26"/>
    <mergeCell ref="N23:O23"/>
    <mergeCell ref="P23:R26"/>
    <mergeCell ref="B24:C24"/>
    <mergeCell ref="D24:E24"/>
    <mergeCell ref="F24:G24"/>
    <mergeCell ref="H24:I24"/>
    <mergeCell ref="J24:K24"/>
    <mergeCell ref="L24:M24"/>
    <mergeCell ref="N24:O24"/>
    <mergeCell ref="B25:C25"/>
    <mergeCell ref="B23:C23"/>
    <mergeCell ref="D23:E23"/>
    <mergeCell ref="F23:G23"/>
    <mergeCell ref="H23:I23"/>
    <mergeCell ref="J23:K23"/>
    <mergeCell ref="L23:M23"/>
    <mergeCell ref="B26:C26"/>
    <mergeCell ref="D26:E26"/>
    <mergeCell ref="F26:G26"/>
    <mergeCell ref="H26:I26"/>
    <mergeCell ref="J26:K26"/>
    <mergeCell ref="B18:C18"/>
    <mergeCell ref="D18:J18"/>
    <mergeCell ref="K18:L18"/>
    <mergeCell ref="M18:R18"/>
    <mergeCell ref="B21:C21"/>
    <mergeCell ref="D21:J21"/>
    <mergeCell ref="K21:L21"/>
    <mergeCell ref="M21:R21"/>
    <mergeCell ref="B22:G22"/>
    <mergeCell ref="H22:K22"/>
    <mergeCell ref="L22:R22"/>
    <mergeCell ref="B19:C19"/>
    <mergeCell ref="D19:J19"/>
    <mergeCell ref="K19:L19"/>
    <mergeCell ref="M19:R19"/>
    <mergeCell ref="B20:C20"/>
    <mergeCell ref="D20:J20"/>
    <mergeCell ref="K20:L20"/>
    <mergeCell ref="M20:R20"/>
    <mergeCell ref="B15:C17"/>
    <mergeCell ref="D15:E15"/>
    <mergeCell ref="F15:G15"/>
    <mergeCell ref="H15:J15"/>
    <mergeCell ref="K15:L17"/>
    <mergeCell ref="N15:O15"/>
    <mergeCell ref="P15:R15"/>
    <mergeCell ref="D16:J16"/>
    <mergeCell ref="M16:R16"/>
    <mergeCell ref="D17:J17"/>
    <mergeCell ref="M17:R17"/>
    <mergeCell ref="B11:C12"/>
    <mergeCell ref="D11:J12"/>
    <mergeCell ref="K11:L12"/>
    <mergeCell ref="M11:R12"/>
    <mergeCell ref="B13:C14"/>
    <mergeCell ref="D13:E14"/>
    <mergeCell ref="F13:G14"/>
    <mergeCell ref="I13:J13"/>
    <mergeCell ref="K13:L14"/>
    <mergeCell ref="M13:M14"/>
    <mergeCell ref="N13:O14"/>
    <mergeCell ref="Q13:R13"/>
    <mergeCell ref="I14:J14"/>
    <mergeCell ref="Q14:R14"/>
    <mergeCell ref="B9:J9"/>
    <mergeCell ref="K9:O9"/>
    <mergeCell ref="P9:R9"/>
    <mergeCell ref="B10:C10"/>
    <mergeCell ref="D10:J10"/>
    <mergeCell ref="K10:L10"/>
    <mergeCell ref="M10:R10"/>
    <mergeCell ref="B6:C8"/>
    <mergeCell ref="D6:E6"/>
    <mergeCell ref="F6:G6"/>
    <mergeCell ref="D7:E7"/>
    <mergeCell ref="F7:G7"/>
    <mergeCell ref="D8:E8"/>
    <mergeCell ref="F8:G8"/>
    <mergeCell ref="B3:C3"/>
    <mergeCell ref="D3:G3"/>
    <mergeCell ref="H3:I3"/>
    <mergeCell ref="J3:L3"/>
    <mergeCell ref="B4:C5"/>
    <mergeCell ref="D4:E4"/>
    <mergeCell ref="F4:G4"/>
    <mergeCell ref="D5:E5"/>
    <mergeCell ref="F5:G5"/>
    <mergeCell ref="K251:K252"/>
    <mergeCell ref="D251:J252"/>
    <mergeCell ref="K275:K276"/>
    <mergeCell ref="D275:J276"/>
    <mergeCell ref="G122:J122"/>
    <mergeCell ref="G123:J123"/>
    <mergeCell ref="C123:F123"/>
    <mergeCell ref="K123:R123"/>
    <mergeCell ref="G124:J124"/>
    <mergeCell ref="G125:J125"/>
    <mergeCell ref="C131:I132"/>
    <mergeCell ref="J131:J132"/>
    <mergeCell ref="C195:I197"/>
    <mergeCell ref="J195:J197"/>
    <mergeCell ref="C134:E134"/>
    <mergeCell ref="G134:H134"/>
    <mergeCell ref="C136:E136"/>
    <mergeCell ref="G136:R136"/>
    <mergeCell ref="C137:E137"/>
    <mergeCell ref="G137:L137"/>
    <mergeCell ref="M137:R137"/>
    <mergeCell ref="C127:L127"/>
    <mergeCell ref="C129:F129"/>
    <mergeCell ref="P131:Q131"/>
  </mergeCells>
  <phoneticPr fontId="2"/>
  <dataValidations count="4">
    <dataValidation type="list" allowBlank="1" showInputMessage="1" showErrorMessage="1" sqref="WVP983187:WVQ983187 WLT983187:WLU983187 WBX983187:WBY983187 VSB983187:VSC983187 VIF983187:VIG983187 UYJ983187:UYK983187 UON983187:UOO983187 UER983187:UES983187 TUV983187:TUW983187 TKZ983187:TLA983187 TBD983187:TBE983187 SRH983187:SRI983187 SHL983187:SHM983187 RXP983187:RXQ983187 RNT983187:RNU983187 RDX983187:RDY983187 QUB983187:QUC983187 QKF983187:QKG983187 QAJ983187:QAK983187 PQN983187:PQO983187 PGR983187:PGS983187 OWV983187:OWW983187 OMZ983187:ONA983187 ODD983187:ODE983187 NTH983187:NTI983187 NJL983187:NJM983187 MZP983187:MZQ983187 MPT983187:MPU983187 MFX983187:MFY983187 LWB983187:LWC983187 LMF983187:LMG983187 LCJ983187:LCK983187 KSN983187:KSO983187 KIR983187:KIS983187 JYV983187:JYW983187 JOZ983187:JPA983187 JFD983187:JFE983187 IVH983187:IVI983187 ILL983187:ILM983187 IBP983187:IBQ983187 HRT983187:HRU983187 HHX983187:HHY983187 GYB983187:GYC983187 GOF983187:GOG983187 GEJ983187:GEK983187 FUN983187:FUO983187 FKR983187:FKS983187 FAV983187:FAW983187 EQZ983187:ERA983187 EHD983187:EHE983187 DXH983187:DXI983187 DNL983187:DNM983187 DDP983187:DDQ983187 CTT983187:CTU983187 CJX983187:CJY983187 CAB983187:CAC983187 BQF983187:BQG983187 BGJ983187:BGK983187 AWN983187:AWO983187 AMR983187:AMS983187 ACV983187:ACW983187 SZ983187:TA983187 JD983187:JE983187 H983187:I983187 WVP917651:WVQ917651 WLT917651:WLU917651 WBX917651:WBY917651 VSB917651:VSC917651 VIF917651:VIG917651 UYJ917651:UYK917651 UON917651:UOO917651 UER917651:UES917651 TUV917651:TUW917651 TKZ917651:TLA917651 TBD917651:TBE917651 SRH917651:SRI917651 SHL917651:SHM917651 RXP917651:RXQ917651 RNT917651:RNU917651 RDX917651:RDY917651 QUB917651:QUC917651 QKF917651:QKG917651 QAJ917651:QAK917651 PQN917651:PQO917651 PGR917651:PGS917651 OWV917651:OWW917651 OMZ917651:ONA917651 ODD917651:ODE917651 NTH917651:NTI917651 NJL917651:NJM917651 MZP917651:MZQ917651 MPT917651:MPU917651 MFX917651:MFY917651 LWB917651:LWC917651 LMF917651:LMG917651 LCJ917651:LCK917651 KSN917651:KSO917651 KIR917651:KIS917651 JYV917651:JYW917651 JOZ917651:JPA917651 JFD917651:JFE917651 IVH917651:IVI917651 ILL917651:ILM917651 IBP917651:IBQ917651 HRT917651:HRU917651 HHX917651:HHY917651 GYB917651:GYC917651 GOF917651:GOG917651 GEJ917651:GEK917651 FUN917651:FUO917651 FKR917651:FKS917651 FAV917651:FAW917651 EQZ917651:ERA917651 EHD917651:EHE917651 DXH917651:DXI917651 DNL917651:DNM917651 DDP917651:DDQ917651 CTT917651:CTU917651 CJX917651:CJY917651 CAB917651:CAC917651 BQF917651:BQG917651 BGJ917651:BGK917651 AWN917651:AWO917651 AMR917651:AMS917651 ACV917651:ACW917651 SZ917651:TA917651 JD917651:JE917651 H917651:I917651 WVP852115:WVQ852115 WLT852115:WLU852115 WBX852115:WBY852115 VSB852115:VSC852115 VIF852115:VIG852115 UYJ852115:UYK852115 UON852115:UOO852115 UER852115:UES852115 TUV852115:TUW852115 TKZ852115:TLA852115 TBD852115:TBE852115 SRH852115:SRI852115 SHL852115:SHM852115 RXP852115:RXQ852115 RNT852115:RNU852115 RDX852115:RDY852115 QUB852115:QUC852115 QKF852115:QKG852115 QAJ852115:QAK852115 PQN852115:PQO852115 PGR852115:PGS852115 OWV852115:OWW852115 OMZ852115:ONA852115 ODD852115:ODE852115 NTH852115:NTI852115 NJL852115:NJM852115 MZP852115:MZQ852115 MPT852115:MPU852115 MFX852115:MFY852115 LWB852115:LWC852115 LMF852115:LMG852115 LCJ852115:LCK852115 KSN852115:KSO852115 KIR852115:KIS852115 JYV852115:JYW852115 JOZ852115:JPA852115 JFD852115:JFE852115 IVH852115:IVI852115 ILL852115:ILM852115 IBP852115:IBQ852115 HRT852115:HRU852115 HHX852115:HHY852115 GYB852115:GYC852115 GOF852115:GOG852115 GEJ852115:GEK852115 FUN852115:FUO852115 FKR852115:FKS852115 FAV852115:FAW852115 EQZ852115:ERA852115 EHD852115:EHE852115 DXH852115:DXI852115 DNL852115:DNM852115 DDP852115:DDQ852115 CTT852115:CTU852115 CJX852115:CJY852115 CAB852115:CAC852115 BQF852115:BQG852115 BGJ852115:BGK852115 AWN852115:AWO852115 AMR852115:AMS852115 ACV852115:ACW852115 SZ852115:TA852115 JD852115:JE852115 H852115:I852115 WVP786579:WVQ786579 WLT786579:WLU786579 WBX786579:WBY786579 VSB786579:VSC786579 VIF786579:VIG786579 UYJ786579:UYK786579 UON786579:UOO786579 UER786579:UES786579 TUV786579:TUW786579 TKZ786579:TLA786579 TBD786579:TBE786579 SRH786579:SRI786579 SHL786579:SHM786579 RXP786579:RXQ786579 RNT786579:RNU786579 RDX786579:RDY786579 QUB786579:QUC786579 QKF786579:QKG786579 QAJ786579:QAK786579 PQN786579:PQO786579 PGR786579:PGS786579 OWV786579:OWW786579 OMZ786579:ONA786579 ODD786579:ODE786579 NTH786579:NTI786579 NJL786579:NJM786579 MZP786579:MZQ786579 MPT786579:MPU786579 MFX786579:MFY786579 LWB786579:LWC786579 LMF786579:LMG786579 LCJ786579:LCK786579 KSN786579:KSO786579 KIR786579:KIS786579 JYV786579:JYW786579 JOZ786579:JPA786579 JFD786579:JFE786579 IVH786579:IVI786579 ILL786579:ILM786579 IBP786579:IBQ786579 HRT786579:HRU786579 HHX786579:HHY786579 GYB786579:GYC786579 GOF786579:GOG786579 GEJ786579:GEK786579 FUN786579:FUO786579 FKR786579:FKS786579 FAV786579:FAW786579 EQZ786579:ERA786579 EHD786579:EHE786579 DXH786579:DXI786579 DNL786579:DNM786579 DDP786579:DDQ786579 CTT786579:CTU786579 CJX786579:CJY786579 CAB786579:CAC786579 BQF786579:BQG786579 BGJ786579:BGK786579 AWN786579:AWO786579 AMR786579:AMS786579 ACV786579:ACW786579 SZ786579:TA786579 JD786579:JE786579 H786579:I786579 WVP721043:WVQ721043 WLT721043:WLU721043 WBX721043:WBY721043 VSB721043:VSC721043 VIF721043:VIG721043 UYJ721043:UYK721043 UON721043:UOO721043 UER721043:UES721043 TUV721043:TUW721043 TKZ721043:TLA721043 TBD721043:TBE721043 SRH721043:SRI721043 SHL721043:SHM721043 RXP721043:RXQ721043 RNT721043:RNU721043 RDX721043:RDY721043 QUB721043:QUC721043 QKF721043:QKG721043 QAJ721043:QAK721043 PQN721043:PQO721043 PGR721043:PGS721043 OWV721043:OWW721043 OMZ721043:ONA721043 ODD721043:ODE721043 NTH721043:NTI721043 NJL721043:NJM721043 MZP721043:MZQ721043 MPT721043:MPU721043 MFX721043:MFY721043 LWB721043:LWC721043 LMF721043:LMG721043 LCJ721043:LCK721043 KSN721043:KSO721043 KIR721043:KIS721043 JYV721043:JYW721043 JOZ721043:JPA721043 JFD721043:JFE721043 IVH721043:IVI721043 ILL721043:ILM721043 IBP721043:IBQ721043 HRT721043:HRU721043 HHX721043:HHY721043 GYB721043:GYC721043 GOF721043:GOG721043 GEJ721043:GEK721043 FUN721043:FUO721043 FKR721043:FKS721043 FAV721043:FAW721043 EQZ721043:ERA721043 EHD721043:EHE721043 DXH721043:DXI721043 DNL721043:DNM721043 DDP721043:DDQ721043 CTT721043:CTU721043 CJX721043:CJY721043 CAB721043:CAC721043 BQF721043:BQG721043 BGJ721043:BGK721043 AWN721043:AWO721043 AMR721043:AMS721043 ACV721043:ACW721043 SZ721043:TA721043 JD721043:JE721043 H721043:I721043 WVP655507:WVQ655507 WLT655507:WLU655507 WBX655507:WBY655507 VSB655507:VSC655507 VIF655507:VIG655507 UYJ655507:UYK655507 UON655507:UOO655507 UER655507:UES655507 TUV655507:TUW655507 TKZ655507:TLA655507 TBD655507:TBE655507 SRH655507:SRI655507 SHL655507:SHM655507 RXP655507:RXQ655507 RNT655507:RNU655507 RDX655507:RDY655507 QUB655507:QUC655507 QKF655507:QKG655507 QAJ655507:QAK655507 PQN655507:PQO655507 PGR655507:PGS655507 OWV655507:OWW655507 OMZ655507:ONA655507 ODD655507:ODE655507 NTH655507:NTI655507 NJL655507:NJM655507 MZP655507:MZQ655507 MPT655507:MPU655507 MFX655507:MFY655507 LWB655507:LWC655507 LMF655507:LMG655507 LCJ655507:LCK655507 KSN655507:KSO655507 KIR655507:KIS655507 JYV655507:JYW655507 JOZ655507:JPA655507 JFD655507:JFE655507 IVH655507:IVI655507 ILL655507:ILM655507 IBP655507:IBQ655507 HRT655507:HRU655507 HHX655507:HHY655507 GYB655507:GYC655507 GOF655507:GOG655507 GEJ655507:GEK655507 FUN655507:FUO655507 FKR655507:FKS655507 FAV655507:FAW655507 EQZ655507:ERA655507 EHD655507:EHE655507 DXH655507:DXI655507 DNL655507:DNM655507 DDP655507:DDQ655507 CTT655507:CTU655507 CJX655507:CJY655507 CAB655507:CAC655507 BQF655507:BQG655507 BGJ655507:BGK655507 AWN655507:AWO655507 AMR655507:AMS655507 ACV655507:ACW655507 SZ655507:TA655507 JD655507:JE655507 H655507:I655507 WVP589971:WVQ589971 WLT589971:WLU589971 WBX589971:WBY589971 VSB589971:VSC589971 VIF589971:VIG589971 UYJ589971:UYK589971 UON589971:UOO589971 UER589971:UES589971 TUV589971:TUW589971 TKZ589971:TLA589971 TBD589971:TBE589971 SRH589971:SRI589971 SHL589971:SHM589971 RXP589971:RXQ589971 RNT589971:RNU589971 RDX589971:RDY589971 QUB589971:QUC589971 QKF589971:QKG589971 QAJ589971:QAK589971 PQN589971:PQO589971 PGR589971:PGS589971 OWV589971:OWW589971 OMZ589971:ONA589971 ODD589971:ODE589971 NTH589971:NTI589971 NJL589971:NJM589971 MZP589971:MZQ589971 MPT589971:MPU589971 MFX589971:MFY589971 LWB589971:LWC589971 LMF589971:LMG589971 LCJ589971:LCK589971 KSN589971:KSO589971 KIR589971:KIS589971 JYV589971:JYW589971 JOZ589971:JPA589971 JFD589971:JFE589971 IVH589971:IVI589971 ILL589971:ILM589971 IBP589971:IBQ589971 HRT589971:HRU589971 HHX589971:HHY589971 GYB589971:GYC589971 GOF589971:GOG589971 GEJ589971:GEK589971 FUN589971:FUO589971 FKR589971:FKS589971 FAV589971:FAW589971 EQZ589971:ERA589971 EHD589971:EHE589971 DXH589971:DXI589971 DNL589971:DNM589971 DDP589971:DDQ589971 CTT589971:CTU589971 CJX589971:CJY589971 CAB589971:CAC589971 BQF589971:BQG589971 BGJ589971:BGK589971 AWN589971:AWO589971 AMR589971:AMS589971 ACV589971:ACW589971 SZ589971:TA589971 JD589971:JE589971 H589971:I589971 WVP524435:WVQ524435 WLT524435:WLU524435 WBX524435:WBY524435 VSB524435:VSC524435 VIF524435:VIG524435 UYJ524435:UYK524435 UON524435:UOO524435 UER524435:UES524435 TUV524435:TUW524435 TKZ524435:TLA524435 TBD524435:TBE524435 SRH524435:SRI524435 SHL524435:SHM524435 RXP524435:RXQ524435 RNT524435:RNU524435 RDX524435:RDY524435 QUB524435:QUC524435 QKF524435:QKG524435 QAJ524435:QAK524435 PQN524435:PQO524435 PGR524435:PGS524435 OWV524435:OWW524435 OMZ524435:ONA524435 ODD524435:ODE524435 NTH524435:NTI524435 NJL524435:NJM524435 MZP524435:MZQ524435 MPT524435:MPU524435 MFX524435:MFY524435 LWB524435:LWC524435 LMF524435:LMG524435 LCJ524435:LCK524435 KSN524435:KSO524435 KIR524435:KIS524435 JYV524435:JYW524435 JOZ524435:JPA524435 JFD524435:JFE524435 IVH524435:IVI524435 ILL524435:ILM524435 IBP524435:IBQ524435 HRT524435:HRU524435 HHX524435:HHY524435 GYB524435:GYC524435 GOF524435:GOG524435 GEJ524435:GEK524435 FUN524435:FUO524435 FKR524435:FKS524435 FAV524435:FAW524435 EQZ524435:ERA524435 EHD524435:EHE524435 DXH524435:DXI524435 DNL524435:DNM524435 DDP524435:DDQ524435 CTT524435:CTU524435 CJX524435:CJY524435 CAB524435:CAC524435 BQF524435:BQG524435 BGJ524435:BGK524435 AWN524435:AWO524435 AMR524435:AMS524435 ACV524435:ACW524435 SZ524435:TA524435 JD524435:JE524435 H524435:I524435 WVP458899:WVQ458899 WLT458899:WLU458899 WBX458899:WBY458899 VSB458899:VSC458899 VIF458899:VIG458899 UYJ458899:UYK458899 UON458899:UOO458899 UER458899:UES458899 TUV458899:TUW458899 TKZ458899:TLA458899 TBD458899:TBE458899 SRH458899:SRI458899 SHL458899:SHM458899 RXP458899:RXQ458899 RNT458899:RNU458899 RDX458899:RDY458899 QUB458899:QUC458899 QKF458899:QKG458899 QAJ458899:QAK458899 PQN458899:PQO458899 PGR458899:PGS458899 OWV458899:OWW458899 OMZ458899:ONA458899 ODD458899:ODE458899 NTH458899:NTI458899 NJL458899:NJM458899 MZP458899:MZQ458899 MPT458899:MPU458899 MFX458899:MFY458899 LWB458899:LWC458899 LMF458899:LMG458899 LCJ458899:LCK458899 KSN458899:KSO458899 KIR458899:KIS458899 JYV458899:JYW458899 JOZ458899:JPA458899 JFD458899:JFE458899 IVH458899:IVI458899 ILL458899:ILM458899 IBP458899:IBQ458899 HRT458899:HRU458899 HHX458899:HHY458899 GYB458899:GYC458899 GOF458899:GOG458899 GEJ458899:GEK458899 FUN458899:FUO458899 FKR458899:FKS458899 FAV458899:FAW458899 EQZ458899:ERA458899 EHD458899:EHE458899 DXH458899:DXI458899 DNL458899:DNM458899 DDP458899:DDQ458899 CTT458899:CTU458899 CJX458899:CJY458899 CAB458899:CAC458899 BQF458899:BQG458899 BGJ458899:BGK458899 AWN458899:AWO458899 AMR458899:AMS458899 ACV458899:ACW458899 SZ458899:TA458899 JD458899:JE458899 H458899:I458899 WVP393363:WVQ393363 WLT393363:WLU393363 WBX393363:WBY393363 VSB393363:VSC393363 VIF393363:VIG393363 UYJ393363:UYK393363 UON393363:UOO393363 UER393363:UES393363 TUV393363:TUW393363 TKZ393363:TLA393363 TBD393363:TBE393363 SRH393363:SRI393363 SHL393363:SHM393363 RXP393363:RXQ393363 RNT393363:RNU393363 RDX393363:RDY393363 QUB393363:QUC393363 QKF393363:QKG393363 QAJ393363:QAK393363 PQN393363:PQO393363 PGR393363:PGS393363 OWV393363:OWW393363 OMZ393363:ONA393363 ODD393363:ODE393363 NTH393363:NTI393363 NJL393363:NJM393363 MZP393363:MZQ393363 MPT393363:MPU393363 MFX393363:MFY393363 LWB393363:LWC393363 LMF393363:LMG393363 LCJ393363:LCK393363 KSN393363:KSO393363 KIR393363:KIS393363 JYV393363:JYW393363 JOZ393363:JPA393363 JFD393363:JFE393363 IVH393363:IVI393363 ILL393363:ILM393363 IBP393363:IBQ393363 HRT393363:HRU393363 HHX393363:HHY393363 GYB393363:GYC393363 GOF393363:GOG393363 GEJ393363:GEK393363 FUN393363:FUO393363 FKR393363:FKS393363 FAV393363:FAW393363 EQZ393363:ERA393363 EHD393363:EHE393363 DXH393363:DXI393363 DNL393363:DNM393363 DDP393363:DDQ393363 CTT393363:CTU393363 CJX393363:CJY393363 CAB393363:CAC393363 BQF393363:BQG393363 BGJ393363:BGK393363 AWN393363:AWO393363 AMR393363:AMS393363 ACV393363:ACW393363 SZ393363:TA393363 JD393363:JE393363 H393363:I393363 WVP327827:WVQ327827 WLT327827:WLU327827 WBX327827:WBY327827 VSB327827:VSC327827 VIF327827:VIG327827 UYJ327827:UYK327827 UON327827:UOO327827 UER327827:UES327827 TUV327827:TUW327827 TKZ327827:TLA327827 TBD327827:TBE327827 SRH327827:SRI327827 SHL327827:SHM327827 RXP327827:RXQ327827 RNT327827:RNU327827 RDX327827:RDY327827 QUB327827:QUC327827 QKF327827:QKG327827 QAJ327827:QAK327827 PQN327827:PQO327827 PGR327827:PGS327827 OWV327827:OWW327827 OMZ327827:ONA327827 ODD327827:ODE327827 NTH327827:NTI327827 NJL327827:NJM327827 MZP327827:MZQ327827 MPT327827:MPU327827 MFX327827:MFY327827 LWB327827:LWC327827 LMF327827:LMG327827 LCJ327827:LCK327827 KSN327827:KSO327827 KIR327827:KIS327827 JYV327827:JYW327827 JOZ327827:JPA327827 JFD327827:JFE327827 IVH327827:IVI327827 ILL327827:ILM327827 IBP327827:IBQ327827 HRT327827:HRU327827 HHX327827:HHY327827 GYB327827:GYC327827 GOF327827:GOG327827 GEJ327827:GEK327827 FUN327827:FUO327827 FKR327827:FKS327827 FAV327827:FAW327827 EQZ327827:ERA327827 EHD327827:EHE327827 DXH327827:DXI327827 DNL327827:DNM327827 DDP327827:DDQ327827 CTT327827:CTU327827 CJX327827:CJY327827 CAB327827:CAC327827 BQF327827:BQG327827 BGJ327827:BGK327827 AWN327827:AWO327827 AMR327827:AMS327827 ACV327827:ACW327827 SZ327827:TA327827 JD327827:JE327827 H327827:I327827 WVP262291:WVQ262291 WLT262291:WLU262291 WBX262291:WBY262291 VSB262291:VSC262291 VIF262291:VIG262291 UYJ262291:UYK262291 UON262291:UOO262291 UER262291:UES262291 TUV262291:TUW262291 TKZ262291:TLA262291 TBD262291:TBE262291 SRH262291:SRI262291 SHL262291:SHM262291 RXP262291:RXQ262291 RNT262291:RNU262291 RDX262291:RDY262291 QUB262291:QUC262291 QKF262291:QKG262291 QAJ262291:QAK262291 PQN262291:PQO262291 PGR262291:PGS262291 OWV262291:OWW262291 OMZ262291:ONA262291 ODD262291:ODE262291 NTH262291:NTI262291 NJL262291:NJM262291 MZP262291:MZQ262291 MPT262291:MPU262291 MFX262291:MFY262291 LWB262291:LWC262291 LMF262291:LMG262291 LCJ262291:LCK262291 KSN262291:KSO262291 KIR262291:KIS262291 JYV262291:JYW262291 JOZ262291:JPA262291 JFD262291:JFE262291 IVH262291:IVI262291 ILL262291:ILM262291 IBP262291:IBQ262291 HRT262291:HRU262291 HHX262291:HHY262291 GYB262291:GYC262291 GOF262291:GOG262291 GEJ262291:GEK262291 FUN262291:FUO262291 FKR262291:FKS262291 FAV262291:FAW262291 EQZ262291:ERA262291 EHD262291:EHE262291 DXH262291:DXI262291 DNL262291:DNM262291 DDP262291:DDQ262291 CTT262291:CTU262291 CJX262291:CJY262291 CAB262291:CAC262291 BQF262291:BQG262291 BGJ262291:BGK262291 AWN262291:AWO262291 AMR262291:AMS262291 ACV262291:ACW262291 SZ262291:TA262291 JD262291:JE262291 H262291:I262291 WVP196755:WVQ196755 WLT196755:WLU196755 WBX196755:WBY196755 VSB196755:VSC196755 VIF196755:VIG196755 UYJ196755:UYK196755 UON196755:UOO196755 UER196755:UES196755 TUV196755:TUW196755 TKZ196755:TLA196755 TBD196755:TBE196755 SRH196755:SRI196755 SHL196755:SHM196755 RXP196755:RXQ196755 RNT196755:RNU196755 RDX196755:RDY196755 QUB196755:QUC196755 QKF196755:QKG196755 QAJ196755:QAK196755 PQN196755:PQO196755 PGR196755:PGS196755 OWV196755:OWW196755 OMZ196755:ONA196755 ODD196755:ODE196755 NTH196755:NTI196755 NJL196755:NJM196755 MZP196755:MZQ196755 MPT196755:MPU196755 MFX196755:MFY196755 LWB196755:LWC196755 LMF196755:LMG196755 LCJ196755:LCK196755 KSN196755:KSO196755 KIR196755:KIS196755 JYV196755:JYW196755 JOZ196755:JPA196755 JFD196755:JFE196755 IVH196755:IVI196755 ILL196755:ILM196755 IBP196755:IBQ196755 HRT196755:HRU196755 HHX196755:HHY196755 GYB196755:GYC196755 GOF196755:GOG196755 GEJ196755:GEK196755 FUN196755:FUO196755 FKR196755:FKS196755 FAV196755:FAW196755 EQZ196755:ERA196755 EHD196755:EHE196755 DXH196755:DXI196755 DNL196755:DNM196755 DDP196755:DDQ196755 CTT196755:CTU196755 CJX196755:CJY196755 CAB196755:CAC196755 BQF196755:BQG196755 BGJ196755:BGK196755 AWN196755:AWO196755 AMR196755:AMS196755 ACV196755:ACW196755 SZ196755:TA196755 JD196755:JE196755 H196755:I196755 WVP131219:WVQ131219 WLT131219:WLU131219 WBX131219:WBY131219 VSB131219:VSC131219 VIF131219:VIG131219 UYJ131219:UYK131219 UON131219:UOO131219 UER131219:UES131219 TUV131219:TUW131219 TKZ131219:TLA131219 TBD131219:TBE131219 SRH131219:SRI131219 SHL131219:SHM131219 RXP131219:RXQ131219 RNT131219:RNU131219 RDX131219:RDY131219 QUB131219:QUC131219 QKF131219:QKG131219 QAJ131219:QAK131219 PQN131219:PQO131219 PGR131219:PGS131219 OWV131219:OWW131219 OMZ131219:ONA131219 ODD131219:ODE131219 NTH131219:NTI131219 NJL131219:NJM131219 MZP131219:MZQ131219 MPT131219:MPU131219 MFX131219:MFY131219 LWB131219:LWC131219 LMF131219:LMG131219 LCJ131219:LCK131219 KSN131219:KSO131219 KIR131219:KIS131219 JYV131219:JYW131219 JOZ131219:JPA131219 JFD131219:JFE131219 IVH131219:IVI131219 ILL131219:ILM131219 IBP131219:IBQ131219 HRT131219:HRU131219 HHX131219:HHY131219 GYB131219:GYC131219 GOF131219:GOG131219 GEJ131219:GEK131219 FUN131219:FUO131219 FKR131219:FKS131219 FAV131219:FAW131219 EQZ131219:ERA131219 EHD131219:EHE131219 DXH131219:DXI131219 DNL131219:DNM131219 DDP131219:DDQ131219 CTT131219:CTU131219 CJX131219:CJY131219 CAB131219:CAC131219 BQF131219:BQG131219 BGJ131219:BGK131219 AWN131219:AWO131219 AMR131219:AMS131219 ACV131219:ACW131219 SZ131219:TA131219 JD131219:JE131219 H131219:I131219 WVP65683:WVQ65683 WLT65683:WLU65683 WBX65683:WBY65683 VSB65683:VSC65683 VIF65683:VIG65683 UYJ65683:UYK65683 UON65683:UOO65683 UER65683:UES65683 TUV65683:TUW65683 TKZ65683:TLA65683 TBD65683:TBE65683 SRH65683:SRI65683 SHL65683:SHM65683 RXP65683:RXQ65683 RNT65683:RNU65683 RDX65683:RDY65683 QUB65683:QUC65683 QKF65683:QKG65683 QAJ65683:QAK65683 PQN65683:PQO65683 PGR65683:PGS65683 OWV65683:OWW65683 OMZ65683:ONA65683 ODD65683:ODE65683 NTH65683:NTI65683 NJL65683:NJM65683 MZP65683:MZQ65683 MPT65683:MPU65683 MFX65683:MFY65683 LWB65683:LWC65683 LMF65683:LMG65683 LCJ65683:LCK65683 KSN65683:KSO65683 KIR65683:KIS65683 JYV65683:JYW65683 JOZ65683:JPA65683 JFD65683:JFE65683 IVH65683:IVI65683 ILL65683:ILM65683 IBP65683:IBQ65683 HRT65683:HRU65683 HHX65683:HHY65683 GYB65683:GYC65683 GOF65683:GOG65683 GEJ65683:GEK65683 FUN65683:FUO65683 FKR65683:FKS65683 FAV65683:FAW65683 EQZ65683:ERA65683 EHD65683:EHE65683 DXH65683:DXI65683 DNL65683:DNM65683 DDP65683:DDQ65683 CTT65683:CTU65683 CJX65683:CJY65683 CAB65683:CAC65683 BQF65683:BQG65683 BGJ65683:BGK65683 AWN65683:AWO65683 AMR65683:AMS65683 ACV65683:ACW65683 SZ65683:TA65683 JD65683:JE65683 H65683:I65683 WVP123:WVQ124 WLT123:WLU124 WBX123:WBY124 VSB123:VSC124 VIF123:VIG124 UYJ123:UYK124 UON123:UOO124 UER123:UES124 TUV123:TUW124 TKZ123:TLA124 TBD123:TBE124 SRH123:SRI124 SHL123:SHM124 RXP123:RXQ124 RNT123:RNU124 RDX123:RDY124 QUB123:QUC124 QKF123:QKG124 QAJ123:QAK124 PQN123:PQO124 PGR123:PGS124 OWV123:OWW124 OMZ123:ONA124 ODD123:ODE124 NTH123:NTI124 NJL123:NJM124 MZP123:MZQ124 MPT123:MPU124 MFX123:MFY124 LWB123:LWC124 LMF123:LMG124 LCJ123:LCK124 KSN123:KSO124 KIR123:KIS124 JYV123:JYW124 JOZ123:JPA124 JFD123:JFE124 IVH123:IVI124 ILL123:ILM124 IBP123:IBQ124 HRT123:HRU124 HHX123:HHY124 GYB123:GYC124 GOF123:GOG124 GEJ123:GEK124 FUN123:FUO124 FKR123:FKS124 FAV123:FAW124 EQZ123:ERA124 EHD123:EHE124 DXH123:DXI124 DNL123:DNM124 DDP123:DDQ124 CTT123:CTU124 CJX123:CJY124 CAB123:CAC124 BQF123:BQG124 BGJ123:BGK124 AWN123:AWO124 AMR123:AMS124 ACV123:ACW124 SZ123:TA124 JD123:JE124" xr:uid="{00000000-0002-0000-0400-000000000000}">
      <formula1>$C$286:$C$298</formula1>
    </dataValidation>
    <dataValidation imeMode="halfAlpha" allowBlank="1" showInputMessage="1" showErrorMessage="1" sqref="B164:B183 IX164:IX183 ST164:ST183 ACP164:ACP183 AML164:AML183 AWH164:AWH183 BGD164:BGD183 BPZ164:BPZ183 BZV164:BZV183 CJR164:CJR183 CTN164:CTN183 DDJ164:DDJ183 DNF164:DNF183 DXB164:DXB183 EGX164:EGX183 EQT164:EQT183 FAP164:FAP183 FKL164:FKL183 FUH164:FUH183 GED164:GED183 GNZ164:GNZ183 GXV164:GXV183 HHR164:HHR183 HRN164:HRN183 IBJ164:IBJ183 ILF164:ILF183 IVB164:IVB183 JEX164:JEX183 JOT164:JOT183 JYP164:JYP183 KIL164:KIL183 KSH164:KSH183 LCD164:LCD183 LLZ164:LLZ183 LVV164:LVV183 MFR164:MFR183 MPN164:MPN183 MZJ164:MZJ183 NJF164:NJF183 NTB164:NTB183 OCX164:OCX183 OMT164:OMT183 OWP164:OWP183 PGL164:PGL183 PQH164:PQH183 QAD164:QAD183 QJZ164:QJZ183 QTV164:QTV183 RDR164:RDR183 RNN164:RNN183 RXJ164:RXJ183 SHF164:SHF183 SRB164:SRB183 TAX164:TAX183 TKT164:TKT183 TUP164:TUP183 UEL164:UEL183 UOH164:UOH183 UYD164:UYD183 VHZ164:VHZ183 VRV164:VRV183 WBR164:WBR183 WLN164:WLN183 WVJ164:WVJ183 B65721:B65740 IX65721:IX65740 ST65721:ST65740 ACP65721:ACP65740 AML65721:AML65740 AWH65721:AWH65740 BGD65721:BGD65740 BPZ65721:BPZ65740 BZV65721:BZV65740 CJR65721:CJR65740 CTN65721:CTN65740 DDJ65721:DDJ65740 DNF65721:DNF65740 DXB65721:DXB65740 EGX65721:EGX65740 EQT65721:EQT65740 FAP65721:FAP65740 FKL65721:FKL65740 FUH65721:FUH65740 GED65721:GED65740 GNZ65721:GNZ65740 GXV65721:GXV65740 HHR65721:HHR65740 HRN65721:HRN65740 IBJ65721:IBJ65740 ILF65721:ILF65740 IVB65721:IVB65740 JEX65721:JEX65740 JOT65721:JOT65740 JYP65721:JYP65740 KIL65721:KIL65740 KSH65721:KSH65740 LCD65721:LCD65740 LLZ65721:LLZ65740 LVV65721:LVV65740 MFR65721:MFR65740 MPN65721:MPN65740 MZJ65721:MZJ65740 NJF65721:NJF65740 NTB65721:NTB65740 OCX65721:OCX65740 OMT65721:OMT65740 OWP65721:OWP65740 PGL65721:PGL65740 PQH65721:PQH65740 QAD65721:QAD65740 QJZ65721:QJZ65740 QTV65721:QTV65740 RDR65721:RDR65740 RNN65721:RNN65740 RXJ65721:RXJ65740 SHF65721:SHF65740 SRB65721:SRB65740 TAX65721:TAX65740 TKT65721:TKT65740 TUP65721:TUP65740 UEL65721:UEL65740 UOH65721:UOH65740 UYD65721:UYD65740 VHZ65721:VHZ65740 VRV65721:VRV65740 WBR65721:WBR65740 WLN65721:WLN65740 WVJ65721:WVJ65740 B131257:B131276 IX131257:IX131276 ST131257:ST131276 ACP131257:ACP131276 AML131257:AML131276 AWH131257:AWH131276 BGD131257:BGD131276 BPZ131257:BPZ131276 BZV131257:BZV131276 CJR131257:CJR131276 CTN131257:CTN131276 DDJ131257:DDJ131276 DNF131257:DNF131276 DXB131257:DXB131276 EGX131257:EGX131276 EQT131257:EQT131276 FAP131257:FAP131276 FKL131257:FKL131276 FUH131257:FUH131276 GED131257:GED131276 GNZ131257:GNZ131276 GXV131257:GXV131276 HHR131257:HHR131276 HRN131257:HRN131276 IBJ131257:IBJ131276 ILF131257:ILF131276 IVB131257:IVB131276 JEX131257:JEX131276 JOT131257:JOT131276 JYP131257:JYP131276 KIL131257:KIL131276 KSH131257:KSH131276 LCD131257:LCD131276 LLZ131257:LLZ131276 LVV131257:LVV131276 MFR131257:MFR131276 MPN131257:MPN131276 MZJ131257:MZJ131276 NJF131257:NJF131276 NTB131257:NTB131276 OCX131257:OCX131276 OMT131257:OMT131276 OWP131257:OWP131276 PGL131257:PGL131276 PQH131257:PQH131276 QAD131257:QAD131276 QJZ131257:QJZ131276 QTV131257:QTV131276 RDR131257:RDR131276 RNN131257:RNN131276 RXJ131257:RXJ131276 SHF131257:SHF131276 SRB131257:SRB131276 TAX131257:TAX131276 TKT131257:TKT131276 TUP131257:TUP131276 UEL131257:UEL131276 UOH131257:UOH131276 UYD131257:UYD131276 VHZ131257:VHZ131276 VRV131257:VRV131276 WBR131257:WBR131276 WLN131257:WLN131276 WVJ131257:WVJ131276 B196793:B196812 IX196793:IX196812 ST196793:ST196812 ACP196793:ACP196812 AML196793:AML196812 AWH196793:AWH196812 BGD196793:BGD196812 BPZ196793:BPZ196812 BZV196793:BZV196812 CJR196793:CJR196812 CTN196793:CTN196812 DDJ196793:DDJ196812 DNF196793:DNF196812 DXB196793:DXB196812 EGX196793:EGX196812 EQT196793:EQT196812 FAP196793:FAP196812 FKL196793:FKL196812 FUH196793:FUH196812 GED196793:GED196812 GNZ196793:GNZ196812 GXV196793:GXV196812 HHR196793:HHR196812 HRN196793:HRN196812 IBJ196793:IBJ196812 ILF196793:ILF196812 IVB196793:IVB196812 JEX196793:JEX196812 JOT196793:JOT196812 JYP196793:JYP196812 KIL196793:KIL196812 KSH196793:KSH196812 LCD196793:LCD196812 LLZ196793:LLZ196812 LVV196793:LVV196812 MFR196793:MFR196812 MPN196793:MPN196812 MZJ196793:MZJ196812 NJF196793:NJF196812 NTB196793:NTB196812 OCX196793:OCX196812 OMT196793:OMT196812 OWP196793:OWP196812 PGL196793:PGL196812 PQH196793:PQH196812 QAD196793:QAD196812 QJZ196793:QJZ196812 QTV196793:QTV196812 RDR196793:RDR196812 RNN196793:RNN196812 RXJ196793:RXJ196812 SHF196793:SHF196812 SRB196793:SRB196812 TAX196793:TAX196812 TKT196793:TKT196812 TUP196793:TUP196812 UEL196793:UEL196812 UOH196793:UOH196812 UYD196793:UYD196812 VHZ196793:VHZ196812 VRV196793:VRV196812 WBR196793:WBR196812 WLN196793:WLN196812 WVJ196793:WVJ196812 B262329:B262348 IX262329:IX262348 ST262329:ST262348 ACP262329:ACP262348 AML262329:AML262348 AWH262329:AWH262348 BGD262329:BGD262348 BPZ262329:BPZ262348 BZV262329:BZV262348 CJR262329:CJR262348 CTN262329:CTN262348 DDJ262329:DDJ262348 DNF262329:DNF262348 DXB262329:DXB262348 EGX262329:EGX262348 EQT262329:EQT262348 FAP262329:FAP262348 FKL262329:FKL262348 FUH262329:FUH262348 GED262329:GED262348 GNZ262329:GNZ262348 GXV262329:GXV262348 HHR262329:HHR262348 HRN262329:HRN262348 IBJ262329:IBJ262348 ILF262329:ILF262348 IVB262329:IVB262348 JEX262329:JEX262348 JOT262329:JOT262348 JYP262329:JYP262348 KIL262329:KIL262348 KSH262329:KSH262348 LCD262329:LCD262348 LLZ262329:LLZ262348 LVV262329:LVV262348 MFR262329:MFR262348 MPN262329:MPN262348 MZJ262329:MZJ262348 NJF262329:NJF262348 NTB262329:NTB262348 OCX262329:OCX262348 OMT262329:OMT262348 OWP262329:OWP262348 PGL262329:PGL262348 PQH262329:PQH262348 QAD262329:QAD262348 QJZ262329:QJZ262348 QTV262329:QTV262348 RDR262329:RDR262348 RNN262329:RNN262348 RXJ262329:RXJ262348 SHF262329:SHF262348 SRB262329:SRB262348 TAX262329:TAX262348 TKT262329:TKT262348 TUP262329:TUP262348 UEL262329:UEL262348 UOH262329:UOH262348 UYD262329:UYD262348 VHZ262329:VHZ262348 VRV262329:VRV262348 WBR262329:WBR262348 WLN262329:WLN262348 WVJ262329:WVJ262348 B327865:B327884 IX327865:IX327884 ST327865:ST327884 ACP327865:ACP327884 AML327865:AML327884 AWH327865:AWH327884 BGD327865:BGD327884 BPZ327865:BPZ327884 BZV327865:BZV327884 CJR327865:CJR327884 CTN327865:CTN327884 DDJ327865:DDJ327884 DNF327865:DNF327884 DXB327865:DXB327884 EGX327865:EGX327884 EQT327865:EQT327884 FAP327865:FAP327884 FKL327865:FKL327884 FUH327865:FUH327884 GED327865:GED327884 GNZ327865:GNZ327884 GXV327865:GXV327884 HHR327865:HHR327884 HRN327865:HRN327884 IBJ327865:IBJ327884 ILF327865:ILF327884 IVB327865:IVB327884 JEX327865:JEX327884 JOT327865:JOT327884 JYP327865:JYP327884 KIL327865:KIL327884 KSH327865:KSH327884 LCD327865:LCD327884 LLZ327865:LLZ327884 LVV327865:LVV327884 MFR327865:MFR327884 MPN327865:MPN327884 MZJ327865:MZJ327884 NJF327865:NJF327884 NTB327865:NTB327884 OCX327865:OCX327884 OMT327865:OMT327884 OWP327865:OWP327884 PGL327865:PGL327884 PQH327865:PQH327884 QAD327865:QAD327884 QJZ327865:QJZ327884 QTV327865:QTV327884 RDR327865:RDR327884 RNN327865:RNN327884 RXJ327865:RXJ327884 SHF327865:SHF327884 SRB327865:SRB327884 TAX327865:TAX327884 TKT327865:TKT327884 TUP327865:TUP327884 UEL327865:UEL327884 UOH327865:UOH327884 UYD327865:UYD327884 VHZ327865:VHZ327884 VRV327865:VRV327884 WBR327865:WBR327884 WLN327865:WLN327884 WVJ327865:WVJ327884 B393401:B393420 IX393401:IX393420 ST393401:ST393420 ACP393401:ACP393420 AML393401:AML393420 AWH393401:AWH393420 BGD393401:BGD393420 BPZ393401:BPZ393420 BZV393401:BZV393420 CJR393401:CJR393420 CTN393401:CTN393420 DDJ393401:DDJ393420 DNF393401:DNF393420 DXB393401:DXB393420 EGX393401:EGX393420 EQT393401:EQT393420 FAP393401:FAP393420 FKL393401:FKL393420 FUH393401:FUH393420 GED393401:GED393420 GNZ393401:GNZ393420 GXV393401:GXV393420 HHR393401:HHR393420 HRN393401:HRN393420 IBJ393401:IBJ393420 ILF393401:ILF393420 IVB393401:IVB393420 JEX393401:JEX393420 JOT393401:JOT393420 JYP393401:JYP393420 KIL393401:KIL393420 KSH393401:KSH393420 LCD393401:LCD393420 LLZ393401:LLZ393420 LVV393401:LVV393420 MFR393401:MFR393420 MPN393401:MPN393420 MZJ393401:MZJ393420 NJF393401:NJF393420 NTB393401:NTB393420 OCX393401:OCX393420 OMT393401:OMT393420 OWP393401:OWP393420 PGL393401:PGL393420 PQH393401:PQH393420 QAD393401:QAD393420 QJZ393401:QJZ393420 QTV393401:QTV393420 RDR393401:RDR393420 RNN393401:RNN393420 RXJ393401:RXJ393420 SHF393401:SHF393420 SRB393401:SRB393420 TAX393401:TAX393420 TKT393401:TKT393420 TUP393401:TUP393420 UEL393401:UEL393420 UOH393401:UOH393420 UYD393401:UYD393420 VHZ393401:VHZ393420 VRV393401:VRV393420 WBR393401:WBR393420 WLN393401:WLN393420 WVJ393401:WVJ393420 B458937:B458956 IX458937:IX458956 ST458937:ST458956 ACP458937:ACP458956 AML458937:AML458956 AWH458937:AWH458956 BGD458937:BGD458956 BPZ458937:BPZ458956 BZV458937:BZV458956 CJR458937:CJR458956 CTN458937:CTN458956 DDJ458937:DDJ458956 DNF458937:DNF458956 DXB458937:DXB458956 EGX458937:EGX458956 EQT458937:EQT458956 FAP458937:FAP458956 FKL458937:FKL458956 FUH458937:FUH458956 GED458937:GED458956 GNZ458937:GNZ458956 GXV458937:GXV458956 HHR458937:HHR458956 HRN458937:HRN458956 IBJ458937:IBJ458956 ILF458937:ILF458956 IVB458937:IVB458956 JEX458937:JEX458956 JOT458937:JOT458956 JYP458937:JYP458956 KIL458937:KIL458956 KSH458937:KSH458956 LCD458937:LCD458956 LLZ458937:LLZ458956 LVV458937:LVV458956 MFR458937:MFR458956 MPN458937:MPN458956 MZJ458937:MZJ458956 NJF458937:NJF458956 NTB458937:NTB458956 OCX458937:OCX458956 OMT458937:OMT458956 OWP458937:OWP458956 PGL458937:PGL458956 PQH458937:PQH458956 QAD458937:QAD458956 QJZ458937:QJZ458956 QTV458937:QTV458956 RDR458937:RDR458956 RNN458937:RNN458956 RXJ458937:RXJ458956 SHF458937:SHF458956 SRB458937:SRB458956 TAX458937:TAX458956 TKT458937:TKT458956 TUP458937:TUP458956 UEL458937:UEL458956 UOH458937:UOH458956 UYD458937:UYD458956 VHZ458937:VHZ458956 VRV458937:VRV458956 WBR458937:WBR458956 WLN458937:WLN458956 WVJ458937:WVJ458956 B524473:B524492 IX524473:IX524492 ST524473:ST524492 ACP524473:ACP524492 AML524473:AML524492 AWH524473:AWH524492 BGD524473:BGD524492 BPZ524473:BPZ524492 BZV524473:BZV524492 CJR524473:CJR524492 CTN524473:CTN524492 DDJ524473:DDJ524492 DNF524473:DNF524492 DXB524473:DXB524492 EGX524473:EGX524492 EQT524473:EQT524492 FAP524473:FAP524492 FKL524473:FKL524492 FUH524473:FUH524492 GED524473:GED524492 GNZ524473:GNZ524492 GXV524473:GXV524492 HHR524473:HHR524492 HRN524473:HRN524492 IBJ524473:IBJ524492 ILF524473:ILF524492 IVB524473:IVB524492 JEX524473:JEX524492 JOT524473:JOT524492 JYP524473:JYP524492 KIL524473:KIL524492 KSH524473:KSH524492 LCD524473:LCD524492 LLZ524473:LLZ524492 LVV524473:LVV524492 MFR524473:MFR524492 MPN524473:MPN524492 MZJ524473:MZJ524492 NJF524473:NJF524492 NTB524473:NTB524492 OCX524473:OCX524492 OMT524473:OMT524492 OWP524473:OWP524492 PGL524473:PGL524492 PQH524473:PQH524492 QAD524473:QAD524492 QJZ524473:QJZ524492 QTV524473:QTV524492 RDR524473:RDR524492 RNN524473:RNN524492 RXJ524473:RXJ524492 SHF524473:SHF524492 SRB524473:SRB524492 TAX524473:TAX524492 TKT524473:TKT524492 TUP524473:TUP524492 UEL524473:UEL524492 UOH524473:UOH524492 UYD524473:UYD524492 VHZ524473:VHZ524492 VRV524473:VRV524492 WBR524473:WBR524492 WLN524473:WLN524492 WVJ524473:WVJ524492 B590009:B590028 IX590009:IX590028 ST590009:ST590028 ACP590009:ACP590028 AML590009:AML590028 AWH590009:AWH590028 BGD590009:BGD590028 BPZ590009:BPZ590028 BZV590009:BZV590028 CJR590009:CJR590028 CTN590009:CTN590028 DDJ590009:DDJ590028 DNF590009:DNF590028 DXB590009:DXB590028 EGX590009:EGX590028 EQT590009:EQT590028 FAP590009:FAP590028 FKL590009:FKL590028 FUH590009:FUH590028 GED590009:GED590028 GNZ590009:GNZ590028 GXV590009:GXV590028 HHR590009:HHR590028 HRN590009:HRN590028 IBJ590009:IBJ590028 ILF590009:ILF590028 IVB590009:IVB590028 JEX590009:JEX590028 JOT590009:JOT590028 JYP590009:JYP590028 KIL590009:KIL590028 KSH590009:KSH590028 LCD590009:LCD590028 LLZ590009:LLZ590028 LVV590009:LVV590028 MFR590009:MFR590028 MPN590009:MPN590028 MZJ590009:MZJ590028 NJF590009:NJF590028 NTB590009:NTB590028 OCX590009:OCX590028 OMT590009:OMT590028 OWP590009:OWP590028 PGL590009:PGL590028 PQH590009:PQH590028 QAD590009:QAD590028 QJZ590009:QJZ590028 QTV590009:QTV590028 RDR590009:RDR590028 RNN590009:RNN590028 RXJ590009:RXJ590028 SHF590009:SHF590028 SRB590009:SRB590028 TAX590009:TAX590028 TKT590009:TKT590028 TUP590009:TUP590028 UEL590009:UEL590028 UOH590009:UOH590028 UYD590009:UYD590028 VHZ590009:VHZ590028 VRV590009:VRV590028 WBR590009:WBR590028 WLN590009:WLN590028 WVJ590009:WVJ590028 B655545:B655564 IX655545:IX655564 ST655545:ST655564 ACP655545:ACP655564 AML655545:AML655564 AWH655545:AWH655564 BGD655545:BGD655564 BPZ655545:BPZ655564 BZV655545:BZV655564 CJR655545:CJR655564 CTN655545:CTN655564 DDJ655545:DDJ655564 DNF655545:DNF655564 DXB655545:DXB655564 EGX655545:EGX655564 EQT655545:EQT655564 FAP655545:FAP655564 FKL655545:FKL655564 FUH655545:FUH655564 GED655545:GED655564 GNZ655545:GNZ655564 GXV655545:GXV655564 HHR655545:HHR655564 HRN655545:HRN655564 IBJ655545:IBJ655564 ILF655545:ILF655564 IVB655545:IVB655564 JEX655545:JEX655564 JOT655545:JOT655564 JYP655545:JYP655564 KIL655545:KIL655564 KSH655545:KSH655564 LCD655545:LCD655564 LLZ655545:LLZ655564 LVV655545:LVV655564 MFR655545:MFR655564 MPN655545:MPN655564 MZJ655545:MZJ655564 NJF655545:NJF655564 NTB655545:NTB655564 OCX655545:OCX655564 OMT655545:OMT655564 OWP655545:OWP655564 PGL655545:PGL655564 PQH655545:PQH655564 QAD655545:QAD655564 QJZ655545:QJZ655564 QTV655545:QTV655564 RDR655545:RDR655564 RNN655545:RNN655564 RXJ655545:RXJ655564 SHF655545:SHF655564 SRB655545:SRB655564 TAX655545:TAX655564 TKT655545:TKT655564 TUP655545:TUP655564 UEL655545:UEL655564 UOH655545:UOH655564 UYD655545:UYD655564 VHZ655545:VHZ655564 VRV655545:VRV655564 WBR655545:WBR655564 WLN655545:WLN655564 WVJ655545:WVJ655564 B721081:B721100 IX721081:IX721100 ST721081:ST721100 ACP721081:ACP721100 AML721081:AML721100 AWH721081:AWH721100 BGD721081:BGD721100 BPZ721081:BPZ721100 BZV721081:BZV721100 CJR721081:CJR721100 CTN721081:CTN721100 DDJ721081:DDJ721100 DNF721081:DNF721100 DXB721081:DXB721100 EGX721081:EGX721100 EQT721081:EQT721100 FAP721081:FAP721100 FKL721081:FKL721100 FUH721081:FUH721100 GED721081:GED721100 GNZ721081:GNZ721100 GXV721081:GXV721100 HHR721081:HHR721100 HRN721081:HRN721100 IBJ721081:IBJ721100 ILF721081:ILF721100 IVB721081:IVB721100 JEX721081:JEX721100 JOT721081:JOT721100 JYP721081:JYP721100 KIL721081:KIL721100 KSH721081:KSH721100 LCD721081:LCD721100 LLZ721081:LLZ721100 LVV721081:LVV721100 MFR721081:MFR721100 MPN721081:MPN721100 MZJ721081:MZJ721100 NJF721081:NJF721100 NTB721081:NTB721100 OCX721081:OCX721100 OMT721081:OMT721100 OWP721081:OWP721100 PGL721081:PGL721100 PQH721081:PQH721100 QAD721081:QAD721100 QJZ721081:QJZ721100 QTV721081:QTV721100 RDR721081:RDR721100 RNN721081:RNN721100 RXJ721081:RXJ721100 SHF721081:SHF721100 SRB721081:SRB721100 TAX721081:TAX721100 TKT721081:TKT721100 TUP721081:TUP721100 UEL721081:UEL721100 UOH721081:UOH721100 UYD721081:UYD721100 VHZ721081:VHZ721100 VRV721081:VRV721100 WBR721081:WBR721100 WLN721081:WLN721100 WVJ721081:WVJ721100 B786617:B786636 IX786617:IX786636 ST786617:ST786636 ACP786617:ACP786636 AML786617:AML786636 AWH786617:AWH786636 BGD786617:BGD786636 BPZ786617:BPZ786636 BZV786617:BZV786636 CJR786617:CJR786636 CTN786617:CTN786636 DDJ786617:DDJ786636 DNF786617:DNF786636 DXB786617:DXB786636 EGX786617:EGX786636 EQT786617:EQT786636 FAP786617:FAP786636 FKL786617:FKL786636 FUH786617:FUH786636 GED786617:GED786636 GNZ786617:GNZ786636 GXV786617:GXV786636 HHR786617:HHR786636 HRN786617:HRN786636 IBJ786617:IBJ786636 ILF786617:ILF786636 IVB786617:IVB786636 JEX786617:JEX786636 JOT786617:JOT786636 JYP786617:JYP786636 KIL786617:KIL786636 KSH786617:KSH786636 LCD786617:LCD786636 LLZ786617:LLZ786636 LVV786617:LVV786636 MFR786617:MFR786636 MPN786617:MPN786636 MZJ786617:MZJ786636 NJF786617:NJF786636 NTB786617:NTB786636 OCX786617:OCX786636 OMT786617:OMT786636 OWP786617:OWP786636 PGL786617:PGL786636 PQH786617:PQH786636 QAD786617:QAD786636 QJZ786617:QJZ786636 QTV786617:QTV786636 RDR786617:RDR786636 RNN786617:RNN786636 RXJ786617:RXJ786636 SHF786617:SHF786636 SRB786617:SRB786636 TAX786617:TAX786636 TKT786617:TKT786636 TUP786617:TUP786636 UEL786617:UEL786636 UOH786617:UOH786636 UYD786617:UYD786636 VHZ786617:VHZ786636 VRV786617:VRV786636 WBR786617:WBR786636 WLN786617:WLN786636 WVJ786617:WVJ786636 B852153:B852172 IX852153:IX852172 ST852153:ST852172 ACP852153:ACP852172 AML852153:AML852172 AWH852153:AWH852172 BGD852153:BGD852172 BPZ852153:BPZ852172 BZV852153:BZV852172 CJR852153:CJR852172 CTN852153:CTN852172 DDJ852153:DDJ852172 DNF852153:DNF852172 DXB852153:DXB852172 EGX852153:EGX852172 EQT852153:EQT852172 FAP852153:FAP852172 FKL852153:FKL852172 FUH852153:FUH852172 GED852153:GED852172 GNZ852153:GNZ852172 GXV852153:GXV852172 HHR852153:HHR852172 HRN852153:HRN852172 IBJ852153:IBJ852172 ILF852153:ILF852172 IVB852153:IVB852172 JEX852153:JEX852172 JOT852153:JOT852172 JYP852153:JYP852172 KIL852153:KIL852172 KSH852153:KSH852172 LCD852153:LCD852172 LLZ852153:LLZ852172 LVV852153:LVV852172 MFR852153:MFR852172 MPN852153:MPN852172 MZJ852153:MZJ852172 NJF852153:NJF852172 NTB852153:NTB852172 OCX852153:OCX852172 OMT852153:OMT852172 OWP852153:OWP852172 PGL852153:PGL852172 PQH852153:PQH852172 QAD852153:QAD852172 QJZ852153:QJZ852172 QTV852153:QTV852172 RDR852153:RDR852172 RNN852153:RNN852172 RXJ852153:RXJ852172 SHF852153:SHF852172 SRB852153:SRB852172 TAX852153:TAX852172 TKT852153:TKT852172 TUP852153:TUP852172 UEL852153:UEL852172 UOH852153:UOH852172 UYD852153:UYD852172 VHZ852153:VHZ852172 VRV852153:VRV852172 WBR852153:WBR852172 WLN852153:WLN852172 WVJ852153:WVJ852172 B917689:B917708 IX917689:IX917708 ST917689:ST917708 ACP917689:ACP917708 AML917689:AML917708 AWH917689:AWH917708 BGD917689:BGD917708 BPZ917689:BPZ917708 BZV917689:BZV917708 CJR917689:CJR917708 CTN917689:CTN917708 DDJ917689:DDJ917708 DNF917689:DNF917708 DXB917689:DXB917708 EGX917689:EGX917708 EQT917689:EQT917708 FAP917689:FAP917708 FKL917689:FKL917708 FUH917689:FUH917708 GED917689:GED917708 GNZ917689:GNZ917708 GXV917689:GXV917708 HHR917689:HHR917708 HRN917689:HRN917708 IBJ917689:IBJ917708 ILF917689:ILF917708 IVB917689:IVB917708 JEX917689:JEX917708 JOT917689:JOT917708 JYP917689:JYP917708 KIL917689:KIL917708 KSH917689:KSH917708 LCD917689:LCD917708 LLZ917689:LLZ917708 LVV917689:LVV917708 MFR917689:MFR917708 MPN917689:MPN917708 MZJ917689:MZJ917708 NJF917689:NJF917708 NTB917689:NTB917708 OCX917689:OCX917708 OMT917689:OMT917708 OWP917689:OWP917708 PGL917689:PGL917708 PQH917689:PQH917708 QAD917689:QAD917708 QJZ917689:QJZ917708 QTV917689:QTV917708 RDR917689:RDR917708 RNN917689:RNN917708 RXJ917689:RXJ917708 SHF917689:SHF917708 SRB917689:SRB917708 TAX917689:TAX917708 TKT917689:TKT917708 TUP917689:TUP917708 UEL917689:UEL917708 UOH917689:UOH917708 UYD917689:UYD917708 VHZ917689:VHZ917708 VRV917689:VRV917708 WBR917689:WBR917708 WLN917689:WLN917708 WVJ917689:WVJ917708 B983225:B983244 IX983225:IX983244 ST983225:ST983244 ACP983225:ACP983244 AML983225:AML983244 AWH983225:AWH983244 BGD983225:BGD983244 BPZ983225:BPZ983244 BZV983225:BZV983244 CJR983225:CJR983244 CTN983225:CTN983244 DDJ983225:DDJ983244 DNF983225:DNF983244 DXB983225:DXB983244 EGX983225:EGX983244 EQT983225:EQT983244 FAP983225:FAP983244 FKL983225:FKL983244 FUH983225:FUH983244 GED983225:GED983244 GNZ983225:GNZ983244 GXV983225:GXV983244 HHR983225:HHR983244 HRN983225:HRN983244 IBJ983225:IBJ983244 ILF983225:ILF983244 IVB983225:IVB983244 JEX983225:JEX983244 JOT983225:JOT983244 JYP983225:JYP983244 KIL983225:KIL983244 KSH983225:KSH983244 LCD983225:LCD983244 LLZ983225:LLZ983244 LVV983225:LVV983244 MFR983225:MFR983244 MPN983225:MPN983244 MZJ983225:MZJ983244 NJF983225:NJF983244 NTB983225:NTB983244 OCX983225:OCX983244 OMT983225:OMT983244 OWP983225:OWP983244 PGL983225:PGL983244 PQH983225:PQH983244 QAD983225:QAD983244 QJZ983225:QJZ983244 QTV983225:QTV983244 RDR983225:RDR983244 RNN983225:RNN983244 RXJ983225:RXJ983244 SHF983225:SHF983244 SRB983225:SRB983244 TAX983225:TAX983244 TKT983225:TKT983244 TUP983225:TUP983244 UEL983225:UEL983244 UOH983225:UOH983244 UYD983225:UYD983244 VHZ983225:VHZ983244 VRV983225:VRV983244 WBR983225:WBR983244 WLN983225:WLN983244 WVJ983225:WVJ983244 N164:O183 JJ164:JK183 TF164:TG183 ADB164:ADC183 AMX164:AMY183 AWT164:AWU183 BGP164:BGQ183 BQL164:BQM183 CAH164:CAI183 CKD164:CKE183 CTZ164:CUA183 DDV164:DDW183 DNR164:DNS183 DXN164:DXO183 EHJ164:EHK183 ERF164:ERG183 FBB164:FBC183 FKX164:FKY183 FUT164:FUU183 GEP164:GEQ183 GOL164:GOM183 GYH164:GYI183 HID164:HIE183 HRZ164:HSA183 IBV164:IBW183 ILR164:ILS183 IVN164:IVO183 JFJ164:JFK183 JPF164:JPG183 JZB164:JZC183 KIX164:KIY183 KST164:KSU183 LCP164:LCQ183 LML164:LMM183 LWH164:LWI183 MGD164:MGE183 MPZ164:MQA183 MZV164:MZW183 NJR164:NJS183 NTN164:NTO183 ODJ164:ODK183 ONF164:ONG183 OXB164:OXC183 PGX164:PGY183 PQT164:PQU183 QAP164:QAQ183 QKL164:QKM183 QUH164:QUI183 RED164:REE183 RNZ164:ROA183 RXV164:RXW183 SHR164:SHS183 SRN164:SRO183 TBJ164:TBK183 TLF164:TLG183 TVB164:TVC183 UEX164:UEY183 UOT164:UOU183 UYP164:UYQ183 VIL164:VIM183 VSH164:VSI183 WCD164:WCE183 WLZ164:WMA183 WVV164:WVW183 N65721:O65740 JJ65721:JK65740 TF65721:TG65740 ADB65721:ADC65740 AMX65721:AMY65740 AWT65721:AWU65740 BGP65721:BGQ65740 BQL65721:BQM65740 CAH65721:CAI65740 CKD65721:CKE65740 CTZ65721:CUA65740 DDV65721:DDW65740 DNR65721:DNS65740 DXN65721:DXO65740 EHJ65721:EHK65740 ERF65721:ERG65740 FBB65721:FBC65740 FKX65721:FKY65740 FUT65721:FUU65740 GEP65721:GEQ65740 GOL65721:GOM65740 GYH65721:GYI65740 HID65721:HIE65740 HRZ65721:HSA65740 IBV65721:IBW65740 ILR65721:ILS65740 IVN65721:IVO65740 JFJ65721:JFK65740 JPF65721:JPG65740 JZB65721:JZC65740 KIX65721:KIY65740 KST65721:KSU65740 LCP65721:LCQ65740 LML65721:LMM65740 LWH65721:LWI65740 MGD65721:MGE65740 MPZ65721:MQA65740 MZV65721:MZW65740 NJR65721:NJS65740 NTN65721:NTO65740 ODJ65721:ODK65740 ONF65721:ONG65740 OXB65721:OXC65740 PGX65721:PGY65740 PQT65721:PQU65740 QAP65721:QAQ65740 QKL65721:QKM65740 QUH65721:QUI65740 RED65721:REE65740 RNZ65721:ROA65740 RXV65721:RXW65740 SHR65721:SHS65740 SRN65721:SRO65740 TBJ65721:TBK65740 TLF65721:TLG65740 TVB65721:TVC65740 UEX65721:UEY65740 UOT65721:UOU65740 UYP65721:UYQ65740 VIL65721:VIM65740 VSH65721:VSI65740 WCD65721:WCE65740 WLZ65721:WMA65740 WVV65721:WVW65740 N131257:O131276 JJ131257:JK131276 TF131257:TG131276 ADB131257:ADC131276 AMX131257:AMY131276 AWT131257:AWU131276 BGP131257:BGQ131276 BQL131257:BQM131276 CAH131257:CAI131276 CKD131257:CKE131276 CTZ131257:CUA131276 DDV131257:DDW131276 DNR131257:DNS131276 DXN131257:DXO131276 EHJ131257:EHK131276 ERF131257:ERG131276 FBB131257:FBC131276 FKX131257:FKY131276 FUT131257:FUU131276 GEP131257:GEQ131276 GOL131257:GOM131276 GYH131257:GYI131276 HID131257:HIE131276 HRZ131257:HSA131276 IBV131257:IBW131276 ILR131257:ILS131276 IVN131257:IVO131276 JFJ131257:JFK131276 JPF131257:JPG131276 JZB131257:JZC131276 KIX131257:KIY131276 KST131257:KSU131276 LCP131257:LCQ131276 LML131257:LMM131276 LWH131257:LWI131276 MGD131257:MGE131276 MPZ131257:MQA131276 MZV131257:MZW131276 NJR131257:NJS131276 NTN131257:NTO131276 ODJ131257:ODK131276 ONF131257:ONG131276 OXB131257:OXC131276 PGX131257:PGY131276 PQT131257:PQU131276 QAP131257:QAQ131276 QKL131257:QKM131276 QUH131257:QUI131276 RED131257:REE131276 RNZ131257:ROA131276 RXV131257:RXW131276 SHR131257:SHS131276 SRN131257:SRO131276 TBJ131257:TBK131276 TLF131257:TLG131276 TVB131257:TVC131276 UEX131257:UEY131276 UOT131257:UOU131276 UYP131257:UYQ131276 VIL131257:VIM131276 VSH131257:VSI131276 WCD131257:WCE131276 WLZ131257:WMA131276 WVV131257:WVW131276 N196793:O196812 JJ196793:JK196812 TF196793:TG196812 ADB196793:ADC196812 AMX196793:AMY196812 AWT196793:AWU196812 BGP196793:BGQ196812 BQL196793:BQM196812 CAH196793:CAI196812 CKD196793:CKE196812 CTZ196793:CUA196812 DDV196793:DDW196812 DNR196793:DNS196812 DXN196793:DXO196812 EHJ196793:EHK196812 ERF196793:ERG196812 FBB196793:FBC196812 FKX196793:FKY196812 FUT196793:FUU196812 GEP196793:GEQ196812 GOL196793:GOM196812 GYH196793:GYI196812 HID196793:HIE196812 HRZ196793:HSA196812 IBV196793:IBW196812 ILR196793:ILS196812 IVN196793:IVO196812 JFJ196793:JFK196812 JPF196793:JPG196812 JZB196793:JZC196812 KIX196793:KIY196812 KST196793:KSU196812 LCP196793:LCQ196812 LML196793:LMM196812 LWH196793:LWI196812 MGD196793:MGE196812 MPZ196793:MQA196812 MZV196793:MZW196812 NJR196793:NJS196812 NTN196793:NTO196812 ODJ196793:ODK196812 ONF196793:ONG196812 OXB196793:OXC196812 PGX196793:PGY196812 PQT196793:PQU196812 QAP196793:QAQ196812 QKL196793:QKM196812 QUH196793:QUI196812 RED196793:REE196812 RNZ196793:ROA196812 RXV196793:RXW196812 SHR196793:SHS196812 SRN196793:SRO196812 TBJ196793:TBK196812 TLF196793:TLG196812 TVB196793:TVC196812 UEX196793:UEY196812 UOT196793:UOU196812 UYP196793:UYQ196812 VIL196793:VIM196812 VSH196793:VSI196812 WCD196793:WCE196812 WLZ196793:WMA196812 WVV196793:WVW196812 N262329:O262348 JJ262329:JK262348 TF262329:TG262348 ADB262329:ADC262348 AMX262329:AMY262348 AWT262329:AWU262348 BGP262329:BGQ262348 BQL262329:BQM262348 CAH262329:CAI262348 CKD262329:CKE262348 CTZ262329:CUA262348 DDV262329:DDW262348 DNR262329:DNS262348 DXN262329:DXO262348 EHJ262329:EHK262348 ERF262329:ERG262348 FBB262329:FBC262348 FKX262329:FKY262348 FUT262329:FUU262348 GEP262329:GEQ262348 GOL262329:GOM262348 GYH262329:GYI262348 HID262329:HIE262348 HRZ262329:HSA262348 IBV262329:IBW262348 ILR262329:ILS262348 IVN262329:IVO262348 JFJ262329:JFK262348 JPF262329:JPG262348 JZB262329:JZC262348 KIX262329:KIY262348 KST262329:KSU262348 LCP262329:LCQ262348 LML262329:LMM262348 LWH262329:LWI262348 MGD262329:MGE262348 MPZ262329:MQA262348 MZV262329:MZW262348 NJR262329:NJS262348 NTN262329:NTO262348 ODJ262329:ODK262348 ONF262329:ONG262348 OXB262329:OXC262348 PGX262329:PGY262348 PQT262329:PQU262348 QAP262329:QAQ262348 QKL262329:QKM262348 QUH262329:QUI262348 RED262329:REE262348 RNZ262329:ROA262348 RXV262329:RXW262348 SHR262329:SHS262348 SRN262329:SRO262348 TBJ262329:TBK262348 TLF262329:TLG262348 TVB262329:TVC262348 UEX262329:UEY262348 UOT262329:UOU262348 UYP262329:UYQ262348 VIL262329:VIM262348 VSH262329:VSI262348 WCD262329:WCE262348 WLZ262329:WMA262348 WVV262329:WVW262348 N327865:O327884 JJ327865:JK327884 TF327865:TG327884 ADB327865:ADC327884 AMX327865:AMY327884 AWT327865:AWU327884 BGP327865:BGQ327884 BQL327865:BQM327884 CAH327865:CAI327884 CKD327865:CKE327884 CTZ327865:CUA327884 DDV327865:DDW327884 DNR327865:DNS327884 DXN327865:DXO327884 EHJ327865:EHK327884 ERF327865:ERG327884 FBB327865:FBC327884 FKX327865:FKY327884 FUT327865:FUU327884 GEP327865:GEQ327884 GOL327865:GOM327884 GYH327865:GYI327884 HID327865:HIE327884 HRZ327865:HSA327884 IBV327865:IBW327884 ILR327865:ILS327884 IVN327865:IVO327884 JFJ327865:JFK327884 JPF327865:JPG327884 JZB327865:JZC327884 KIX327865:KIY327884 KST327865:KSU327884 LCP327865:LCQ327884 LML327865:LMM327884 LWH327865:LWI327884 MGD327865:MGE327884 MPZ327865:MQA327884 MZV327865:MZW327884 NJR327865:NJS327884 NTN327865:NTO327884 ODJ327865:ODK327884 ONF327865:ONG327884 OXB327865:OXC327884 PGX327865:PGY327884 PQT327865:PQU327884 QAP327865:QAQ327884 QKL327865:QKM327884 QUH327865:QUI327884 RED327865:REE327884 RNZ327865:ROA327884 RXV327865:RXW327884 SHR327865:SHS327884 SRN327865:SRO327884 TBJ327865:TBK327884 TLF327865:TLG327884 TVB327865:TVC327884 UEX327865:UEY327884 UOT327865:UOU327884 UYP327865:UYQ327884 VIL327865:VIM327884 VSH327865:VSI327884 WCD327865:WCE327884 WLZ327865:WMA327884 WVV327865:WVW327884 N393401:O393420 JJ393401:JK393420 TF393401:TG393420 ADB393401:ADC393420 AMX393401:AMY393420 AWT393401:AWU393420 BGP393401:BGQ393420 BQL393401:BQM393420 CAH393401:CAI393420 CKD393401:CKE393420 CTZ393401:CUA393420 DDV393401:DDW393420 DNR393401:DNS393420 DXN393401:DXO393420 EHJ393401:EHK393420 ERF393401:ERG393420 FBB393401:FBC393420 FKX393401:FKY393420 FUT393401:FUU393420 GEP393401:GEQ393420 GOL393401:GOM393420 GYH393401:GYI393420 HID393401:HIE393420 HRZ393401:HSA393420 IBV393401:IBW393420 ILR393401:ILS393420 IVN393401:IVO393420 JFJ393401:JFK393420 JPF393401:JPG393420 JZB393401:JZC393420 KIX393401:KIY393420 KST393401:KSU393420 LCP393401:LCQ393420 LML393401:LMM393420 LWH393401:LWI393420 MGD393401:MGE393420 MPZ393401:MQA393420 MZV393401:MZW393420 NJR393401:NJS393420 NTN393401:NTO393420 ODJ393401:ODK393420 ONF393401:ONG393420 OXB393401:OXC393420 PGX393401:PGY393420 PQT393401:PQU393420 QAP393401:QAQ393420 QKL393401:QKM393420 QUH393401:QUI393420 RED393401:REE393420 RNZ393401:ROA393420 RXV393401:RXW393420 SHR393401:SHS393420 SRN393401:SRO393420 TBJ393401:TBK393420 TLF393401:TLG393420 TVB393401:TVC393420 UEX393401:UEY393420 UOT393401:UOU393420 UYP393401:UYQ393420 VIL393401:VIM393420 VSH393401:VSI393420 WCD393401:WCE393420 WLZ393401:WMA393420 WVV393401:WVW393420 N458937:O458956 JJ458937:JK458956 TF458937:TG458956 ADB458937:ADC458956 AMX458937:AMY458956 AWT458937:AWU458956 BGP458937:BGQ458956 BQL458937:BQM458956 CAH458937:CAI458956 CKD458937:CKE458956 CTZ458937:CUA458956 DDV458937:DDW458956 DNR458937:DNS458956 DXN458937:DXO458956 EHJ458937:EHK458956 ERF458937:ERG458956 FBB458937:FBC458956 FKX458937:FKY458956 FUT458937:FUU458956 GEP458937:GEQ458956 GOL458937:GOM458956 GYH458937:GYI458956 HID458937:HIE458956 HRZ458937:HSA458956 IBV458937:IBW458956 ILR458937:ILS458956 IVN458937:IVO458956 JFJ458937:JFK458956 JPF458937:JPG458956 JZB458937:JZC458956 KIX458937:KIY458956 KST458937:KSU458956 LCP458937:LCQ458956 LML458937:LMM458956 LWH458937:LWI458956 MGD458937:MGE458956 MPZ458937:MQA458956 MZV458937:MZW458956 NJR458937:NJS458956 NTN458937:NTO458956 ODJ458937:ODK458956 ONF458937:ONG458956 OXB458937:OXC458956 PGX458937:PGY458956 PQT458937:PQU458956 QAP458937:QAQ458956 QKL458937:QKM458956 QUH458937:QUI458956 RED458937:REE458956 RNZ458937:ROA458956 RXV458937:RXW458956 SHR458937:SHS458956 SRN458937:SRO458956 TBJ458937:TBK458956 TLF458937:TLG458956 TVB458937:TVC458956 UEX458937:UEY458956 UOT458937:UOU458956 UYP458937:UYQ458956 VIL458937:VIM458956 VSH458937:VSI458956 WCD458937:WCE458956 WLZ458937:WMA458956 WVV458937:WVW458956 N524473:O524492 JJ524473:JK524492 TF524473:TG524492 ADB524473:ADC524492 AMX524473:AMY524492 AWT524473:AWU524492 BGP524473:BGQ524492 BQL524473:BQM524492 CAH524473:CAI524492 CKD524473:CKE524492 CTZ524473:CUA524492 DDV524473:DDW524492 DNR524473:DNS524492 DXN524473:DXO524492 EHJ524473:EHK524492 ERF524473:ERG524492 FBB524473:FBC524492 FKX524473:FKY524492 FUT524473:FUU524492 GEP524473:GEQ524492 GOL524473:GOM524492 GYH524473:GYI524492 HID524473:HIE524492 HRZ524473:HSA524492 IBV524473:IBW524492 ILR524473:ILS524492 IVN524473:IVO524492 JFJ524473:JFK524492 JPF524473:JPG524492 JZB524473:JZC524492 KIX524473:KIY524492 KST524473:KSU524492 LCP524473:LCQ524492 LML524473:LMM524492 LWH524473:LWI524492 MGD524473:MGE524492 MPZ524473:MQA524492 MZV524473:MZW524492 NJR524473:NJS524492 NTN524473:NTO524492 ODJ524473:ODK524492 ONF524473:ONG524492 OXB524473:OXC524492 PGX524473:PGY524492 PQT524473:PQU524492 QAP524473:QAQ524492 QKL524473:QKM524492 QUH524473:QUI524492 RED524473:REE524492 RNZ524473:ROA524492 RXV524473:RXW524492 SHR524473:SHS524492 SRN524473:SRO524492 TBJ524473:TBK524492 TLF524473:TLG524492 TVB524473:TVC524492 UEX524473:UEY524492 UOT524473:UOU524492 UYP524473:UYQ524492 VIL524473:VIM524492 VSH524473:VSI524492 WCD524473:WCE524492 WLZ524473:WMA524492 WVV524473:WVW524492 N590009:O590028 JJ590009:JK590028 TF590009:TG590028 ADB590009:ADC590028 AMX590009:AMY590028 AWT590009:AWU590028 BGP590009:BGQ590028 BQL590009:BQM590028 CAH590009:CAI590028 CKD590009:CKE590028 CTZ590009:CUA590028 DDV590009:DDW590028 DNR590009:DNS590028 DXN590009:DXO590028 EHJ590009:EHK590028 ERF590009:ERG590028 FBB590009:FBC590028 FKX590009:FKY590028 FUT590009:FUU590028 GEP590009:GEQ590028 GOL590009:GOM590028 GYH590009:GYI590028 HID590009:HIE590028 HRZ590009:HSA590028 IBV590009:IBW590028 ILR590009:ILS590028 IVN590009:IVO590028 JFJ590009:JFK590028 JPF590009:JPG590028 JZB590009:JZC590028 KIX590009:KIY590028 KST590009:KSU590028 LCP590009:LCQ590028 LML590009:LMM590028 LWH590009:LWI590028 MGD590009:MGE590028 MPZ590009:MQA590028 MZV590009:MZW590028 NJR590009:NJS590028 NTN590009:NTO590028 ODJ590009:ODK590028 ONF590009:ONG590028 OXB590009:OXC590028 PGX590009:PGY590028 PQT590009:PQU590028 QAP590009:QAQ590028 QKL590009:QKM590028 QUH590009:QUI590028 RED590009:REE590028 RNZ590009:ROA590028 RXV590009:RXW590028 SHR590009:SHS590028 SRN590009:SRO590028 TBJ590009:TBK590028 TLF590009:TLG590028 TVB590009:TVC590028 UEX590009:UEY590028 UOT590009:UOU590028 UYP590009:UYQ590028 VIL590009:VIM590028 VSH590009:VSI590028 WCD590009:WCE590028 WLZ590009:WMA590028 WVV590009:WVW590028 N655545:O655564 JJ655545:JK655564 TF655545:TG655564 ADB655545:ADC655564 AMX655545:AMY655564 AWT655545:AWU655564 BGP655545:BGQ655564 BQL655545:BQM655564 CAH655545:CAI655564 CKD655545:CKE655564 CTZ655545:CUA655564 DDV655545:DDW655564 DNR655545:DNS655564 DXN655545:DXO655564 EHJ655545:EHK655564 ERF655545:ERG655564 FBB655545:FBC655564 FKX655545:FKY655564 FUT655545:FUU655564 GEP655545:GEQ655564 GOL655545:GOM655564 GYH655545:GYI655564 HID655545:HIE655564 HRZ655545:HSA655564 IBV655545:IBW655564 ILR655545:ILS655564 IVN655545:IVO655564 JFJ655545:JFK655564 JPF655545:JPG655564 JZB655545:JZC655564 KIX655545:KIY655564 KST655545:KSU655564 LCP655545:LCQ655564 LML655545:LMM655564 LWH655545:LWI655564 MGD655545:MGE655564 MPZ655545:MQA655564 MZV655545:MZW655564 NJR655545:NJS655564 NTN655545:NTO655564 ODJ655545:ODK655564 ONF655545:ONG655564 OXB655545:OXC655564 PGX655545:PGY655564 PQT655545:PQU655564 QAP655545:QAQ655564 QKL655545:QKM655564 QUH655545:QUI655564 RED655545:REE655564 RNZ655545:ROA655564 RXV655545:RXW655564 SHR655545:SHS655564 SRN655545:SRO655564 TBJ655545:TBK655564 TLF655545:TLG655564 TVB655545:TVC655564 UEX655545:UEY655564 UOT655545:UOU655564 UYP655545:UYQ655564 VIL655545:VIM655564 VSH655545:VSI655564 WCD655545:WCE655564 WLZ655545:WMA655564 WVV655545:WVW655564 N721081:O721100 JJ721081:JK721100 TF721081:TG721100 ADB721081:ADC721100 AMX721081:AMY721100 AWT721081:AWU721100 BGP721081:BGQ721100 BQL721081:BQM721100 CAH721081:CAI721100 CKD721081:CKE721100 CTZ721081:CUA721100 DDV721081:DDW721100 DNR721081:DNS721100 DXN721081:DXO721100 EHJ721081:EHK721100 ERF721081:ERG721100 FBB721081:FBC721100 FKX721081:FKY721100 FUT721081:FUU721100 GEP721081:GEQ721100 GOL721081:GOM721100 GYH721081:GYI721100 HID721081:HIE721100 HRZ721081:HSA721100 IBV721081:IBW721100 ILR721081:ILS721100 IVN721081:IVO721100 JFJ721081:JFK721100 JPF721081:JPG721100 JZB721081:JZC721100 KIX721081:KIY721100 KST721081:KSU721100 LCP721081:LCQ721100 LML721081:LMM721100 LWH721081:LWI721100 MGD721081:MGE721100 MPZ721081:MQA721100 MZV721081:MZW721100 NJR721081:NJS721100 NTN721081:NTO721100 ODJ721081:ODK721100 ONF721081:ONG721100 OXB721081:OXC721100 PGX721081:PGY721100 PQT721081:PQU721100 QAP721081:QAQ721100 QKL721081:QKM721100 QUH721081:QUI721100 RED721081:REE721100 RNZ721081:ROA721100 RXV721081:RXW721100 SHR721081:SHS721100 SRN721081:SRO721100 TBJ721081:TBK721100 TLF721081:TLG721100 TVB721081:TVC721100 UEX721081:UEY721100 UOT721081:UOU721100 UYP721081:UYQ721100 VIL721081:VIM721100 VSH721081:VSI721100 WCD721081:WCE721100 WLZ721081:WMA721100 WVV721081:WVW721100 N786617:O786636 JJ786617:JK786636 TF786617:TG786636 ADB786617:ADC786636 AMX786617:AMY786636 AWT786617:AWU786636 BGP786617:BGQ786636 BQL786617:BQM786636 CAH786617:CAI786636 CKD786617:CKE786636 CTZ786617:CUA786636 DDV786617:DDW786636 DNR786617:DNS786636 DXN786617:DXO786636 EHJ786617:EHK786636 ERF786617:ERG786636 FBB786617:FBC786636 FKX786617:FKY786636 FUT786617:FUU786636 GEP786617:GEQ786636 GOL786617:GOM786636 GYH786617:GYI786636 HID786617:HIE786636 HRZ786617:HSA786636 IBV786617:IBW786636 ILR786617:ILS786636 IVN786617:IVO786636 JFJ786617:JFK786636 JPF786617:JPG786636 JZB786617:JZC786636 KIX786617:KIY786636 KST786617:KSU786636 LCP786617:LCQ786636 LML786617:LMM786636 LWH786617:LWI786636 MGD786617:MGE786636 MPZ786617:MQA786636 MZV786617:MZW786636 NJR786617:NJS786636 NTN786617:NTO786636 ODJ786617:ODK786636 ONF786617:ONG786636 OXB786617:OXC786636 PGX786617:PGY786636 PQT786617:PQU786636 QAP786617:QAQ786636 QKL786617:QKM786636 QUH786617:QUI786636 RED786617:REE786636 RNZ786617:ROA786636 RXV786617:RXW786636 SHR786617:SHS786636 SRN786617:SRO786636 TBJ786617:TBK786636 TLF786617:TLG786636 TVB786617:TVC786636 UEX786617:UEY786636 UOT786617:UOU786636 UYP786617:UYQ786636 VIL786617:VIM786636 VSH786617:VSI786636 WCD786617:WCE786636 WLZ786617:WMA786636 WVV786617:WVW786636 N852153:O852172 JJ852153:JK852172 TF852153:TG852172 ADB852153:ADC852172 AMX852153:AMY852172 AWT852153:AWU852172 BGP852153:BGQ852172 BQL852153:BQM852172 CAH852153:CAI852172 CKD852153:CKE852172 CTZ852153:CUA852172 DDV852153:DDW852172 DNR852153:DNS852172 DXN852153:DXO852172 EHJ852153:EHK852172 ERF852153:ERG852172 FBB852153:FBC852172 FKX852153:FKY852172 FUT852153:FUU852172 GEP852153:GEQ852172 GOL852153:GOM852172 GYH852153:GYI852172 HID852153:HIE852172 HRZ852153:HSA852172 IBV852153:IBW852172 ILR852153:ILS852172 IVN852153:IVO852172 JFJ852153:JFK852172 JPF852153:JPG852172 JZB852153:JZC852172 KIX852153:KIY852172 KST852153:KSU852172 LCP852153:LCQ852172 LML852153:LMM852172 LWH852153:LWI852172 MGD852153:MGE852172 MPZ852153:MQA852172 MZV852153:MZW852172 NJR852153:NJS852172 NTN852153:NTO852172 ODJ852153:ODK852172 ONF852153:ONG852172 OXB852153:OXC852172 PGX852153:PGY852172 PQT852153:PQU852172 QAP852153:QAQ852172 QKL852153:QKM852172 QUH852153:QUI852172 RED852153:REE852172 RNZ852153:ROA852172 RXV852153:RXW852172 SHR852153:SHS852172 SRN852153:SRO852172 TBJ852153:TBK852172 TLF852153:TLG852172 TVB852153:TVC852172 UEX852153:UEY852172 UOT852153:UOU852172 UYP852153:UYQ852172 VIL852153:VIM852172 VSH852153:VSI852172 WCD852153:WCE852172 WLZ852153:WMA852172 WVV852153:WVW852172 N917689:O917708 JJ917689:JK917708 TF917689:TG917708 ADB917689:ADC917708 AMX917689:AMY917708 AWT917689:AWU917708 BGP917689:BGQ917708 BQL917689:BQM917708 CAH917689:CAI917708 CKD917689:CKE917708 CTZ917689:CUA917708 DDV917689:DDW917708 DNR917689:DNS917708 DXN917689:DXO917708 EHJ917689:EHK917708 ERF917689:ERG917708 FBB917689:FBC917708 FKX917689:FKY917708 FUT917689:FUU917708 GEP917689:GEQ917708 GOL917689:GOM917708 GYH917689:GYI917708 HID917689:HIE917708 HRZ917689:HSA917708 IBV917689:IBW917708 ILR917689:ILS917708 IVN917689:IVO917708 JFJ917689:JFK917708 JPF917689:JPG917708 JZB917689:JZC917708 KIX917689:KIY917708 KST917689:KSU917708 LCP917689:LCQ917708 LML917689:LMM917708 LWH917689:LWI917708 MGD917689:MGE917708 MPZ917689:MQA917708 MZV917689:MZW917708 NJR917689:NJS917708 NTN917689:NTO917708 ODJ917689:ODK917708 ONF917689:ONG917708 OXB917689:OXC917708 PGX917689:PGY917708 PQT917689:PQU917708 QAP917689:QAQ917708 QKL917689:QKM917708 QUH917689:QUI917708 RED917689:REE917708 RNZ917689:ROA917708 RXV917689:RXW917708 SHR917689:SHS917708 SRN917689:SRO917708 TBJ917689:TBK917708 TLF917689:TLG917708 TVB917689:TVC917708 UEX917689:UEY917708 UOT917689:UOU917708 UYP917689:UYQ917708 VIL917689:VIM917708 VSH917689:VSI917708 WCD917689:WCE917708 WLZ917689:WMA917708 WVV917689:WVW917708 N983225:O983244 JJ983225:JK983244 TF983225:TG983244 ADB983225:ADC983244 AMX983225:AMY983244 AWT983225:AWU983244 BGP983225:BGQ983244 BQL983225:BQM983244 CAH983225:CAI983244 CKD983225:CKE983244 CTZ983225:CUA983244 DDV983225:DDW983244 DNR983225:DNS983244 DXN983225:DXO983244 EHJ983225:EHK983244 ERF983225:ERG983244 FBB983225:FBC983244 FKX983225:FKY983244 FUT983225:FUU983244 GEP983225:GEQ983244 GOL983225:GOM983244 GYH983225:GYI983244 HID983225:HIE983244 HRZ983225:HSA983244 IBV983225:IBW983244 ILR983225:ILS983244 IVN983225:IVO983244 JFJ983225:JFK983244 JPF983225:JPG983244 JZB983225:JZC983244 KIX983225:KIY983244 KST983225:KSU983244 LCP983225:LCQ983244 LML983225:LMM983244 LWH983225:LWI983244 MGD983225:MGE983244 MPZ983225:MQA983244 MZV983225:MZW983244 NJR983225:NJS983244 NTN983225:NTO983244 ODJ983225:ODK983244 ONF983225:ONG983244 OXB983225:OXC983244 PGX983225:PGY983244 PQT983225:PQU983244 QAP983225:QAQ983244 QKL983225:QKM983244 QUH983225:QUI983244 RED983225:REE983244 RNZ983225:ROA983244 RXV983225:RXW983244 SHR983225:SHS983244 SRN983225:SRO983244 TBJ983225:TBK983244 TLF983225:TLG983244 TVB983225:TVC983244 UEX983225:UEY983244 UOT983225:UOU983244 UYP983225:UYQ983244 VIL983225:VIM983244 VSH983225:VSI983244 WCD983225:WCE983244 WLZ983225:WMA983244 WVV983225:WVW983244 G164:G183 JC164:JC183 SY164:SY183 ACU164:ACU183 AMQ164:AMQ183 AWM164:AWM183 BGI164:BGI183 BQE164:BQE183 CAA164:CAA183 CJW164:CJW183 CTS164:CTS183 DDO164:DDO183 DNK164:DNK183 DXG164:DXG183 EHC164:EHC183 EQY164:EQY183 FAU164:FAU183 FKQ164:FKQ183 FUM164:FUM183 GEI164:GEI183 GOE164:GOE183 GYA164:GYA183 HHW164:HHW183 HRS164:HRS183 IBO164:IBO183 ILK164:ILK183 IVG164:IVG183 JFC164:JFC183 JOY164:JOY183 JYU164:JYU183 KIQ164:KIQ183 KSM164:KSM183 LCI164:LCI183 LME164:LME183 LWA164:LWA183 MFW164:MFW183 MPS164:MPS183 MZO164:MZO183 NJK164:NJK183 NTG164:NTG183 ODC164:ODC183 OMY164:OMY183 OWU164:OWU183 PGQ164:PGQ183 PQM164:PQM183 QAI164:QAI183 QKE164:QKE183 QUA164:QUA183 RDW164:RDW183 RNS164:RNS183 RXO164:RXO183 SHK164:SHK183 SRG164:SRG183 TBC164:TBC183 TKY164:TKY183 TUU164:TUU183 UEQ164:UEQ183 UOM164:UOM183 UYI164:UYI183 VIE164:VIE183 VSA164:VSA183 WBW164:WBW183 WLS164:WLS183 WVO164:WVO183 G65721:G65740 JC65721:JC65740 SY65721:SY65740 ACU65721:ACU65740 AMQ65721:AMQ65740 AWM65721:AWM65740 BGI65721:BGI65740 BQE65721:BQE65740 CAA65721:CAA65740 CJW65721:CJW65740 CTS65721:CTS65740 DDO65721:DDO65740 DNK65721:DNK65740 DXG65721:DXG65740 EHC65721:EHC65740 EQY65721:EQY65740 FAU65721:FAU65740 FKQ65721:FKQ65740 FUM65721:FUM65740 GEI65721:GEI65740 GOE65721:GOE65740 GYA65721:GYA65740 HHW65721:HHW65740 HRS65721:HRS65740 IBO65721:IBO65740 ILK65721:ILK65740 IVG65721:IVG65740 JFC65721:JFC65740 JOY65721:JOY65740 JYU65721:JYU65740 KIQ65721:KIQ65740 KSM65721:KSM65740 LCI65721:LCI65740 LME65721:LME65740 LWA65721:LWA65740 MFW65721:MFW65740 MPS65721:MPS65740 MZO65721:MZO65740 NJK65721:NJK65740 NTG65721:NTG65740 ODC65721:ODC65740 OMY65721:OMY65740 OWU65721:OWU65740 PGQ65721:PGQ65740 PQM65721:PQM65740 QAI65721:QAI65740 QKE65721:QKE65740 QUA65721:QUA65740 RDW65721:RDW65740 RNS65721:RNS65740 RXO65721:RXO65740 SHK65721:SHK65740 SRG65721:SRG65740 TBC65721:TBC65740 TKY65721:TKY65740 TUU65721:TUU65740 UEQ65721:UEQ65740 UOM65721:UOM65740 UYI65721:UYI65740 VIE65721:VIE65740 VSA65721:VSA65740 WBW65721:WBW65740 WLS65721:WLS65740 WVO65721:WVO65740 G131257:G131276 JC131257:JC131276 SY131257:SY131276 ACU131257:ACU131276 AMQ131257:AMQ131276 AWM131257:AWM131276 BGI131257:BGI131276 BQE131257:BQE131276 CAA131257:CAA131276 CJW131257:CJW131276 CTS131257:CTS131276 DDO131257:DDO131276 DNK131257:DNK131276 DXG131257:DXG131276 EHC131257:EHC131276 EQY131257:EQY131276 FAU131257:FAU131276 FKQ131257:FKQ131276 FUM131257:FUM131276 GEI131257:GEI131276 GOE131257:GOE131276 GYA131257:GYA131276 HHW131257:HHW131276 HRS131257:HRS131276 IBO131257:IBO131276 ILK131257:ILK131276 IVG131257:IVG131276 JFC131257:JFC131276 JOY131257:JOY131276 JYU131257:JYU131276 KIQ131257:KIQ131276 KSM131257:KSM131276 LCI131257:LCI131276 LME131257:LME131276 LWA131257:LWA131276 MFW131257:MFW131276 MPS131257:MPS131276 MZO131257:MZO131276 NJK131257:NJK131276 NTG131257:NTG131276 ODC131257:ODC131276 OMY131257:OMY131276 OWU131257:OWU131276 PGQ131257:PGQ131276 PQM131257:PQM131276 QAI131257:QAI131276 QKE131257:QKE131276 QUA131257:QUA131276 RDW131257:RDW131276 RNS131257:RNS131276 RXO131257:RXO131276 SHK131257:SHK131276 SRG131257:SRG131276 TBC131257:TBC131276 TKY131257:TKY131276 TUU131257:TUU131276 UEQ131257:UEQ131276 UOM131257:UOM131276 UYI131257:UYI131276 VIE131257:VIE131276 VSA131257:VSA131276 WBW131257:WBW131276 WLS131257:WLS131276 WVO131257:WVO131276 G196793:G196812 JC196793:JC196812 SY196793:SY196812 ACU196793:ACU196812 AMQ196793:AMQ196812 AWM196793:AWM196812 BGI196793:BGI196812 BQE196793:BQE196812 CAA196793:CAA196812 CJW196793:CJW196812 CTS196793:CTS196812 DDO196793:DDO196812 DNK196793:DNK196812 DXG196793:DXG196812 EHC196793:EHC196812 EQY196793:EQY196812 FAU196793:FAU196812 FKQ196793:FKQ196812 FUM196793:FUM196812 GEI196793:GEI196812 GOE196793:GOE196812 GYA196793:GYA196812 HHW196793:HHW196812 HRS196793:HRS196812 IBO196793:IBO196812 ILK196793:ILK196812 IVG196793:IVG196812 JFC196793:JFC196812 JOY196793:JOY196812 JYU196793:JYU196812 KIQ196793:KIQ196812 KSM196793:KSM196812 LCI196793:LCI196812 LME196793:LME196812 LWA196793:LWA196812 MFW196793:MFW196812 MPS196793:MPS196812 MZO196793:MZO196812 NJK196793:NJK196812 NTG196793:NTG196812 ODC196793:ODC196812 OMY196793:OMY196812 OWU196793:OWU196812 PGQ196793:PGQ196812 PQM196793:PQM196812 QAI196793:QAI196812 QKE196793:QKE196812 QUA196793:QUA196812 RDW196793:RDW196812 RNS196793:RNS196812 RXO196793:RXO196812 SHK196793:SHK196812 SRG196793:SRG196812 TBC196793:TBC196812 TKY196793:TKY196812 TUU196793:TUU196812 UEQ196793:UEQ196812 UOM196793:UOM196812 UYI196793:UYI196812 VIE196793:VIE196812 VSA196793:VSA196812 WBW196793:WBW196812 WLS196793:WLS196812 WVO196793:WVO196812 G262329:G262348 JC262329:JC262348 SY262329:SY262348 ACU262329:ACU262348 AMQ262329:AMQ262348 AWM262329:AWM262348 BGI262329:BGI262348 BQE262329:BQE262348 CAA262329:CAA262348 CJW262329:CJW262348 CTS262329:CTS262348 DDO262329:DDO262348 DNK262329:DNK262348 DXG262329:DXG262348 EHC262329:EHC262348 EQY262329:EQY262348 FAU262329:FAU262348 FKQ262329:FKQ262348 FUM262329:FUM262348 GEI262329:GEI262348 GOE262329:GOE262348 GYA262329:GYA262348 HHW262329:HHW262348 HRS262329:HRS262348 IBO262329:IBO262348 ILK262329:ILK262348 IVG262329:IVG262348 JFC262329:JFC262348 JOY262329:JOY262348 JYU262329:JYU262348 KIQ262329:KIQ262348 KSM262329:KSM262348 LCI262329:LCI262348 LME262329:LME262348 LWA262329:LWA262348 MFW262329:MFW262348 MPS262329:MPS262348 MZO262329:MZO262348 NJK262329:NJK262348 NTG262329:NTG262348 ODC262329:ODC262348 OMY262329:OMY262348 OWU262329:OWU262348 PGQ262329:PGQ262348 PQM262329:PQM262348 QAI262329:QAI262348 QKE262329:QKE262348 QUA262329:QUA262348 RDW262329:RDW262348 RNS262329:RNS262348 RXO262329:RXO262348 SHK262329:SHK262348 SRG262329:SRG262348 TBC262329:TBC262348 TKY262329:TKY262348 TUU262329:TUU262348 UEQ262329:UEQ262348 UOM262329:UOM262348 UYI262329:UYI262348 VIE262329:VIE262348 VSA262329:VSA262348 WBW262329:WBW262348 WLS262329:WLS262348 WVO262329:WVO262348 G327865:G327884 JC327865:JC327884 SY327865:SY327884 ACU327865:ACU327884 AMQ327865:AMQ327884 AWM327865:AWM327884 BGI327865:BGI327884 BQE327865:BQE327884 CAA327865:CAA327884 CJW327865:CJW327884 CTS327865:CTS327884 DDO327865:DDO327884 DNK327865:DNK327884 DXG327865:DXG327884 EHC327865:EHC327884 EQY327865:EQY327884 FAU327865:FAU327884 FKQ327865:FKQ327884 FUM327865:FUM327884 GEI327865:GEI327884 GOE327865:GOE327884 GYA327865:GYA327884 HHW327865:HHW327884 HRS327865:HRS327884 IBO327865:IBO327884 ILK327865:ILK327884 IVG327865:IVG327884 JFC327865:JFC327884 JOY327865:JOY327884 JYU327865:JYU327884 KIQ327865:KIQ327884 KSM327865:KSM327884 LCI327865:LCI327884 LME327865:LME327884 LWA327865:LWA327884 MFW327865:MFW327884 MPS327865:MPS327884 MZO327865:MZO327884 NJK327865:NJK327884 NTG327865:NTG327884 ODC327865:ODC327884 OMY327865:OMY327884 OWU327865:OWU327884 PGQ327865:PGQ327884 PQM327865:PQM327884 QAI327865:QAI327884 QKE327865:QKE327884 QUA327865:QUA327884 RDW327865:RDW327884 RNS327865:RNS327884 RXO327865:RXO327884 SHK327865:SHK327884 SRG327865:SRG327884 TBC327865:TBC327884 TKY327865:TKY327884 TUU327865:TUU327884 UEQ327865:UEQ327884 UOM327865:UOM327884 UYI327865:UYI327884 VIE327865:VIE327884 VSA327865:VSA327884 WBW327865:WBW327884 WLS327865:WLS327884 WVO327865:WVO327884 G393401:G393420 JC393401:JC393420 SY393401:SY393420 ACU393401:ACU393420 AMQ393401:AMQ393420 AWM393401:AWM393420 BGI393401:BGI393420 BQE393401:BQE393420 CAA393401:CAA393420 CJW393401:CJW393420 CTS393401:CTS393420 DDO393401:DDO393420 DNK393401:DNK393420 DXG393401:DXG393420 EHC393401:EHC393420 EQY393401:EQY393420 FAU393401:FAU393420 FKQ393401:FKQ393420 FUM393401:FUM393420 GEI393401:GEI393420 GOE393401:GOE393420 GYA393401:GYA393420 HHW393401:HHW393420 HRS393401:HRS393420 IBO393401:IBO393420 ILK393401:ILK393420 IVG393401:IVG393420 JFC393401:JFC393420 JOY393401:JOY393420 JYU393401:JYU393420 KIQ393401:KIQ393420 KSM393401:KSM393420 LCI393401:LCI393420 LME393401:LME393420 LWA393401:LWA393420 MFW393401:MFW393420 MPS393401:MPS393420 MZO393401:MZO393420 NJK393401:NJK393420 NTG393401:NTG393420 ODC393401:ODC393420 OMY393401:OMY393420 OWU393401:OWU393420 PGQ393401:PGQ393420 PQM393401:PQM393420 QAI393401:QAI393420 QKE393401:QKE393420 QUA393401:QUA393420 RDW393401:RDW393420 RNS393401:RNS393420 RXO393401:RXO393420 SHK393401:SHK393420 SRG393401:SRG393420 TBC393401:TBC393420 TKY393401:TKY393420 TUU393401:TUU393420 UEQ393401:UEQ393420 UOM393401:UOM393420 UYI393401:UYI393420 VIE393401:VIE393420 VSA393401:VSA393420 WBW393401:WBW393420 WLS393401:WLS393420 WVO393401:WVO393420 G458937:G458956 JC458937:JC458956 SY458937:SY458956 ACU458937:ACU458956 AMQ458937:AMQ458956 AWM458937:AWM458956 BGI458937:BGI458956 BQE458937:BQE458956 CAA458937:CAA458956 CJW458937:CJW458956 CTS458937:CTS458956 DDO458937:DDO458956 DNK458937:DNK458956 DXG458937:DXG458956 EHC458937:EHC458956 EQY458937:EQY458956 FAU458937:FAU458956 FKQ458937:FKQ458956 FUM458937:FUM458956 GEI458937:GEI458956 GOE458937:GOE458956 GYA458937:GYA458956 HHW458937:HHW458956 HRS458937:HRS458956 IBO458937:IBO458956 ILK458937:ILK458956 IVG458937:IVG458956 JFC458937:JFC458956 JOY458937:JOY458956 JYU458937:JYU458956 KIQ458937:KIQ458956 KSM458937:KSM458956 LCI458937:LCI458956 LME458937:LME458956 LWA458937:LWA458956 MFW458937:MFW458956 MPS458937:MPS458956 MZO458937:MZO458956 NJK458937:NJK458956 NTG458937:NTG458956 ODC458937:ODC458956 OMY458937:OMY458956 OWU458937:OWU458956 PGQ458937:PGQ458956 PQM458937:PQM458956 QAI458937:QAI458956 QKE458937:QKE458956 QUA458937:QUA458956 RDW458937:RDW458956 RNS458937:RNS458956 RXO458937:RXO458956 SHK458937:SHK458956 SRG458937:SRG458956 TBC458937:TBC458956 TKY458937:TKY458956 TUU458937:TUU458956 UEQ458937:UEQ458956 UOM458937:UOM458956 UYI458937:UYI458956 VIE458937:VIE458956 VSA458937:VSA458956 WBW458937:WBW458956 WLS458937:WLS458956 WVO458937:WVO458956 G524473:G524492 JC524473:JC524492 SY524473:SY524492 ACU524473:ACU524492 AMQ524473:AMQ524492 AWM524473:AWM524492 BGI524473:BGI524492 BQE524473:BQE524492 CAA524473:CAA524492 CJW524473:CJW524492 CTS524473:CTS524492 DDO524473:DDO524492 DNK524473:DNK524492 DXG524473:DXG524492 EHC524473:EHC524492 EQY524473:EQY524492 FAU524473:FAU524492 FKQ524473:FKQ524492 FUM524473:FUM524492 GEI524473:GEI524492 GOE524473:GOE524492 GYA524473:GYA524492 HHW524473:HHW524492 HRS524473:HRS524492 IBO524473:IBO524492 ILK524473:ILK524492 IVG524473:IVG524492 JFC524473:JFC524492 JOY524473:JOY524492 JYU524473:JYU524492 KIQ524473:KIQ524492 KSM524473:KSM524492 LCI524473:LCI524492 LME524473:LME524492 LWA524473:LWA524492 MFW524473:MFW524492 MPS524473:MPS524492 MZO524473:MZO524492 NJK524473:NJK524492 NTG524473:NTG524492 ODC524473:ODC524492 OMY524473:OMY524492 OWU524473:OWU524492 PGQ524473:PGQ524492 PQM524473:PQM524492 QAI524473:QAI524492 QKE524473:QKE524492 QUA524473:QUA524492 RDW524473:RDW524492 RNS524473:RNS524492 RXO524473:RXO524492 SHK524473:SHK524492 SRG524473:SRG524492 TBC524473:TBC524492 TKY524473:TKY524492 TUU524473:TUU524492 UEQ524473:UEQ524492 UOM524473:UOM524492 UYI524473:UYI524492 VIE524473:VIE524492 VSA524473:VSA524492 WBW524473:WBW524492 WLS524473:WLS524492 WVO524473:WVO524492 G590009:G590028 JC590009:JC590028 SY590009:SY590028 ACU590009:ACU590028 AMQ590009:AMQ590028 AWM590009:AWM590028 BGI590009:BGI590028 BQE590009:BQE590028 CAA590009:CAA590028 CJW590009:CJW590028 CTS590009:CTS590028 DDO590009:DDO590028 DNK590009:DNK590028 DXG590009:DXG590028 EHC590009:EHC590028 EQY590009:EQY590028 FAU590009:FAU590028 FKQ590009:FKQ590028 FUM590009:FUM590028 GEI590009:GEI590028 GOE590009:GOE590028 GYA590009:GYA590028 HHW590009:HHW590028 HRS590009:HRS590028 IBO590009:IBO590028 ILK590009:ILK590028 IVG590009:IVG590028 JFC590009:JFC590028 JOY590009:JOY590028 JYU590009:JYU590028 KIQ590009:KIQ590028 KSM590009:KSM590028 LCI590009:LCI590028 LME590009:LME590028 LWA590009:LWA590028 MFW590009:MFW590028 MPS590009:MPS590028 MZO590009:MZO590028 NJK590009:NJK590028 NTG590009:NTG590028 ODC590009:ODC590028 OMY590009:OMY590028 OWU590009:OWU590028 PGQ590009:PGQ590028 PQM590009:PQM590028 QAI590009:QAI590028 QKE590009:QKE590028 QUA590009:QUA590028 RDW590009:RDW590028 RNS590009:RNS590028 RXO590009:RXO590028 SHK590009:SHK590028 SRG590009:SRG590028 TBC590009:TBC590028 TKY590009:TKY590028 TUU590009:TUU590028 UEQ590009:UEQ590028 UOM590009:UOM590028 UYI590009:UYI590028 VIE590009:VIE590028 VSA590009:VSA590028 WBW590009:WBW590028 WLS590009:WLS590028 WVO590009:WVO590028 G655545:G655564 JC655545:JC655564 SY655545:SY655564 ACU655545:ACU655564 AMQ655545:AMQ655564 AWM655545:AWM655564 BGI655545:BGI655564 BQE655545:BQE655564 CAA655545:CAA655564 CJW655545:CJW655564 CTS655545:CTS655564 DDO655545:DDO655564 DNK655545:DNK655564 DXG655545:DXG655564 EHC655545:EHC655564 EQY655545:EQY655564 FAU655545:FAU655564 FKQ655545:FKQ655564 FUM655545:FUM655564 GEI655545:GEI655564 GOE655545:GOE655564 GYA655545:GYA655564 HHW655545:HHW655564 HRS655545:HRS655564 IBO655545:IBO655564 ILK655545:ILK655564 IVG655545:IVG655564 JFC655545:JFC655564 JOY655545:JOY655564 JYU655545:JYU655564 KIQ655545:KIQ655564 KSM655545:KSM655564 LCI655545:LCI655564 LME655545:LME655564 LWA655545:LWA655564 MFW655545:MFW655564 MPS655545:MPS655564 MZO655545:MZO655564 NJK655545:NJK655564 NTG655545:NTG655564 ODC655545:ODC655564 OMY655545:OMY655564 OWU655545:OWU655564 PGQ655545:PGQ655564 PQM655545:PQM655564 QAI655545:QAI655564 QKE655545:QKE655564 QUA655545:QUA655564 RDW655545:RDW655564 RNS655545:RNS655564 RXO655545:RXO655564 SHK655545:SHK655564 SRG655545:SRG655564 TBC655545:TBC655564 TKY655545:TKY655564 TUU655545:TUU655564 UEQ655545:UEQ655564 UOM655545:UOM655564 UYI655545:UYI655564 VIE655545:VIE655564 VSA655545:VSA655564 WBW655545:WBW655564 WLS655545:WLS655564 WVO655545:WVO655564 G721081:G721100 JC721081:JC721100 SY721081:SY721100 ACU721081:ACU721100 AMQ721081:AMQ721100 AWM721081:AWM721100 BGI721081:BGI721100 BQE721081:BQE721100 CAA721081:CAA721100 CJW721081:CJW721100 CTS721081:CTS721100 DDO721081:DDO721100 DNK721081:DNK721100 DXG721081:DXG721100 EHC721081:EHC721100 EQY721081:EQY721100 FAU721081:FAU721100 FKQ721081:FKQ721100 FUM721081:FUM721100 GEI721081:GEI721100 GOE721081:GOE721100 GYA721081:GYA721100 HHW721081:HHW721100 HRS721081:HRS721100 IBO721081:IBO721100 ILK721081:ILK721100 IVG721081:IVG721100 JFC721081:JFC721100 JOY721081:JOY721100 JYU721081:JYU721100 KIQ721081:KIQ721100 KSM721081:KSM721100 LCI721081:LCI721100 LME721081:LME721100 LWA721081:LWA721100 MFW721081:MFW721100 MPS721081:MPS721100 MZO721081:MZO721100 NJK721081:NJK721100 NTG721081:NTG721100 ODC721081:ODC721100 OMY721081:OMY721100 OWU721081:OWU721100 PGQ721081:PGQ721100 PQM721081:PQM721100 QAI721081:QAI721100 QKE721081:QKE721100 QUA721081:QUA721100 RDW721081:RDW721100 RNS721081:RNS721100 RXO721081:RXO721100 SHK721081:SHK721100 SRG721081:SRG721100 TBC721081:TBC721100 TKY721081:TKY721100 TUU721081:TUU721100 UEQ721081:UEQ721100 UOM721081:UOM721100 UYI721081:UYI721100 VIE721081:VIE721100 VSA721081:VSA721100 WBW721081:WBW721100 WLS721081:WLS721100 WVO721081:WVO721100 G786617:G786636 JC786617:JC786636 SY786617:SY786636 ACU786617:ACU786636 AMQ786617:AMQ786636 AWM786617:AWM786636 BGI786617:BGI786636 BQE786617:BQE786636 CAA786617:CAA786636 CJW786617:CJW786636 CTS786617:CTS786636 DDO786617:DDO786636 DNK786617:DNK786636 DXG786617:DXG786636 EHC786617:EHC786636 EQY786617:EQY786636 FAU786617:FAU786636 FKQ786617:FKQ786636 FUM786617:FUM786636 GEI786617:GEI786636 GOE786617:GOE786636 GYA786617:GYA786636 HHW786617:HHW786636 HRS786617:HRS786636 IBO786617:IBO786636 ILK786617:ILK786636 IVG786617:IVG786636 JFC786617:JFC786636 JOY786617:JOY786636 JYU786617:JYU786636 KIQ786617:KIQ786636 KSM786617:KSM786636 LCI786617:LCI786636 LME786617:LME786636 LWA786617:LWA786636 MFW786617:MFW786636 MPS786617:MPS786636 MZO786617:MZO786636 NJK786617:NJK786636 NTG786617:NTG786636 ODC786617:ODC786636 OMY786617:OMY786636 OWU786617:OWU786636 PGQ786617:PGQ786636 PQM786617:PQM786636 QAI786617:QAI786636 QKE786617:QKE786636 QUA786617:QUA786636 RDW786617:RDW786636 RNS786617:RNS786636 RXO786617:RXO786636 SHK786617:SHK786636 SRG786617:SRG786636 TBC786617:TBC786636 TKY786617:TKY786636 TUU786617:TUU786636 UEQ786617:UEQ786636 UOM786617:UOM786636 UYI786617:UYI786636 VIE786617:VIE786636 VSA786617:VSA786636 WBW786617:WBW786636 WLS786617:WLS786636 WVO786617:WVO786636 G852153:G852172 JC852153:JC852172 SY852153:SY852172 ACU852153:ACU852172 AMQ852153:AMQ852172 AWM852153:AWM852172 BGI852153:BGI852172 BQE852153:BQE852172 CAA852153:CAA852172 CJW852153:CJW852172 CTS852153:CTS852172 DDO852153:DDO852172 DNK852153:DNK852172 DXG852153:DXG852172 EHC852153:EHC852172 EQY852153:EQY852172 FAU852153:FAU852172 FKQ852153:FKQ852172 FUM852153:FUM852172 GEI852153:GEI852172 GOE852153:GOE852172 GYA852153:GYA852172 HHW852153:HHW852172 HRS852153:HRS852172 IBO852153:IBO852172 ILK852153:ILK852172 IVG852153:IVG852172 JFC852153:JFC852172 JOY852153:JOY852172 JYU852153:JYU852172 KIQ852153:KIQ852172 KSM852153:KSM852172 LCI852153:LCI852172 LME852153:LME852172 LWA852153:LWA852172 MFW852153:MFW852172 MPS852153:MPS852172 MZO852153:MZO852172 NJK852153:NJK852172 NTG852153:NTG852172 ODC852153:ODC852172 OMY852153:OMY852172 OWU852153:OWU852172 PGQ852153:PGQ852172 PQM852153:PQM852172 QAI852153:QAI852172 QKE852153:QKE852172 QUA852153:QUA852172 RDW852153:RDW852172 RNS852153:RNS852172 RXO852153:RXO852172 SHK852153:SHK852172 SRG852153:SRG852172 TBC852153:TBC852172 TKY852153:TKY852172 TUU852153:TUU852172 UEQ852153:UEQ852172 UOM852153:UOM852172 UYI852153:UYI852172 VIE852153:VIE852172 VSA852153:VSA852172 WBW852153:WBW852172 WLS852153:WLS852172 WVO852153:WVO852172 G917689:G917708 JC917689:JC917708 SY917689:SY917708 ACU917689:ACU917708 AMQ917689:AMQ917708 AWM917689:AWM917708 BGI917689:BGI917708 BQE917689:BQE917708 CAA917689:CAA917708 CJW917689:CJW917708 CTS917689:CTS917708 DDO917689:DDO917708 DNK917689:DNK917708 DXG917689:DXG917708 EHC917689:EHC917708 EQY917689:EQY917708 FAU917689:FAU917708 FKQ917689:FKQ917708 FUM917689:FUM917708 GEI917689:GEI917708 GOE917689:GOE917708 GYA917689:GYA917708 HHW917689:HHW917708 HRS917689:HRS917708 IBO917689:IBO917708 ILK917689:ILK917708 IVG917689:IVG917708 JFC917689:JFC917708 JOY917689:JOY917708 JYU917689:JYU917708 KIQ917689:KIQ917708 KSM917689:KSM917708 LCI917689:LCI917708 LME917689:LME917708 LWA917689:LWA917708 MFW917689:MFW917708 MPS917689:MPS917708 MZO917689:MZO917708 NJK917689:NJK917708 NTG917689:NTG917708 ODC917689:ODC917708 OMY917689:OMY917708 OWU917689:OWU917708 PGQ917689:PGQ917708 PQM917689:PQM917708 QAI917689:QAI917708 QKE917689:QKE917708 QUA917689:QUA917708 RDW917689:RDW917708 RNS917689:RNS917708 RXO917689:RXO917708 SHK917689:SHK917708 SRG917689:SRG917708 TBC917689:TBC917708 TKY917689:TKY917708 TUU917689:TUU917708 UEQ917689:UEQ917708 UOM917689:UOM917708 UYI917689:UYI917708 VIE917689:VIE917708 VSA917689:VSA917708 WBW917689:WBW917708 WLS917689:WLS917708 WVO917689:WVO917708 G983225:G983244 JC983225:JC983244 SY983225:SY983244 ACU983225:ACU983244 AMQ983225:AMQ983244 AWM983225:AWM983244 BGI983225:BGI983244 BQE983225:BQE983244 CAA983225:CAA983244 CJW983225:CJW983244 CTS983225:CTS983244 DDO983225:DDO983244 DNK983225:DNK983244 DXG983225:DXG983244 EHC983225:EHC983244 EQY983225:EQY983244 FAU983225:FAU983244 FKQ983225:FKQ983244 FUM983225:FUM983244 GEI983225:GEI983244 GOE983225:GOE983244 GYA983225:GYA983244 HHW983225:HHW983244 HRS983225:HRS983244 IBO983225:IBO983244 ILK983225:ILK983244 IVG983225:IVG983244 JFC983225:JFC983244 JOY983225:JOY983244 JYU983225:JYU983244 KIQ983225:KIQ983244 KSM983225:KSM983244 LCI983225:LCI983244 LME983225:LME983244 LWA983225:LWA983244 MFW983225:MFW983244 MPS983225:MPS983244 MZO983225:MZO983244 NJK983225:NJK983244 NTG983225:NTG983244 ODC983225:ODC983244 OMY983225:OMY983244 OWU983225:OWU983244 PGQ983225:PGQ983244 PQM983225:PQM983244 QAI983225:QAI983244 QKE983225:QKE983244 QUA983225:QUA983244 RDW983225:RDW983244 RNS983225:RNS983244 RXO983225:RXO983244 SHK983225:SHK983244 SRG983225:SRG983244 TBC983225:TBC983244 TKY983225:TKY983244 TUU983225:TUU983244 UEQ983225:UEQ983244 UOM983225:UOM983244 UYI983225:UYI983244 VIE983225:VIE983244 VSA983225:VSA983244 WBW983225:WBW983244 WLS983225:WLS983244 WVO983225:WVO983244" xr:uid="{00000000-0002-0000-0400-000001000000}"/>
    <dataValidation type="list" allowBlank="1" showInputMessage="1" showErrorMessage="1" sqref="C42:E44 WVK983106:WVM983108 WLO983106:WLQ983108 WBS983106:WBU983108 VRW983106:VRY983108 VIA983106:VIC983108 UYE983106:UYG983108 UOI983106:UOK983108 UEM983106:UEO983108 TUQ983106:TUS983108 TKU983106:TKW983108 TAY983106:TBA983108 SRC983106:SRE983108 SHG983106:SHI983108 RXK983106:RXM983108 RNO983106:RNQ983108 RDS983106:RDU983108 QTW983106:QTY983108 QKA983106:QKC983108 QAE983106:QAG983108 PQI983106:PQK983108 PGM983106:PGO983108 OWQ983106:OWS983108 OMU983106:OMW983108 OCY983106:ODA983108 NTC983106:NTE983108 NJG983106:NJI983108 MZK983106:MZM983108 MPO983106:MPQ983108 MFS983106:MFU983108 LVW983106:LVY983108 LMA983106:LMC983108 LCE983106:LCG983108 KSI983106:KSK983108 KIM983106:KIO983108 JYQ983106:JYS983108 JOU983106:JOW983108 JEY983106:JFA983108 IVC983106:IVE983108 ILG983106:ILI983108 IBK983106:IBM983108 HRO983106:HRQ983108 HHS983106:HHU983108 GXW983106:GXY983108 GOA983106:GOC983108 GEE983106:GEG983108 FUI983106:FUK983108 FKM983106:FKO983108 FAQ983106:FAS983108 EQU983106:EQW983108 EGY983106:EHA983108 DXC983106:DXE983108 DNG983106:DNI983108 DDK983106:DDM983108 CTO983106:CTQ983108 CJS983106:CJU983108 BZW983106:BZY983108 BQA983106:BQC983108 BGE983106:BGG983108 AWI983106:AWK983108 AMM983106:AMO983108 ACQ983106:ACS983108 SU983106:SW983108 IY983106:JA983108 C983106:E983108 WVK917570:WVM917572 WLO917570:WLQ917572 WBS917570:WBU917572 VRW917570:VRY917572 VIA917570:VIC917572 UYE917570:UYG917572 UOI917570:UOK917572 UEM917570:UEO917572 TUQ917570:TUS917572 TKU917570:TKW917572 TAY917570:TBA917572 SRC917570:SRE917572 SHG917570:SHI917572 RXK917570:RXM917572 RNO917570:RNQ917572 RDS917570:RDU917572 QTW917570:QTY917572 QKA917570:QKC917572 QAE917570:QAG917572 PQI917570:PQK917572 PGM917570:PGO917572 OWQ917570:OWS917572 OMU917570:OMW917572 OCY917570:ODA917572 NTC917570:NTE917572 NJG917570:NJI917572 MZK917570:MZM917572 MPO917570:MPQ917572 MFS917570:MFU917572 LVW917570:LVY917572 LMA917570:LMC917572 LCE917570:LCG917572 KSI917570:KSK917572 KIM917570:KIO917572 JYQ917570:JYS917572 JOU917570:JOW917572 JEY917570:JFA917572 IVC917570:IVE917572 ILG917570:ILI917572 IBK917570:IBM917572 HRO917570:HRQ917572 HHS917570:HHU917572 GXW917570:GXY917572 GOA917570:GOC917572 GEE917570:GEG917572 FUI917570:FUK917572 FKM917570:FKO917572 FAQ917570:FAS917572 EQU917570:EQW917572 EGY917570:EHA917572 DXC917570:DXE917572 DNG917570:DNI917572 DDK917570:DDM917572 CTO917570:CTQ917572 CJS917570:CJU917572 BZW917570:BZY917572 BQA917570:BQC917572 BGE917570:BGG917572 AWI917570:AWK917572 AMM917570:AMO917572 ACQ917570:ACS917572 SU917570:SW917572 IY917570:JA917572 C917570:E917572 WVK852034:WVM852036 WLO852034:WLQ852036 WBS852034:WBU852036 VRW852034:VRY852036 VIA852034:VIC852036 UYE852034:UYG852036 UOI852034:UOK852036 UEM852034:UEO852036 TUQ852034:TUS852036 TKU852034:TKW852036 TAY852034:TBA852036 SRC852034:SRE852036 SHG852034:SHI852036 RXK852034:RXM852036 RNO852034:RNQ852036 RDS852034:RDU852036 QTW852034:QTY852036 QKA852034:QKC852036 QAE852034:QAG852036 PQI852034:PQK852036 PGM852034:PGO852036 OWQ852034:OWS852036 OMU852034:OMW852036 OCY852034:ODA852036 NTC852034:NTE852036 NJG852034:NJI852036 MZK852034:MZM852036 MPO852034:MPQ852036 MFS852034:MFU852036 LVW852034:LVY852036 LMA852034:LMC852036 LCE852034:LCG852036 KSI852034:KSK852036 KIM852034:KIO852036 JYQ852034:JYS852036 JOU852034:JOW852036 JEY852034:JFA852036 IVC852034:IVE852036 ILG852034:ILI852036 IBK852034:IBM852036 HRO852034:HRQ852036 HHS852034:HHU852036 GXW852034:GXY852036 GOA852034:GOC852036 GEE852034:GEG852036 FUI852034:FUK852036 FKM852034:FKO852036 FAQ852034:FAS852036 EQU852034:EQW852036 EGY852034:EHA852036 DXC852034:DXE852036 DNG852034:DNI852036 DDK852034:DDM852036 CTO852034:CTQ852036 CJS852034:CJU852036 BZW852034:BZY852036 BQA852034:BQC852036 BGE852034:BGG852036 AWI852034:AWK852036 AMM852034:AMO852036 ACQ852034:ACS852036 SU852034:SW852036 IY852034:JA852036 C852034:E852036 WVK786498:WVM786500 WLO786498:WLQ786500 WBS786498:WBU786500 VRW786498:VRY786500 VIA786498:VIC786500 UYE786498:UYG786500 UOI786498:UOK786500 UEM786498:UEO786500 TUQ786498:TUS786500 TKU786498:TKW786500 TAY786498:TBA786500 SRC786498:SRE786500 SHG786498:SHI786500 RXK786498:RXM786500 RNO786498:RNQ786500 RDS786498:RDU786500 QTW786498:QTY786500 QKA786498:QKC786500 QAE786498:QAG786500 PQI786498:PQK786500 PGM786498:PGO786500 OWQ786498:OWS786500 OMU786498:OMW786500 OCY786498:ODA786500 NTC786498:NTE786500 NJG786498:NJI786500 MZK786498:MZM786500 MPO786498:MPQ786500 MFS786498:MFU786500 LVW786498:LVY786500 LMA786498:LMC786500 LCE786498:LCG786500 KSI786498:KSK786500 KIM786498:KIO786500 JYQ786498:JYS786500 JOU786498:JOW786500 JEY786498:JFA786500 IVC786498:IVE786500 ILG786498:ILI786500 IBK786498:IBM786500 HRO786498:HRQ786500 HHS786498:HHU786500 GXW786498:GXY786500 GOA786498:GOC786500 GEE786498:GEG786500 FUI786498:FUK786500 FKM786498:FKO786500 FAQ786498:FAS786500 EQU786498:EQW786500 EGY786498:EHA786500 DXC786498:DXE786500 DNG786498:DNI786500 DDK786498:DDM786500 CTO786498:CTQ786500 CJS786498:CJU786500 BZW786498:BZY786500 BQA786498:BQC786500 BGE786498:BGG786500 AWI786498:AWK786500 AMM786498:AMO786500 ACQ786498:ACS786500 SU786498:SW786500 IY786498:JA786500 C786498:E786500 WVK720962:WVM720964 WLO720962:WLQ720964 WBS720962:WBU720964 VRW720962:VRY720964 VIA720962:VIC720964 UYE720962:UYG720964 UOI720962:UOK720964 UEM720962:UEO720964 TUQ720962:TUS720964 TKU720962:TKW720964 TAY720962:TBA720964 SRC720962:SRE720964 SHG720962:SHI720964 RXK720962:RXM720964 RNO720962:RNQ720964 RDS720962:RDU720964 QTW720962:QTY720964 QKA720962:QKC720964 QAE720962:QAG720964 PQI720962:PQK720964 PGM720962:PGO720964 OWQ720962:OWS720964 OMU720962:OMW720964 OCY720962:ODA720964 NTC720962:NTE720964 NJG720962:NJI720964 MZK720962:MZM720964 MPO720962:MPQ720964 MFS720962:MFU720964 LVW720962:LVY720964 LMA720962:LMC720964 LCE720962:LCG720964 KSI720962:KSK720964 KIM720962:KIO720964 JYQ720962:JYS720964 JOU720962:JOW720964 JEY720962:JFA720964 IVC720962:IVE720964 ILG720962:ILI720964 IBK720962:IBM720964 HRO720962:HRQ720964 HHS720962:HHU720964 GXW720962:GXY720964 GOA720962:GOC720964 GEE720962:GEG720964 FUI720962:FUK720964 FKM720962:FKO720964 FAQ720962:FAS720964 EQU720962:EQW720964 EGY720962:EHA720964 DXC720962:DXE720964 DNG720962:DNI720964 DDK720962:DDM720964 CTO720962:CTQ720964 CJS720962:CJU720964 BZW720962:BZY720964 BQA720962:BQC720964 BGE720962:BGG720964 AWI720962:AWK720964 AMM720962:AMO720964 ACQ720962:ACS720964 SU720962:SW720964 IY720962:JA720964 C720962:E720964 WVK655426:WVM655428 WLO655426:WLQ655428 WBS655426:WBU655428 VRW655426:VRY655428 VIA655426:VIC655428 UYE655426:UYG655428 UOI655426:UOK655428 UEM655426:UEO655428 TUQ655426:TUS655428 TKU655426:TKW655428 TAY655426:TBA655428 SRC655426:SRE655428 SHG655426:SHI655428 RXK655426:RXM655428 RNO655426:RNQ655428 RDS655426:RDU655428 QTW655426:QTY655428 QKA655426:QKC655428 QAE655426:QAG655428 PQI655426:PQK655428 PGM655426:PGO655428 OWQ655426:OWS655428 OMU655426:OMW655428 OCY655426:ODA655428 NTC655426:NTE655428 NJG655426:NJI655428 MZK655426:MZM655428 MPO655426:MPQ655428 MFS655426:MFU655428 LVW655426:LVY655428 LMA655426:LMC655428 LCE655426:LCG655428 KSI655426:KSK655428 KIM655426:KIO655428 JYQ655426:JYS655428 JOU655426:JOW655428 JEY655426:JFA655428 IVC655426:IVE655428 ILG655426:ILI655428 IBK655426:IBM655428 HRO655426:HRQ655428 HHS655426:HHU655428 GXW655426:GXY655428 GOA655426:GOC655428 GEE655426:GEG655428 FUI655426:FUK655428 FKM655426:FKO655428 FAQ655426:FAS655428 EQU655426:EQW655428 EGY655426:EHA655428 DXC655426:DXE655428 DNG655426:DNI655428 DDK655426:DDM655428 CTO655426:CTQ655428 CJS655426:CJU655428 BZW655426:BZY655428 BQA655426:BQC655428 BGE655426:BGG655428 AWI655426:AWK655428 AMM655426:AMO655428 ACQ655426:ACS655428 SU655426:SW655428 IY655426:JA655428 C655426:E655428 WVK589890:WVM589892 WLO589890:WLQ589892 WBS589890:WBU589892 VRW589890:VRY589892 VIA589890:VIC589892 UYE589890:UYG589892 UOI589890:UOK589892 UEM589890:UEO589892 TUQ589890:TUS589892 TKU589890:TKW589892 TAY589890:TBA589892 SRC589890:SRE589892 SHG589890:SHI589892 RXK589890:RXM589892 RNO589890:RNQ589892 RDS589890:RDU589892 QTW589890:QTY589892 QKA589890:QKC589892 QAE589890:QAG589892 PQI589890:PQK589892 PGM589890:PGO589892 OWQ589890:OWS589892 OMU589890:OMW589892 OCY589890:ODA589892 NTC589890:NTE589892 NJG589890:NJI589892 MZK589890:MZM589892 MPO589890:MPQ589892 MFS589890:MFU589892 LVW589890:LVY589892 LMA589890:LMC589892 LCE589890:LCG589892 KSI589890:KSK589892 KIM589890:KIO589892 JYQ589890:JYS589892 JOU589890:JOW589892 JEY589890:JFA589892 IVC589890:IVE589892 ILG589890:ILI589892 IBK589890:IBM589892 HRO589890:HRQ589892 HHS589890:HHU589892 GXW589890:GXY589892 GOA589890:GOC589892 GEE589890:GEG589892 FUI589890:FUK589892 FKM589890:FKO589892 FAQ589890:FAS589892 EQU589890:EQW589892 EGY589890:EHA589892 DXC589890:DXE589892 DNG589890:DNI589892 DDK589890:DDM589892 CTO589890:CTQ589892 CJS589890:CJU589892 BZW589890:BZY589892 BQA589890:BQC589892 BGE589890:BGG589892 AWI589890:AWK589892 AMM589890:AMO589892 ACQ589890:ACS589892 SU589890:SW589892 IY589890:JA589892 C589890:E589892 WVK524354:WVM524356 WLO524354:WLQ524356 WBS524354:WBU524356 VRW524354:VRY524356 VIA524354:VIC524356 UYE524354:UYG524356 UOI524354:UOK524356 UEM524354:UEO524356 TUQ524354:TUS524356 TKU524354:TKW524356 TAY524354:TBA524356 SRC524354:SRE524356 SHG524354:SHI524356 RXK524354:RXM524356 RNO524354:RNQ524356 RDS524354:RDU524356 QTW524354:QTY524356 QKA524354:QKC524356 QAE524354:QAG524356 PQI524354:PQK524356 PGM524354:PGO524356 OWQ524354:OWS524356 OMU524354:OMW524356 OCY524354:ODA524356 NTC524354:NTE524356 NJG524354:NJI524356 MZK524354:MZM524356 MPO524354:MPQ524356 MFS524354:MFU524356 LVW524354:LVY524356 LMA524354:LMC524356 LCE524354:LCG524356 KSI524354:KSK524356 KIM524354:KIO524356 JYQ524354:JYS524356 JOU524354:JOW524356 JEY524354:JFA524356 IVC524354:IVE524356 ILG524354:ILI524356 IBK524354:IBM524356 HRO524354:HRQ524356 HHS524354:HHU524356 GXW524354:GXY524356 GOA524354:GOC524356 GEE524354:GEG524356 FUI524354:FUK524356 FKM524354:FKO524356 FAQ524354:FAS524356 EQU524354:EQW524356 EGY524354:EHA524356 DXC524354:DXE524356 DNG524354:DNI524356 DDK524354:DDM524356 CTO524354:CTQ524356 CJS524354:CJU524356 BZW524354:BZY524356 BQA524354:BQC524356 BGE524354:BGG524356 AWI524354:AWK524356 AMM524354:AMO524356 ACQ524354:ACS524356 SU524354:SW524356 IY524354:JA524356 C524354:E524356 WVK458818:WVM458820 WLO458818:WLQ458820 WBS458818:WBU458820 VRW458818:VRY458820 VIA458818:VIC458820 UYE458818:UYG458820 UOI458818:UOK458820 UEM458818:UEO458820 TUQ458818:TUS458820 TKU458818:TKW458820 TAY458818:TBA458820 SRC458818:SRE458820 SHG458818:SHI458820 RXK458818:RXM458820 RNO458818:RNQ458820 RDS458818:RDU458820 QTW458818:QTY458820 QKA458818:QKC458820 QAE458818:QAG458820 PQI458818:PQK458820 PGM458818:PGO458820 OWQ458818:OWS458820 OMU458818:OMW458820 OCY458818:ODA458820 NTC458818:NTE458820 NJG458818:NJI458820 MZK458818:MZM458820 MPO458818:MPQ458820 MFS458818:MFU458820 LVW458818:LVY458820 LMA458818:LMC458820 LCE458818:LCG458820 KSI458818:KSK458820 KIM458818:KIO458820 JYQ458818:JYS458820 JOU458818:JOW458820 JEY458818:JFA458820 IVC458818:IVE458820 ILG458818:ILI458820 IBK458818:IBM458820 HRO458818:HRQ458820 HHS458818:HHU458820 GXW458818:GXY458820 GOA458818:GOC458820 GEE458818:GEG458820 FUI458818:FUK458820 FKM458818:FKO458820 FAQ458818:FAS458820 EQU458818:EQW458820 EGY458818:EHA458820 DXC458818:DXE458820 DNG458818:DNI458820 DDK458818:DDM458820 CTO458818:CTQ458820 CJS458818:CJU458820 BZW458818:BZY458820 BQA458818:BQC458820 BGE458818:BGG458820 AWI458818:AWK458820 AMM458818:AMO458820 ACQ458818:ACS458820 SU458818:SW458820 IY458818:JA458820 C458818:E458820 WVK393282:WVM393284 WLO393282:WLQ393284 WBS393282:WBU393284 VRW393282:VRY393284 VIA393282:VIC393284 UYE393282:UYG393284 UOI393282:UOK393284 UEM393282:UEO393284 TUQ393282:TUS393284 TKU393282:TKW393284 TAY393282:TBA393284 SRC393282:SRE393284 SHG393282:SHI393284 RXK393282:RXM393284 RNO393282:RNQ393284 RDS393282:RDU393284 QTW393282:QTY393284 QKA393282:QKC393284 QAE393282:QAG393284 PQI393282:PQK393284 PGM393282:PGO393284 OWQ393282:OWS393284 OMU393282:OMW393284 OCY393282:ODA393284 NTC393282:NTE393284 NJG393282:NJI393284 MZK393282:MZM393284 MPO393282:MPQ393284 MFS393282:MFU393284 LVW393282:LVY393284 LMA393282:LMC393284 LCE393282:LCG393284 KSI393282:KSK393284 KIM393282:KIO393284 JYQ393282:JYS393284 JOU393282:JOW393284 JEY393282:JFA393284 IVC393282:IVE393284 ILG393282:ILI393284 IBK393282:IBM393284 HRO393282:HRQ393284 HHS393282:HHU393284 GXW393282:GXY393284 GOA393282:GOC393284 GEE393282:GEG393284 FUI393282:FUK393284 FKM393282:FKO393284 FAQ393282:FAS393284 EQU393282:EQW393284 EGY393282:EHA393284 DXC393282:DXE393284 DNG393282:DNI393284 DDK393282:DDM393284 CTO393282:CTQ393284 CJS393282:CJU393284 BZW393282:BZY393284 BQA393282:BQC393284 BGE393282:BGG393284 AWI393282:AWK393284 AMM393282:AMO393284 ACQ393282:ACS393284 SU393282:SW393284 IY393282:JA393284 C393282:E393284 WVK327746:WVM327748 WLO327746:WLQ327748 WBS327746:WBU327748 VRW327746:VRY327748 VIA327746:VIC327748 UYE327746:UYG327748 UOI327746:UOK327748 UEM327746:UEO327748 TUQ327746:TUS327748 TKU327746:TKW327748 TAY327746:TBA327748 SRC327746:SRE327748 SHG327746:SHI327748 RXK327746:RXM327748 RNO327746:RNQ327748 RDS327746:RDU327748 QTW327746:QTY327748 QKA327746:QKC327748 QAE327746:QAG327748 PQI327746:PQK327748 PGM327746:PGO327748 OWQ327746:OWS327748 OMU327746:OMW327748 OCY327746:ODA327748 NTC327746:NTE327748 NJG327746:NJI327748 MZK327746:MZM327748 MPO327746:MPQ327748 MFS327746:MFU327748 LVW327746:LVY327748 LMA327746:LMC327748 LCE327746:LCG327748 KSI327746:KSK327748 KIM327746:KIO327748 JYQ327746:JYS327748 JOU327746:JOW327748 JEY327746:JFA327748 IVC327746:IVE327748 ILG327746:ILI327748 IBK327746:IBM327748 HRO327746:HRQ327748 HHS327746:HHU327748 GXW327746:GXY327748 GOA327746:GOC327748 GEE327746:GEG327748 FUI327746:FUK327748 FKM327746:FKO327748 FAQ327746:FAS327748 EQU327746:EQW327748 EGY327746:EHA327748 DXC327746:DXE327748 DNG327746:DNI327748 DDK327746:DDM327748 CTO327746:CTQ327748 CJS327746:CJU327748 BZW327746:BZY327748 BQA327746:BQC327748 BGE327746:BGG327748 AWI327746:AWK327748 AMM327746:AMO327748 ACQ327746:ACS327748 SU327746:SW327748 IY327746:JA327748 C327746:E327748 WVK262210:WVM262212 WLO262210:WLQ262212 WBS262210:WBU262212 VRW262210:VRY262212 VIA262210:VIC262212 UYE262210:UYG262212 UOI262210:UOK262212 UEM262210:UEO262212 TUQ262210:TUS262212 TKU262210:TKW262212 TAY262210:TBA262212 SRC262210:SRE262212 SHG262210:SHI262212 RXK262210:RXM262212 RNO262210:RNQ262212 RDS262210:RDU262212 QTW262210:QTY262212 QKA262210:QKC262212 QAE262210:QAG262212 PQI262210:PQK262212 PGM262210:PGO262212 OWQ262210:OWS262212 OMU262210:OMW262212 OCY262210:ODA262212 NTC262210:NTE262212 NJG262210:NJI262212 MZK262210:MZM262212 MPO262210:MPQ262212 MFS262210:MFU262212 LVW262210:LVY262212 LMA262210:LMC262212 LCE262210:LCG262212 KSI262210:KSK262212 KIM262210:KIO262212 JYQ262210:JYS262212 JOU262210:JOW262212 JEY262210:JFA262212 IVC262210:IVE262212 ILG262210:ILI262212 IBK262210:IBM262212 HRO262210:HRQ262212 HHS262210:HHU262212 GXW262210:GXY262212 GOA262210:GOC262212 GEE262210:GEG262212 FUI262210:FUK262212 FKM262210:FKO262212 FAQ262210:FAS262212 EQU262210:EQW262212 EGY262210:EHA262212 DXC262210:DXE262212 DNG262210:DNI262212 DDK262210:DDM262212 CTO262210:CTQ262212 CJS262210:CJU262212 BZW262210:BZY262212 BQA262210:BQC262212 BGE262210:BGG262212 AWI262210:AWK262212 AMM262210:AMO262212 ACQ262210:ACS262212 SU262210:SW262212 IY262210:JA262212 C262210:E262212 WVK196674:WVM196676 WLO196674:WLQ196676 WBS196674:WBU196676 VRW196674:VRY196676 VIA196674:VIC196676 UYE196674:UYG196676 UOI196674:UOK196676 UEM196674:UEO196676 TUQ196674:TUS196676 TKU196674:TKW196676 TAY196674:TBA196676 SRC196674:SRE196676 SHG196674:SHI196676 RXK196674:RXM196676 RNO196674:RNQ196676 RDS196674:RDU196676 QTW196674:QTY196676 QKA196674:QKC196676 QAE196674:QAG196676 PQI196674:PQK196676 PGM196674:PGO196676 OWQ196674:OWS196676 OMU196674:OMW196676 OCY196674:ODA196676 NTC196674:NTE196676 NJG196674:NJI196676 MZK196674:MZM196676 MPO196674:MPQ196676 MFS196674:MFU196676 LVW196674:LVY196676 LMA196674:LMC196676 LCE196674:LCG196676 KSI196674:KSK196676 KIM196674:KIO196676 JYQ196674:JYS196676 JOU196674:JOW196676 JEY196674:JFA196676 IVC196674:IVE196676 ILG196674:ILI196676 IBK196674:IBM196676 HRO196674:HRQ196676 HHS196674:HHU196676 GXW196674:GXY196676 GOA196674:GOC196676 GEE196674:GEG196676 FUI196674:FUK196676 FKM196674:FKO196676 FAQ196674:FAS196676 EQU196674:EQW196676 EGY196674:EHA196676 DXC196674:DXE196676 DNG196674:DNI196676 DDK196674:DDM196676 CTO196674:CTQ196676 CJS196674:CJU196676 BZW196674:BZY196676 BQA196674:BQC196676 BGE196674:BGG196676 AWI196674:AWK196676 AMM196674:AMO196676 ACQ196674:ACS196676 SU196674:SW196676 IY196674:JA196676 C196674:E196676 WVK131138:WVM131140 WLO131138:WLQ131140 WBS131138:WBU131140 VRW131138:VRY131140 VIA131138:VIC131140 UYE131138:UYG131140 UOI131138:UOK131140 UEM131138:UEO131140 TUQ131138:TUS131140 TKU131138:TKW131140 TAY131138:TBA131140 SRC131138:SRE131140 SHG131138:SHI131140 RXK131138:RXM131140 RNO131138:RNQ131140 RDS131138:RDU131140 QTW131138:QTY131140 QKA131138:QKC131140 QAE131138:QAG131140 PQI131138:PQK131140 PGM131138:PGO131140 OWQ131138:OWS131140 OMU131138:OMW131140 OCY131138:ODA131140 NTC131138:NTE131140 NJG131138:NJI131140 MZK131138:MZM131140 MPO131138:MPQ131140 MFS131138:MFU131140 LVW131138:LVY131140 LMA131138:LMC131140 LCE131138:LCG131140 KSI131138:KSK131140 KIM131138:KIO131140 JYQ131138:JYS131140 JOU131138:JOW131140 JEY131138:JFA131140 IVC131138:IVE131140 ILG131138:ILI131140 IBK131138:IBM131140 HRO131138:HRQ131140 HHS131138:HHU131140 GXW131138:GXY131140 GOA131138:GOC131140 GEE131138:GEG131140 FUI131138:FUK131140 FKM131138:FKO131140 FAQ131138:FAS131140 EQU131138:EQW131140 EGY131138:EHA131140 DXC131138:DXE131140 DNG131138:DNI131140 DDK131138:DDM131140 CTO131138:CTQ131140 CJS131138:CJU131140 BZW131138:BZY131140 BQA131138:BQC131140 BGE131138:BGG131140 AWI131138:AWK131140 AMM131138:AMO131140 ACQ131138:ACS131140 SU131138:SW131140 IY131138:JA131140 C131138:E131140 WVK65602:WVM65604 WLO65602:WLQ65604 WBS65602:WBU65604 VRW65602:VRY65604 VIA65602:VIC65604 UYE65602:UYG65604 UOI65602:UOK65604 UEM65602:UEO65604 TUQ65602:TUS65604 TKU65602:TKW65604 TAY65602:TBA65604 SRC65602:SRE65604 SHG65602:SHI65604 RXK65602:RXM65604 RNO65602:RNQ65604 RDS65602:RDU65604 QTW65602:QTY65604 QKA65602:QKC65604 QAE65602:QAG65604 PQI65602:PQK65604 PGM65602:PGO65604 OWQ65602:OWS65604 OMU65602:OMW65604 OCY65602:ODA65604 NTC65602:NTE65604 NJG65602:NJI65604 MZK65602:MZM65604 MPO65602:MPQ65604 MFS65602:MFU65604 LVW65602:LVY65604 LMA65602:LMC65604 LCE65602:LCG65604 KSI65602:KSK65604 KIM65602:KIO65604 JYQ65602:JYS65604 JOU65602:JOW65604 JEY65602:JFA65604 IVC65602:IVE65604 ILG65602:ILI65604 IBK65602:IBM65604 HRO65602:HRQ65604 HHS65602:HHU65604 GXW65602:GXY65604 GOA65602:GOC65604 GEE65602:GEG65604 FUI65602:FUK65604 FKM65602:FKO65604 FAQ65602:FAS65604 EQU65602:EQW65604 EGY65602:EHA65604 DXC65602:DXE65604 DNG65602:DNI65604 DDK65602:DDM65604 CTO65602:CTQ65604 CJS65602:CJU65604 BZW65602:BZY65604 BQA65602:BQC65604 BGE65602:BGG65604 AWI65602:AWK65604 AMM65602:AMO65604 ACQ65602:ACS65604 SU65602:SW65604 IY65602:JA65604 C65602:E65604 WVK42:WVM44 WLO42:WLQ44 WBS42:WBU44 VRW42:VRY44 VIA42:VIC44 UYE42:UYG44 UOI42:UOK44 UEM42:UEO44 TUQ42:TUS44 TKU42:TKW44 TAY42:TBA44 SRC42:SRE44 SHG42:SHI44 RXK42:RXM44 RNO42:RNQ44 RDS42:RDU44 QTW42:QTY44 QKA42:QKC44 QAE42:QAG44 PQI42:PQK44 PGM42:PGO44 OWQ42:OWS44 OMU42:OMW44 OCY42:ODA44 NTC42:NTE44 NJG42:NJI44 MZK42:MZM44 MPO42:MPQ44 MFS42:MFU44 LVW42:LVY44 LMA42:LMC44 LCE42:LCG44 KSI42:KSK44 KIM42:KIO44 JYQ42:JYS44 JOU42:JOW44 JEY42:JFA44 IVC42:IVE44 ILG42:ILI44 IBK42:IBM44 HRO42:HRQ44 HHS42:HHU44 GXW42:GXY44 GOA42:GOC44 GEE42:GEG44 FUI42:FUK44 FKM42:FKO44 FAQ42:FAS44 EQU42:EQW44 EGY42:EHA44 DXC42:DXE44 DNG42:DNI44 DDK42:DDM44 CTO42:CTQ44 CJS42:CJU44 BZW42:BZY44 BQA42:BQC44 BGE42:BGG44 AWI42:AWK44 AMM42:AMO44 ACQ42:ACS44 SU42:SW44 IY42:JA44" xr:uid="{00000000-0002-0000-0400-000002000000}">
      <formula1>$G$303:$G$379</formula1>
    </dataValidation>
    <dataValidation type="list" allowBlank="1" showInputMessage="1" showErrorMessage="1" sqref="C80:E85 WVK983144:WVM983149 WLO983144:WLQ983149 WBS983144:WBU983149 VRW983144:VRY983149 VIA983144:VIC983149 UYE983144:UYG983149 UOI983144:UOK983149 UEM983144:UEO983149 TUQ983144:TUS983149 TKU983144:TKW983149 TAY983144:TBA983149 SRC983144:SRE983149 SHG983144:SHI983149 RXK983144:RXM983149 RNO983144:RNQ983149 RDS983144:RDU983149 QTW983144:QTY983149 QKA983144:QKC983149 QAE983144:QAG983149 PQI983144:PQK983149 PGM983144:PGO983149 OWQ983144:OWS983149 OMU983144:OMW983149 OCY983144:ODA983149 NTC983144:NTE983149 NJG983144:NJI983149 MZK983144:MZM983149 MPO983144:MPQ983149 MFS983144:MFU983149 LVW983144:LVY983149 LMA983144:LMC983149 LCE983144:LCG983149 KSI983144:KSK983149 KIM983144:KIO983149 JYQ983144:JYS983149 JOU983144:JOW983149 JEY983144:JFA983149 IVC983144:IVE983149 ILG983144:ILI983149 IBK983144:IBM983149 HRO983144:HRQ983149 HHS983144:HHU983149 GXW983144:GXY983149 GOA983144:GOC983149 GEE983144:GEG983149 FUI983144:FUK983149 FKM983144:FKO983149 FAQ983144:FAS983149 EQU983144:EQW983149 EGY983144:EHA983149 DXC983144:DXE983149 DNG983144:DNI983149 DDK983144:DDM983149 CTO983144:CTQ983149 CJS983144:CJU983149 BZW983144:BZY983149 BQA983144:BQC983149 BGE983144:BGG983149 AWI983144:AWK983149 AMM983144:AMO983149 ACQ983144:ACS983149 SU983144:SW983149 IY983144:JA983149 C983144:E983149 WVK917608:WVM917613 WLO917608:WLQ917613 WBS917608:WBU917613 VRW917608:VRY917613 VIA917608:VIC917613 UYE917608:UYG917613 UOI917608:UOK917613 UEM917608:UEO917613 TUQ917608:TUS917613 TKU917608:TKW917613 TAY917608:TBA917613 SRC917608:SRE917613 SHG917608:SHI917613 RXK917608:RXM917613 RNO917608:RNQ917613 RDS917608:RDU917613 QTW917608:QTY917613 QKA917608:QKC917613 QAE917608:QAG917613 PQI917608:PQK917613 PGM917608:PGO917613 OWQ917608:OWS917613 OMU917608:OMW917613 OCY917608:ODA917613 NTC917608:NTE917613 NJG917608:NJI917613 MZK917608:MZM917613 MPO917608:MPQ917613 MFS917608:MFU917613 LVW917608:LVY917613 LMA917608:LMC917613 LCE917608:LCG917613 KSI917608:KSK917613 KIM917608:KIO917613 JYQ917608:JYS917613 JOU917608:JOW917613 JEY917608:JFA917613 IVC917608:IVE917613 ILG917608:ILI917613 IBK917608:IBM917613 HRO917608:HRQ917613 HHS917608:HHU917613 GXW917608:GXY917613 GOA917608:GOC917613 GEE917608:GEG917613 FUI917608:FUK917613 FKM917608:FKO917613 FAQ917608:FAS917613 EQU917608:EQW917613 EGY917608:EHA917613 DXC917608:DXE917613 DNG917608:DNI917613 DDK917608:DDM917613 CTO917608:CTQ917613 CJS917608:CJU917613 BZW917608:BZY917613 BQA917608:BQC917613 BGE917608:BGG917613 AWI917608:AWK917613 AMM917608:AMO917613 ACQ917608:ACS917613 SU917608:SW917613 IY917608:JA917613 C917608:E917613 WVK852072:WVM852077 WLO852072:WLQ852077 WBS852072:WBU852077 VRW852072:VRY852077 VIA852072:VIC852077 UYE852072:UYG852077 UOI852072:UOK852077 UEM852072:UEO852077 TUQ852072:TUS852077 TKU852072:TKW852077 TAY852072:TBA852077 SRC852072:SRE852077 SHG852072:SHI852077 RXK852072:RXM852077 RNO852072:RNQ852077 RDS852072:RDU852077 QTW852072:QTY852077 QKA852072:QKC852077 QAE852072:QAG852077 PQI852072:PQK852077 PGM852072:PGO852077 OWQ852072:OWS852077 OMU852072:OMW852077 OCY852072:ODA852077 NTC852072:NTE852077 NJG852072:NJI852077 MZK852072:MZM852077 MPO852072:MPQ852077 MFS852072:MFU852077 LVW852072:LVY852077 LMA852072:LMC852077 LCE852072:LCG852077 KSI852072:KSK852077 KIM852072:KIO852077 JYQ852072:JYS852077 JOU852072:JOW852077 JEY852072:JFA852077 IVC852072:IVE852077 ILG852072:ILI852077 IBK852072:IBM852077 HRO852072:HRQ852077 HHS852072:HHU852077 GXW852072:GXY852077 GOA852072:GOC852077 GEE852072:GEG852077 FUI852072:FUK852077 FKM852072:FKO852077 FAQ852072:FAS852077 EQU852072:EQW852077 EGY852072:EHA852077 DXC852072:DXE852077 DNG852072:DNI852077 DDK852072:DDM852077 CTO852072:CTQ852077 CJS852072:CJU852077 BZW852072:BZY852077 BQA852072:BQC852077 BGE852072:BGG852077 AWI852072:AWK852077 AMM852072:AMO852077 ACQ852072:ACS852077 SU852072:SW852077 IY852072:JA852077 C852072:E852077 WVK786536:WVM786541 WLO786536:WLQ786541 WBS786536:WBU786541 VRW786536:VRY786541 VIA786536:VIC786541 UYE786536:UYG786541 UOI786536:UOK786541 UEM786536:UEO786541 TUQ786536:TUS786541 TKU786536:TKW786541 TAY786536:TBA786541 SRC786536:SRE786541 SHG786536:SHI786541 RXK786536:RXM786541 RNO786536:RNQ786541 RDS786536:RDU786541 QTW786536:QTY786541 QKA786536:QKC786541 QAE786536:QAG786541 PQI786536:PQK786541 PGM786536:PGO786541 OWQ786536:OWS786541 OMU786536:OMW786541 OCY786536:ODA786541 NTC786536:NTE786541 NJG786536:NJI786541 MZK786536:MZM786541 MPO786536:MPQ786541 MFS786536:MFU786541 LVW786536:LVY786541 LMA786536:LMC786541 LCE786536:LCG786541 KSI786536:KSK786541 KIM786536:KIO786541 JYQ786536:JYS786541 JOU786536:JOW786541 JEY786536:JFA786541 IVC786536:IVE786541 ILG786536:ILI786541 IBK786536:IBM786541 HRO786536:HRQ786541 HHS786536:HHU786541 GXW786536:GXY786541 GOA786536:GOC786541 GEE786536:GEG786541 FUI786536:FUK786541 FKM786536:FKO786541 FAQ786536:FAS786541 EQU786536:EQW786541 EGY786536:EHA786541 DXC786536:DXE786541 DNG786536:DNI786541 DDK786536:DDM786541 CTO786536:CTQ786541 CJS786536:CJU786541 BZW786536:BZY786541 BQA786536:BQC786541 BGE786536:BGG786541 AWI786536:AWK786541 AMM786536:AMO786541 ACQ786536:ACS786541 SU786536:SW786541 IY786536:JA786541 C786536:E786541 WVK721000:WVM721005 WLO721000:WLQ721005 WBS721000:WBU721005 VRW721000:VRY721005 VIA721000:VIC721005 UYE721000:UYG721005 UOI721000:UOK721005 UEM721000:UEO721005 TUQ721000:TUS721005 TKU721000:TKW721005 TAY721000:TBA721005 SRC721000:SRE721005 SHG721000:SHI721005 RXK721000:RXM721005 RNO721000:RNQ721005 RDS721000:RDU721005 QTW721000:QTY721005 QKA721000:QKC721005 QAE721000:QAG721005 PQI721000:PQK721005 PGM721000:PGO721005 OWQ721000:OWS721005 OMU721000:OMW721005 OCY721000:ODA721005 NTC721000:NTE721005 NJG721000:NJI721005 MZK721000:MZM721005 MPO721000:MPQ721005 MFS721000:MFU721005 LVW721000:LVY721005 LMA721000:LMC721005 LCE721000:LCG721005 KSI721000:KSK721005 KIM721000:KIO721005 JYQ721000:JYS721005 JOU721000:JOW721005 JEY721000:JFA721005 IVC721000:IVE721005 ILG721000:ILI721005 IBK721000:IBM721005 HRO721000:HRQ721005 HHS721000:HHU721005 GXW721000:GXY721005 GOA721000:GOC721005 GEE721000:GEG721005 FUI721000:FUK721005 FKM721000:FKO721005 FAQ721000:FAS721005 EQU721000:EQW721005 EGY721000:EHA721005 DXC721000:DXE721005 DNG721000:DNI721005 DDK721000:DDM721005 CTO721000:CTQ721005 CJS721000:CJU721005 BZW721000:BZY721005 BQA721000:BQC721005 BGE721000:BGG721005 AWI721000:AWK721005 AMM721000:AMO721005 ACQ721000:ACS721005 SU721000:SW721005 IY721000:JA721005 C721000:E721005 WVK655464:WVM655469 WLO655464:WLQ655469 WBS655464:WBU655469 VRW655464:VRY655469 VIA655464:VIC655469 UYE655464:UYG655469 UOI655464:UOK655469 UEM655464:UEO655469 TUQ655464:TUS655469 TKU655464:TKW655469 TAY655464:TBA655469 SRC655464:SRE655469 SHG655464:SHI655469 RXK655464:RXM655469 RNO655464:RNQ655469 RDS655464:RDU655469 QTW655464:QTY655469 QKA655464:QKC655469 QAE655464:QAG655469 PQI655464:PQK655469 PGM655464:PGO655469 OWQ655464:OWS655469 OMU655464:OMW655469 OCY655464:ODA655469 NTC655464:NTE655469 NJG655464:NJI655469 MZK655464:MZM655469 MPO655464:MPQ655469 MFS655464:MFU655469 LVW655464:LVY655469 LMA655464:LMC655469 LCE655464:LCG655469 KSI655464:KSK655469 KIM655464:KIO655469 JYQ655464:JYS655469 JOU655464:JOW655469 JEY655464:JFA655469 IVC655464:IVE655469 ILG655464:ILI655469 IBK655464:IBM655469 HRO655464:HRQ655469 HHS655464:HHU655469 GXW655464:GXY655469 GOA655464:GOC655469 GEE655464:GEG655469 FUI655464:FUK655469 FKM655464:FKO655469 FAQ655464:FAS655469 EQU655464:EQW655469 EGY655464:EHA655469 DXC655464:DXE655469 DNG655464:DNI655469 DDK655464:DDM655469 CTO655464:CTQ655469 CJS655464:CJU655469 BZW655464:BZY655469 BQA655464:BQC655469 BGE655464:BGG655469 AWI655464:AWK655469 AMM655464:AMO655469 ACQ655464:ACS655469 SU655464:SW655469 IY655464:JA655469 C655464:E655469 WVK589928:WVM589933 WLO589928:WLQ589933 WBS589928:WBU589933 VRW589928:VRY589933 VIA589928:VIC589933 UYE589928:UYG589933 UOI589928:UOK589933 UEM589928:UEO589933 TUQ589928:TUS589933 TKU589928:TKW589933 TAY589928:TBA589933 SRC589928:SRE589933 SHG589928:SHI589933 RXK589928:RXM589933 RNO589928:RNQ589933 RDS589928:RDU589933 QTW589928:QTY589933 QKA589928:QKC589933 QAE589928:QAG589933 PQI589928:PQK589933 PGM589928:PGO589933 OWQ589928:OWS589933 OMU589928:OMW589933 OCY589928:ODA589933 NTC589928:NTE589933 NJG589928:NJI589933 MZK589928:MZM589933 MPO589928:MPQ589933 MFS589928:MFU589933 LVW589928:LVY589933 LMA589928:LMC589933 LCE589928:LCG589933 KSI589928:KSK589933 KIM589928:KIO589933 JYQ589928:JYS589933 JOU589928:JOW589933 JEY589928:JFA589933 IVC589928:IVE589933 ILG589928:ILI589933 IBK589928:IBM589933 HRO589928:HRQ589933 HHS589928:HHU589933 GXW589928:GXY589933 GOA589928:GOC589933 GEE589928:GEG589933 FUI589928:FUK589933 FKM589928:FKO589933 FAQ589928:FAS589933 EQU589928:EQW589933 EGY589928:EHA589933 DXC589928:DXE589933 DNG589928:DNI589933 DDK589928:DDM589933 CTO589928:CTQ589933 CJS589928:CJU589933 BZW589928:BZY589933 BQA589928:BQC589933 BGE589928:BGG589933 AWI589928:AWK589933 AMM589928:AMO589933 ACQ589928:ACS589933 SU589928:SW589933 IY589928:JA589933 C589928:E589933 WVK524392:WVM524397 WLO524392:WLQ524397 WBS524392:WBU524397 VRW524392:VRY524397 VIA524392:VIC524397 UYE524392:UYG524397 UOI524392:UOK524397 UEM524392:UEO524397 TUQ524392:TUS524397 TKU524392:TKW524397 TAY524392:TBA524397 SRC524392:SRE524397 SHG524392:SHI524397 RXK524392:RXM524397 RNO524392:RNQ524397 RDS524392:RDU524397 QTW524392:QTY524397 QKA524392:QKC524397 QAE524392:QAG524397 PQI524392:PQK524397 PGM524392:PGO524397 OWQ524392:OWS524397 OMU524392:OMW524397 OCY524392:ODA524397 NTC524392:NTE524397 NJG524392:NJI524397 MZK524392:MZM524397 MPO524392:MPQ524397 MFS524392:MFU524397 LVW524392:LVY524397 LMA524392:LMC524397 LCE524392:LCG524397 KSI524392:KSK524397 KIM524392:KIO524397 JYQ524392:JYS524397 JOU524392:JOW524397 JEY524392:JFA524397 IVC524392:IVE524397 ILG524392:ILI524397 IBK524392:IBM524397 HRO524392:HRQ524397 HHS524392:HHU524397 GXW524392:GXY524397 GOA524392:GOC524397 GEE524392:GEG524397 FUI524392:FUK524397 FKM524392:FKO524397 FAQ524392:FAS524397 EQU524392:EQW524397 EGY524392:EHA524397 DXC524392:DXE524397 DNG524392:DNI524397 DDK524392:DDM524397 CTO524392:CTQ524397 CJS524392:CJU524397 BZW524392:BZY524397 BQA524392:BQC524397 BGE524392:BGG524397 AWI524392:AWK524397 AMM524392:AMO524397 ACQ524392:ACS524397 SU524392:SW524397 IY524392:JA524397 C524392:E524397 WVK458856:WVM458861 WLO458856:WLQ458861 WBS458856:WBU458861 VRW458856:VRY458861 VIA458856:VIC458861 UYE458856:UYG458861 UOI458856:UOK458861 UEM458856:UEO458861 TUQ458856:TUS458861 TKU458856:TKW458861 TAY458856:TBA458861 SRC458856:SRE458861 SHG458856:SHI458861 RXK458856:RXM458861 RNO458856:RNQ458861 RDS458856:RDU458861 QTW458856:QTY458861 QKA458856:QKC458861 QAE458856:QAG458861 PQI458856:PQK458861 PGM458856:PGO458861 OWQ458856:OWS458861 OMU458856:OMW458861 OCY458856:ODA458861 NTC458856:NTE458861 NJG458856:NJI458861 MZK458856:MZM458861 MPO458856:MPQ458861 MFS458856:MFU458861 LVW458856:LVY458861 LMA458856:LMC458861 LCE458856:LCG458861 KSI458856:KSK458861 KIM458856:KIO458861 JYQ458856:JYS458861 JOU458856:JOW458861 JEY458856:JFA458861 IVC458856:IVE458861 ILG458856:ILI458861 IBK458856:IBM458861 HRO458856:HRQ458861 HHS458856:HHU458861 GXW458856:GXY458861 GOA458856:GOC458861 GEE458856:GEG458861 FUI458856:FUK458861 FKM458856:FKO458861 FAQ458856:FAS458861 EQU458856:EQW458861 EGY458856:EHA458861 DXC458856:DXE458861 DNG458856:DNI458861 DDK458856:DDM458861 CTO458856:CTQ458861 CJS458856:CJU458861 BZW458856:BZY458861 BQA458856:BQC458861 BGE458856:BGG458861 AWI458856:AWK458861 AMM458856:AMO458861 ACQ458856:ACS458861 SU458856:SW458861 IY458856:JA458861 C458856:E458861 WVK393320:WVM393325 WLO393320:WLQ393325 WBS393320:WBU393325 VRW393320:VRY393325 VIA393320:VIC393325 UYE393320:UYG393325 UOI393320:UOK393325 UEM393320:UEO393325 TUQ393320:TUS393325 TKU393320:TKW393325 TAY393320:TBA393325 SRC393320:SRE393325 SHG393320:SHI393325 RXK393320:RXM393325 RNO393320:RNQ393325 RDS393320:RDU393325 QTW393320:QTY393325 QKA393320:QKC393325 QAE393320:QAG393325 PQI393320:PQK393325 PGM393320:PGO393325 OWQ393320:OWS393325 OMU393320:OMW393325 OCY393320:ODA393325 NTC393320:NTE393325 NJG393320:NJI393325 MZK393320:MZM393325 MPO393320:MPQ393325 MFS393320:MFU393325 LVW393320:LVY393325 LMA393320:LMC393325 LCE393320:LCG393325 KSI393320:KSK393325 KIM393320:KIO393325 JYQ393320:JYS393325 JOU393320:JOW393325 JEY393320:JFA393325 IVC393320:IVE393325 ILG393320:ILI393325 IBK393320:IBM393325 HRO393320:HRQ393325 HHS393320:HHU393325 GXW393320:GXY393325 GOA393320:GOC393325 GEE393320:GEG393325 FUI393320:FUK393325 FKM393320:FKO393325 FAQ393320:FAS393325 EQU393320:EQW393325 EGY393320:EHA393325 DXC393320:DXE393325 DNG393320:DNI393325 DDK393320:DDM393325 CTO393320:CTQ393325 CJS393320:CJU393325 BZW393320:BZY393325 BQA393320:BQC393325 BGE393320:BGG393325 AWI393320:AWK393325 AMM393320:AMO393325 ACQ393320:ACS393325 SU393320:SW393325 IY393320:JA393325 C393320:E393325 WVK327784:WVM327789 WLO327784:WLQ327789 WBS327784:WBU327789 VRW327784:VRY327789 VIA327784:VIC327789 UYE327784:UYG327789 UOI327784:UOK327789 UEM327784:UEO327789 TUQ327784:TUS327789 TKU327784:TKW327789 TAY327784:TBA327789 SRC327784:SRE327789 SHG327784:SHI327789 RXK327784:RXM327789 RNO327784:RNQ327789 RDS327784:RDU327789 QTW327784:QTY327789 QKA327784:QKC327789 QAE327784:QAG327789 PQI327784:PQK327789 PGM327784:PGO327789 OWQ327784:OWS327789 OMU327784:OMW327789 OCY327784:ODA327789 NTC327784:NTE327789 NJG327784:NJI327789 MZK327784:MZM327789 MPO327784:MPQ327789 MFS327784:MFU327789 LVW327784:LVY327789 LMA327784:LMC327789 LCE327784:LCG327789 KSI327784:KSK327789 KIM327784:KIO327789 JYQ327784:JYS327789 JOU327784:JOW327789 JEY327784:JFA327789 IVC327784:IVE327789 ILG327784:ILI327789 IBK327784:IBM327789 HRO327784:HRQ327789 HHS327784:HHU327789 GXW327784:GXY327789 GOA327784:GOC327789 GEE327784:GEG327789 FUI327784:FUK327789 FKM327784:FKO327789 FAQ327784:FAS327789 EQU327784:EQW327789 EGY327784:EHA327789 DXC327784:DXE327789 DNG327784:DNI327789 DDK327784:DDM327789 CTO327784:CTQ327789 CJS327784:CJU327789 BZW327784:BZY327789 BQA327784:BQC327789 BGE327784:BGG327789 AWI327784:AWK327789 AMM327784:AMO327789 ACQ327784:ACS327789 SU327784:SW327789 IY327784:JA327789 C327784:E327789 WVK262248:WVM262253 WLO262248:WLQ262253 WBS262248:WBU262253 VRW262248:VRY262253 VIA262248:VIC262253 UYE262248:UYG262253 UOI262248:UOK262253 UEM262248:UEO262253 TUQ262248:TUS262253 TKU262248:TKW262253 TAY262248:TBA262253 SRC262248:SRE262253 SHG262248:SHI262253 RXK262248:RXM262253 RNO262248:RNQ262253 RDS262248:RDU262253 QTW262248:QTY262253 QKA262248:QKC262253 QAE262248:QAG262253 PQI262248:PQK262253 PGM262248:PGO262253 OWQ262248:OWS262253 OMU262248:OMW262253 OCY262248:ODA262253 NTC262248:NTE262253 NJG262248:NJI262253 MZK262248:MZM262253 MPO262248:MPQ262253 MFS262248:MFU262253 LVW262248:LVY262253 LMA262248:LMC262253 LCE262248:LCG262253 KSI262248:KSK262253 KIM262248:KIO262253 JYQ262248:JYS262253 JOU262248:JOW262253 JEY262248:JFA262253 IVC262248:IVE262253 ILG262248:ILI262253 IBK262248:IBM262253 HRO262248:HRQ262253 HHS262248:HHU262253 GXW262248:GXY262253 GOA262248:GOC262253 GEE262248:GEG262253 FUI262248:FUK262253 FKM262248:FKO262253 FAQ262248:FAS262253 EQU262248:EQW262253 EGY262248:EHA262253 DXC262248:DXE262253 DNG262248:DNI262253 DDK262248:DDM262253 CTO262248:CTQ262253 CJS262248:CJU262253 BZW262248:BZY262253 BQA262248:BQC262253 BGE262248:BGG262253 AWI262248:AWK262253 AMM262248:AMO262253 ACQ262248:ACS262253 SU262248:SW262253 IY262248:JA262253 C262248:E262253 WVK196712:WVM196717 WLO196712:WLQ196717 WBS196712:WBU196717 VRW196712:VRY196717 VIA196712:VIC196717 UYE196712:UYG196717 UOI196712:UOK196717 UEM196712:UEO196717 TUQ196712:TUS196717 TKU196712:TKW196717 TAY196712:TBA196717 SRC196712:SRE196717 SHG196712:SHI196717 RXK196712:RXM196717 RNO196712:RNQ196717 RDS196712:RDU196717 QTW196712:QTY196717 QKA196712:QKC196717 QAE196712:QAG196717 PQI196712:PQK196717 PGM196712:PGO196717 OWQ196712:OWS196717 OMU196712:OMW196717 OCY196712:ODA196717 NTC196712:NTE196717 NJG196712:NJI196717 MZK196712:MZM196717 MPO196712:MPQ196717 MFS196712:MFU196717 LVW196712:LVY196717 LMA196712:LMC196717 LCE196712:LCG196717 KSI196712:KSK196717 KIM196712:KIO196717 JYQ196712:JYS196717 JOU196712:JOW196717 JEY196712:JFA196717 IVC196712:IVE196717 ILG196712:ILI196717 IBK196712:IBM196717 HRO196712:HRQ196717 HHS196712:HHU196717 GXW196712:GXY196717 GOA196712:GOC196717 GEE196712:GEG196717 FUI196712:FUK196717 FKM196712:FKO196717 FAQ196712:FAS196717 EQU196712:EQW196717 EGY196712:EHA196717 DXC196712:DXE196717 DNG196712:DNI196717 DDK196712:DDM196717 CTO196712:CTQ196717 CJS196712:CJU196717 BZW196712:BZY196717 BQA196712:BQC196717 BGE196712:BGG196717 AWI196712:AWK196717 AMM196712:AMO196717 ACQ196712:ACS196717 SU196712:SW196717 IY196712:JA196717 C196712:E196717 WVK131176:WVM131181 WLO131176:WLQ131181 WBS131176:WBU131181 VRW131176:VRY131181 VIA131176:VIC131181 UYE131176:UYG131181 UOI131176:UOK131181 UEM131176:UEO131181 TUQ131176:TUS131181 TKU131176:TKW131181 TAY131176:TBA131181 SRC131176:SRE131181 SHG131176:SHI131181 RXK131176:RXM131181 RNO131176:RNQ131181 RDS131176:RDU131181 QTW131176:QTY131181 QKA131176:QKC131181 QAE131176:QAG131181 PQI131176:PQK131181 PGM131176:PGO131181 OWQ131176:OWS131181 OMU131176:OMW131181 OCY131176:ODA131181 NTC131176:NTE131181 NJG131176:NJI131181 MZK131176:MZM131181 MPO131176:MPQ131181 MFS131176:MFU131181 LVW131176:LVY131181 LMA131176:LMC131181 LCE131176:LCG131181 KSI131176:KSK131181 KIM131176:KIO131181 JYQ131176:JYS131181 JOU131176:JOW131181 JEY131176:JFA131181 IVC131176:IVE131181 ILG131176:ILI131181 IBK131176:IBM131181 HRO131176:HRQ131181 HHS131176:HHU131181 GXW131176:GXY131181 GOA131176:GOC131181 GEE131176:GEG131181 FUI131176:FUK131181 FKM131176:FKO131181 FAQ131176:FAS131181 EQU131176:EQW131181 EGY131176:EHA131181 DXC131176:DXE131181 DNG131176:DNI131181 DDK131176:DDM131181 CTO131176:CTQ131181 CJS131176:CJU131181 BZW131176:BZY131181 BQA131176:BQC131181 BGE131176:BGG131181 AWI131176:AWK131181 AMM131176:AMO131181 ACQ131176:ACS131181 SU131176:SW131181 IY131176:JA131181 C131176:E131181 WVK65640:WVM65645 WLO65640:WLQ65645 WBS65640:WBU65645 VRW65640:VRY65645 VIA65640:VIC65645 UYE65640:UYG65645 UOI65640:UOK65645 UEM65640:UEO65645 TUQ65640:TUS65645 TKU65640:TKW65645 TAY65640:TBA65645 SRC65640:SRE65645 SHG65640:SHI65645 RXK65640:RXM65645 RNO65640:RNQ65645 RDS65640:RDU65645 QTW65640:QTY65645 QKA65640:QKC65645 QAE65640:QAG65645 PQI65640:PQK65645 PGM65640:PGO65645 OWQ65640:OWS65645 OMU65640:OMW65645 OCY65640:ODA65645 NTC65640:NTE65645 NJG65640:NJI65645 MZK65640:MZM65645 MPO65640:MPQ65645 MFS65640:MFU65645 LVW65640:LVY65645 LMA65640:LMC65645 LCE65640:LCG65645 KSI65640:KSK65645 KIM65640:KIO65645 JYQ65640:JYS65645 JOU65640:JOW65645 JEY65640:JFA65645 IVC65640:IVE65645 ILG65640:ILI65645 IBK65640:IBM65645 HRO65640:HRQ65645 HHS65640:HHU65645 GXW65640:GXY65645 GOA65640:GOC65645 GEE65640:GEG65645 FUI65640:FUK65645 FKM65640:FKO65645 FAQ65640:FAS65645 EQU65640:EQW65645 EGY65640:EHA65645 DXC65640:DXE65645 DNG65640:DNI65645 DDK65640:DDM65645 CTO65640:CTQ65645 CJS65640:CJU65645 BZW65640:BZY65645 BQA65640:BQC65645 BGE65640:BGG65645 AWI65640:AWK65645 AMM65640:AMO65645 ACQ65640:ACS65645 SU65640:SW65645 IY65640:JA65645 C65640:E65645 WVK80:WVM85 WLO80:WLQ85 WBS80:WBU85 VRW80:VRY85 VIA80:VIC85 UYE80:UYG85 UOI80:UOK85 UEM80:UEO85 TUQ80:TUS85 TKU80:TKW85 TAY80:TBA85 SRC80:SRE85 SHG80:SHI85 RXK80:RXM85 RNO80:RNQ85 RDS80:RDU85 QTW80:QTY85 QKA80:QKC85 QAE80:QAG85 PQI80:PQK85 PGM80:PGO85 OWQ80:OWS85 OMU80:OMW85 OCY80:ODA85 NTC80:NTE85 NJG80:NJI85 MZK80:MZM85 MPO80:MPQ85 MFS80:MFU85 LVW80:LVY85 LMA80:LMC85 LCE80:LCG85 KSI80:KSK85 KIM80:KIO85 JYQ80:JYS85 JOU80:JOW85 JEY80:JFA85 IVC80:IVE85 ILG80:ILI85 IBK80:IBM85 HRO80:HRQ85 HHS80:HHU85 GXW80:GXY85 GOA80:GOC85 GEE80:GEG85 FUI80:FUK85 FKM80:FKO85 FAQ80:FAS85 EQU80:EQW85 EGY80:EHA85 DXC80:DXE85 DNG80:DNI85 DDK80:DDM85 CTO80:CTQ85 CJS80:CJU85 BZW80:BZY85 BQA80:BQC85 BGE80:BGG85 AWI80:AWK85 AMM80:AMO85 ACQ80:ACS85 SU80:SW85 IY80:JA85" xr:uid="{00000000-0002-0000-0400-000003000000}">
      <formula1>$M$303:$M$351</formula1>
    </dataValidation>
  </dataValidations>
  <printOptions horizontalCentered="1"/>
  <pageMargins left="0.43307086614173229" right="0.15748031496062992" top="0.98425196850393704" bottom="0.59055118110236227" header="0.51181102362204722" footer="0.31496062992125984"/>
  <pageSetup paperSize="9" scale="83" orientation="landscape" horizontalDpi="300" verticalDpi="300" r:id="rId1"/>
  <headerFooter alignWithMargins="0">
    <oddHeader>&amp;R&amp;"ＭＳ ゴシック,標準"&amp;8令和８年度</oddHeader>
    <oddFooter>&amp;C&amp;P</oddFooter>
  </headerFooter>
  <rowBreaks count="7" manualBreakCount="7">
    <brk id="37" min="1" max="17" man="1"/>
    <brk id="75" min="1" max="17" man="1"/>
    <brk id="119" min="1" max="17" man="1"/>
    <brk id="152" min="1" max="17" man="1"/>
    <brk id="190" max="16383" man="1"/>
    <brk id="228" min="1" max="17" man="1"/>
    <brk id="264"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400-000004000000}">
          <xm:sqref>I115:O117 JE115:JK117 TA115:TG117 ACW115:ADC117 AMS115:AMY117 AWO115:AWU117 BGK115:BGQ117 BQG115:BQM117 CAC115:CAI117 CJY115:CKE117 CTU115:CUA117 DDQ115:DDW117 DNM115:DNS117 DXI115:DXO117 EHE115:EHK117 ERA115:ERG117 FAW115:FBC117 FKS115:FKY117 FUO115:FUU117 GEK115:GEQ117 GOG115:GOM117 GYC115:GYI117 HHY115:HIE117 HRU115:HSA117 IBQ115:IBW117 ILM115:ILS117 IVI115:IVO117 JFE115:JFK117 JPA115:JPG117 JYW115:JZC117 KIS115:KIY117 KSO115:KSU117 LCK115:LCQ117 LMG115:LMM117 LWC115:LWI117 MFY115:MGE117 MPU115:MQA117 MZQ115:MZW117 NJM115:NJS117 NTI115:NTO117 ODE115:ODK117 ONA115:ONG117 OWW115:OXC117 PGS115:PGY117 PQO115:PQU117 QAK115:QAQ117 QKG115:QKM117 QUC115:QUI117 RDY115:REE117 RNU115:ROA117 RXQ115:RXW117 SHM115:SHS117 SRI115:SRO117 TBE115:TBK117 TLA115:TLG117 TUW115:TVC117 UES115:UEY117 UOO115:UOU117 UYK115:UYQ117 VIG115:VIM117 VSC115:VSI117 WBY115:WCE117 WLU115:WMA117 WVQ115:WVW117 I65675:O65677 JE65675:JK65677 TA65675:TG65677 ACW65675:ADC65677 AMS65675:AMY65677 AWO65675:AWU65677 BGK65675:BGQ65677 BQG65675:BQM65677 CAC65675:CAI65677 CJY65675:CKE65677 CTU65675:CUA65677 DDQ65675:DDW65677 DNM65675:DNS65677 DXI65675:DXO65677 EHE65675:EHK65677 ERA65675:ERG65677 FAW65675:FBC65677 FKS65675:FKY65677 FUO65675:FUU65677 GEK65675:GEQ65677 GOG65675:GOM65677 GYC65675:GYI65677 HHY65675:HIE65677 HRU65675:HSA65677 IBQ65675:IBW65677 ILM65675:ILS65677 IVI65675:IVO65677 JFE65675:JFK65677 JPA65675:JPG65677 JYW65675:JZC65677 KIS65675:KIY65677 KSO65675:KSU65677 LCK65675:LCQ65677 LMG65675:LMM65677 LWC65675:LWI65677 MFY65675:MGE65677 MPU65675:MQA65677 MZQ65675:MZW65677 NJM65675:NJS65677 NTI65675:NTO65677 ODE65675:ODK65677 ONA65675:ONG65677 OWW65675:OXC65677 PGS65675:PGY65677 PQO65675:PQU65677 QAK65675:QAQ65677 QKG65675:QKM65677 QUC65675:QUI65677 RDY65675:REE65677 RNU65675:ROA65677 RXQ65675:RXW65677 SHM65675:SHS65677 SRI65675:SRO65677 TBE65675:TBK65677 TLA65675:TLG65677 TUW65675:TVC65677 UES65675:UEY65677 UOO65675:UOU65677 UYK65675:UYQ65677 VIG65675:VIM65677 VSC65675:VSI65677 WBY65675:WCE65677 WLU65675:WMA65677 WVQ65675:WVW65677 I131211:O131213 JE131211:JK131213 TA131211:TG131213 ACW131211:ADC131213 AMS131211:AMY131213 AWO131211:AWU131213 BGK131211:BGQ131213 BQG131211:BQM131213 CAC131211:CAI131213 CJY131211:CKE131213 CTU131211:CUA131213 DDQ131211:DDW131213 DNM131211:DNS131213 DXI131211:DXO131213 EHE131211:EHK131213 ERA131211:ERG131213 FAW131211:FBC131213 FKS131211:FKY131213 FUO131211:FUU131213 GEK131211:GEQ131213 GOG131211:GOM131213 GYC131211:GYI131213 HHY131211:HIE131213 HRU131211:HSA131213 IBQ131211:IBW131213 ILM131211:ILS131213 IVI131211:IVO131213 JFE131211:JFK131213 JPA131211:JPG131213 JYW131211:JZC131213 KIS131211:KIY131213 KSO131211:KSU131213 LCK131211:LCQ131213 LMG131211:LMM131213 LWC131211:LWI131213 MFY131211:MGE131213 MPU131211:MQA131213 MZQ131211:MZW131213 NJM131211:NJS131213 NTI131211:NTO131213 ODE131211:ODK131213 ONA131211:ONG131213 OWW131211:OXC131213 PGS131211:PGY131213 PQO131211:PQU131213 QAK131211:QAQ131213 QKG131211:QKM131213 QUC131211:QUI131213 RDY131211:REE131213 RNU131211:ROA131213 RXQ131211:RXW131213 SHM131211:SHS131213 SRI131211:SRO131213 TBE131211:TBK131213 TLA131211:TLG131213 TUW131211:TVC131213 UES131211:UEY131213 UOO131211:UOU131213 UYK131211:UYQ131213 VIG131211:VIM131213 VSC131211:VSI131213 WBY131211:WCE131213 WLU131211:WMA131213 WVQ131211:WVW131213 I196747:O196749 JE196747:JK196749 TA196747:TG196749 ACW196747:ADC196749 AMS196747:AMY196749 AWO196747:AWU196749 BGK196747:BGQ196749 BQG196747:BQM196749 CAC196747:CAI196749 CJY196747:CKE196749 CTU196747:CUA196749 DDQ196747:DDW196749 DNM196747:DNS196749 DXI196747:DXO196749 EHE196747:EHK196749 ERA196747:ERG196749 FAW196747:FBC196749 FKS196747:FKY196749 FUO196747:FUU196749 GEK196747:GEQ196749 GOG196747:GOM196749 GYC196747:GYI196749 HHY196747:HIE196749 HRU196747:HSA196749 IBQ196747:IBW196749 ILM196747:ILS196749 IVI196747:IVO196749 JFE196747:JFK196749 JPA196747:JPG196749 JYW196747:JZC196749 KIS196747:KIY196749 KSO196747:KSU196749 LCK196747:LCQ196749 LMG196747:LMM196749 LWC196747:LWI196749 MFY196747:MGE196749 MPU196747:MQA196749 MZQ196747:MZW196749 NJM196747:NJS196749 NTI196747:NTO196749 ODE196747:ODK196749 ONA196747:ONG196749 OWW196747:OXC196749 PGS196747:PGY196749 PQO196747:PQU196749 QAK196747:QAQ196749 QKG196747:QKM196749 QUC196747:QUI196749 RDY196747:REE196749 RNU196747:ROA196749 RXQ196747:RXW196749 SHM196747:SHS196749 SRI196747:SRO196749 TBE196747:TBK196749 TLA196747:TLG196749 TUW196747:TVC196749 UES196747:UEY196749 UOO196747:UOU196749 UYK196747:UYQ196749 VIG196747:VIM196749 VSC196747:VSI196749 WBY196747:WCE196749 WLU196747:WMA196749 WVQ196747:WVW196749 I262283:O262285 JE262283:JK262285 TA262283:TG262285 ACW262283:ADC262285 AMS262283:AMY262285 AWO262283:AWU262285 BGK262283:BGQ262285 BQG262283:BQM262285 CAC262283:CAI262285 CJY262283:CKE262285 CTU262283:CUA262285 DDQ262283:DDW262285 DNM262283:DNS262285 DXI262283:DXO262285 EHE262283:EHK262285 ERA262283:ERG262285 FAW262283:FBC262285 FKS262283:FKY262285 FUO262283:FUU262285 GEK262283:GEQ262285 GOG262283:GOM262285 GYC262283:GYI262285 HHY262283:HIE262285 HRU262283:HSA262285 IBQ262283:IBW262285 ILM262283:ILS262285 IVI262283:IVO262285 JFE262283:JFK262285 JPA262283:JPG262285 JYW262283:JZC262285 KIS262283:KIY262285 KSO262283:KSU262285 LCK262283:LCQ262285 LMG262283:LMM262285 LWC262283:LWI262285 MFY262283:MGE262285 MPU262283:MQA262285 MZQ262283:MZW262285 NJM262283:NJS262285 NTI262283:NTO262285 ODE262283:ODK262285 ONA262283:ONG262285 OWW262283:OXC262285 PGS262283:PGY262285 PQO262283:PQU262285 QAK262283:QAQ262285 QKG262283:QKM262285 QUC262283:QUI262285 RDY262283:REE262285 RNU262283:ROA262285 RXQ262283:RXW262285 SHM262283:SHS262285 SRI262283:SRO262285 TBE262283:TBK262285 TLA262283:TLG262285 TUW262283:TVC262285 UES262283:UEY262285 UOO262283:UOU262285 UYK262283:UYQ262285 VIG262283:VIM262285 VSC262283:VSI262285 WBY262283:WCE262285 WLU262283:WMA262285 WVQ262283:WVW262285 I327819:O327821 JE327819:JK327821 TA327819:TG327821 ACW327819:ADC327821 AMS327819:AMY327821 AWO327819:AWU327821 BGK327819:BGQ327821 BQG327819:BQM327821 CAC327819:CAI327821 CJY327819:CKE327821 CTU327819:CUA327821 DDQ327819:DDW327821 DNM327819:DNS327821 DXI327819:DXO327821 EHE327819:EHK327821 ERA327819:ERG327821 FAW327819:FBC327821 FKS327819:FKY327821 FUO327819:FUU327821 GEK327819:GEQ327821 GOG327819:GOM327821 GYC327819:GYI327821 HHY327819:HIE327821 HRU327819:HSA327821 IBQ327819:IBW327821 ILM327819:ILS327821 IVI327819:IVO327821 JFE327819:JFK327821 JPA327819:JPG327821 JYW327819:JZC327821 KIS327819:KIY327821 KSO327819:KSU327821 LCK327819:LCQ327821 LMG327819:LMM327821 LWC327819:LWI327821 MFY327819:MGE327821 MPU327819:MQA327821 MZQ327819:MZW327821 NJM327819:NJS327821 NTI327819:NTO327821 ODE327819:ODK327821 ONA327819:ONG327821 OWW327819:OXC327821 PGS327819:PGY327821 PQO327819:PQU327821 QAK327819:QAQ327821 QKG327819:QKM327821 QUC327819:QUI327821 RDY327819:REE327821 RNU327819:ROA327821 RXQ327819:RXW327821 SHM327819:SHS327821 SRI327819:SRO327821 TBE327819:TBK327821 TLA327819:TLG327821 TUW327819:TVC327821 UES327819:UEY327821 UOO327819:UOU327821 UYK327819:UYQ327821 VIG327819:VIM327821 VSC327819:VSI327821 WBY327819:WCE327821 WLU327819:WMA327821 WVQ327819:WVW327821 I393355:O393357 JE393355:JK393357 TA393355:TG393357 ACW393355:ADC393357 AMS393355:AMY393357 AWO393355:AWU393357 BGK393355:BGQ393357 BQG393355:BQM393357 CAC393355:CAI393357 CJY393355:CKE393357 CTU393355:CUA393357 DDQ393355:DDW393357 DNM393355:DNS393357 DXI393355:DXO393357 EHE393355:EHK393357 ERA393355:ERG393357 FAW393355:FBC393357 FKS393355:FKY393357 FUO393355:FUU393357 GEK393355:GEQ393357 GOG393355:GOM393357 GYC393355:GYI393357 HHY393355:HIE393357 HRU393355:HSA393357 IBQ393355:IBW393357 ILM393355:ILS393357 IVI393355:IVO393357 JFE393355:JFK393357 JPA393355:JPG393357 JYW393355:JZC393357 KIS393355:KIY393357 KSO393355:KSU393357 LCK393355:LCQ393357 LMG393355:LMM393357 LWC393355:LWI393357 MFY393355:MGE393357 MPU393355:MQA393357 MZQ393355:MZW393357 NJM393355:NJS393357 NTI393355:NTO393357 ODE393355:ODK393357 ONA393355:ONG393357 OWW393355:OXC393357 PGS393355:PGY393357 PQO393355:PQU393357 QAK393355:QAQ393357 QKG393355:QKM393357 QUC393355:QUI393357 RDY393355:REE393357 RNU393355:ROA393357 RXQ393355:RXW393357 SHM393355:SHS393357 SRI393355:SRO393357 TBE393355:TBK393357 TLA393355:TLG393357 TUW393355:TVC393357 UES393355:UEY393357 UOO393355:UOU393357 UYK393355:UYQ393357 VIG393355:VIM393357 VSC393355:VSI393357 WBY393355:WCE393357 WLU393355:WMA393357 WVQ393355:WVW393357 I458891:O458893 JE458891:JK458893 TA458891:TG458893 ACW458891:ADC458893 AMS458891:AMY458893 AWO458891:AWU458893 BGK458891:BGQ458893 BQG458891:BQM458893 CAC458891:CAI458893 CJY458891:CKE458893 CTU458891:CUA458893 DDQ458891:DDW458893 DNM458891:DNS458893 DXI458891:DXO458893 EHE458891:EHK458893 ERA458891:ERG458893 FAW458891:FBC458893 FKS458891:FKY458893 FUO458891:FUU458893 GEK458891:GEQ458893 GOG458891:GOM458893 GYC458891:GYI458893 HHY458891:HIE458893 HRU458891:HSA458893 IBQ458891:IBW458893 ILM458891:ILS458893 IVI458891:IVO458893 JFE458891:JFK458893 JPA458891:JPG458893 JYW458891:JZC458893 KIS458891:KIY458893 KSO458891:KSU458893 LCK458891:LCQ458893 LMG458891:LMM458893 LWC458891:LWI458893 MFY458891:MGE458893 MPU458891:MQA458893 MZQ458891:MZW458893 NJM458891:NJS458893 NTI458891:NTO458893 ODE458891:ODK458893 ONA458891:ONG458893 OWW458891:OXC458893 PGS458891:PGY458893 PQO458891:PQU458893 QAK458891:QAQ458893 QKG458891:QKM458893 QUC458891:QUI458893 RDY458891:REE458893 RNU458891:ROA458893 RXQ458891:RXW458893 SHM458891:SHS458893 SRI458891:SRO458893 TBE458891:TBK458893 TLA458891:TLG458893 TUW458891:TVC458893 UES458891:UEY458893 UOO458891:UOU458893 UYK458891:UYQ458893 VIG458891:VIM458893 VSC458891:VSI458893 WBY458891:WCE458893 WLU458891:WMA458893 WVQ458891:WVW458893 I524427:O524429 JE524427:JK524429 TA524427:TG524429 ACW524427:ADC524429 AMS524427:AMY524429 AWO524427:AWU524429 BGK524427:BGQ524429 BQG524427:BQM524429 CAC524427:CAI524429 CJY524427:CKE524429 CTU524427:CUA524429 DDQ524427:DDW524429 DNM524427:DNS524429 DXI524427:DXO524429 EHE524427:EHK524429 ERA524427:ERG524429 FAW524427:FBC524429 FKS524427:FKY524429 FUO524427:FUU524429 GEK524427:GEQ524429 GOG524427:GOM524429 GYC524427:GYI524429 HHY524427:HIE524429 HRU524427:HSA524429 IBQ524427:IBW524429 ILM524427:ILS524429 IVI524427:IVO524429 JFE524427:JFK524429 JPA524427:JPG524429 JYW524427:JZC524429 KIS524427:KIY524429 KSO524427:KSU524429 LCK524427:LCQ524429 LMG524427:LMM524429 LWC524427:LWI524429 MFY524427:MGE524429 MPU524427:MQA524429 MZQ524427:MZW524429 NJM524427:NJS524429 NTI524427:NTO524429 ODE524427:ODK524429 ONA524427:ONG524429 OWW524427:OXC524429 PGS524427:PGY524429 PQO524427:PQU524429 QAK524427:QAQ524429 QKG524427:QKM524429 QUC524427:QUI524429 RDY524427:REE524429 RNU524427:ROA524429 RXQ524427:RXW524429 SHM524427:SHS524429 SRI524427:SRO524429 TBE524427:TBK524429 TLA524427:TLG524429 TUW524427:TVC524429 UES524427:UEY524429 UOO524427:UOU524429 UYK524427:UYQ524429 VIG524427:VIM524429 VSC524427:VSI524429 WBY524427:WCE524429 WLU524427:WMA524429 WVQ524427:WVW524429 I589963:O589965 JE589963:JK589965 TA589963:TG589965 ACW589963:ADC589965 AMS589963:AMY589965 AWO589963:AWU589965 BGK589963:BGQ589965 BQG589963:BQM589965 CAC589963:CAI589965 CJY589963:CKE589965 CTU589963:CUA589965 DDQ589963:DDW589965 DNM589963:DNS589965 DXI589963:DXO589965 EHE589963:EHK589965 ERA589963:ERG589965 FAW589963:FBC589965 FKS589963:FKY589965 FUO589963:FUU589965 GEK589963:GEQ589965 GOG589963:GOM589965 GYC589963:GYI589965 HHY589963:HIE589965 HRU589963:HSA589965 IBQ589963:IBW589965 ILM589963:ILS589965 IVI589963:IVO589965 JFE589963:JFK589965 JPA589963:JPG589965 JYW589963:JZC589965 KIS589963:KIY589965 KSO589963:KSU589965 LCK589963:LCQ589965 LMG589963:LMM589965 LWC589963:LWI589965 MFY589963:MGE589965 MPU589963:MQA589965 MZQ589963:MZW589965 NJM589963:NJS589965 NTI589963:NTO589965 ODE589963:ODK589965 ONA589963:ONG589965 OWW589963:OXC589965 PGS589963:PGY589965 PQO589963:PQU589965 QAK589963:QAQ589965 QKG589963:QKM589965 QUC589963:QUI589965 RDY589963:REE589965 RNU589963:ROA589965 RXQ589963:RXW589965 SHM589963:SHS589965 SRI589963:SRO589965 TBE589963:TBK589965 TLA589963:TLG589965 TUW589963:TVC589965 UES589963:UEY589965 UOO589963:UOU589965 UYK589963:UYQ589965 VIG589963:VIM589965 VSC589963:VSI589965 WBY589963:WCE589965 WLU589963:WMA589965 WVQ589963:WVW589965 I655499:O655501 JE655499:JK655501 TA655499:TG655501 ACW655499:ADC655501 AMS655499:AMY655501 AWO655499:AWU655501 BGK655499:BGQ655501 BQG655499:BQM655501 CAC655499:CAI655501 CJY655499:CKE655501 CTU655499:CUA655501 DDQ655499:DDW655501 DNM655499:DNS655501 DXI655499:DXO655501 EHE655499:EHK655501 ERA655499:ERG655501 FAW655499:FBC655501 FKS655499:FKY655501 FUO655499:FUU655501 GEK655499:GEQ655501 GOG655499:GOM655501 GYC655499:GYI655501 HHY655499:HIE655501 HRU655499:HSA655501 IBQ655499:IBW655501 ILM655499:ILS655501 IVI655499:IVO655501 JFE655499:JFK655501 JPA655499:JPG655501 JYW655499:JZC655501 KIS655499:KIY655501 KSO655499:KSU655501 LCK655499:LCQ655501 LMG655499:LMM655501 LWC655499:LWI655501 MFY655499:MGE655501 MPU655499:MQA655501 MZQ655499:MZW655501 NJM655499:NJS655501 NTI655499:NTO655501 ODE655499:ODK655501 ONA655499:ONG655501 OWW655499:OXC655501 PGS655499:PGY655501 PQO655499:PQU655501 QAK655499:QAQ655501 QKG655499:QKM655501 QUC655499:QUI655501 RDY655499:REE655501 RNU655499:ROA655501 RXQ655499:RXW655501 SHM655499:SHS655501 SRI655499:SRO655501 TBE655499:TBK655501 TLA655499:TLG655501 TUW655499:TVC655501 UES655499:UEY655501 UOO655499:UOU655501 UYK655499:UYQ655501 VIG655499:VIM655501 VSC655499:VSI655501 WBY655499:WCE655501 WLU655499:WMA655501 WVQ655499:WVW655501 I721035:O721037 JE721035:JK721037 TA721035:TG721037 ACW721035:ADC721037 AMS721035:AMY721037 AWO721035:AWU721037 BGK721035:BGQ721037 BQG721035:BQM721037 CAC721035:CAI721037 CJY721035:CKE721037 CTU721035:CUA721037 DDQ721035:DDW721037 DNM721035:DNS721037 DXI721035:DXO721037 EHE721035:EHK721037 ERA721035:ERG721037 FAW721035:FBC721037 FKS721035:FKY721037 FUO721035:FUU721037 GEK721035:GEQ721037 GOG721035:GOM721037 GYC721035:GYI721037 HHY721035:HIE721037 HRU721035:HSA721037 IBQ721035:IBW721037 ILM721035:ILS721037 IVI721035:IVO721037 JFE721035:JFK721037 JPA721035:JPG721037 JYW721035:JZC721037 KIS721035:KIY721037 KSO721035:KSU721037 LCK721035:LCQ721037 LMG721035:LMM721037 LWC721035:LWI721037 MFY721035:MGE721037 MPU721035:MQA721037 MZQ721035:MZW721037 NJM721035:NJS721037 NTI721035:NTO721037 ODE721035:ODK721037 ONA721035:ONG721037 OWW721035:OXC721037 PGS721035:PGY721037 PQO721035:PQU721037 QAK721035:QAQ721037 QKG721035:QKM721037 QUC721035:QUI721037 RDY721035:REE721037 RNU721035:ROA721037 RXQ721035:RXW721037 SHM721035:SHS721037 SRI721035:SRO721037 TBE721035:TBK721037 TLA721035:TLG721037 TUW721035:TVC721037 UES721035:UEY721037 UOO721035:UOU721037 UYK721035:UYQ721037 VIG721035:VIM721037 VSC721035:VSI721037 WBY721035:WCE721037 WLU721035:WMA721037 WVQ721035:WVW721037 I786571:O786573 JE786571:JK786573 TA786571:TG786573 ACW786571:ADC786573 AMS786571:AMY786573 AWO786571:AWU786573 BGK786571:BGQ786573 BQG786571:BQM786573 CAC786571:CAI786573 CJY786571:CKE786573 CTU786571:CUA786573 DDQ786571:DDW786573 DNM786571:DNS786573 DXI786571:DXO786573 EHE786571:EHK786573 ERA786571:ERG786573 FAW786571:FBC786573 FKS786571:FKY786573 FUO786571:FUU786573 GEK786571:GEQ786573 GOG786571:GOM786573 GYC786571:GYI786573 HHY786571:HIE786573 HRU786571:HSA786573 IBQ786571:IBW786573 ILM786571:ILS786573 IVI786571:IVO786573 JFE786571:JFK786573 JPA786571:JPG786573 JYW786571:JZC786573 KIS786571:KIY786573 KSO786571:KSU786573 LCK786571:LCQ786573 LMG786571:LMM786573 LWC786571:LWI786573 MFY786571:MGE786573 MPU786571:MQA786573 MZQ786571:MZW786573 NJM786571:NJS786573 NTI786571:NTO786573 ODE786571:ODK786573 ONA786571:ONG786573 OWW786571:OXC786573 PGS786571:PGY786573 PQO786571:PQU786573 QAK786571:QAQ786573 QKG786571:QKM786573 QUC786571:QUI786573 RDY786571:REE786573 RNU786571:ROA786573 RXQ786571:RXW786573 SHM786571:SHS786573 SRI786571:SRO786573 TBE786571:TBK786573 TLA786571:TLG786573 TUW786571:TVC786573 UES786571:UEY786573 UOO786571:UOU786573 UYK786571:UYQ786573 VIG786571:VIM786573 VSC786571:VSI786573 WBY786571:WCE786573 WLU786571:WMA786573 WVQ786571:WVW786573 I852107:O852109 JE852107:JK852109 TA852107:TG852109 ACW852107:ADC852109 AMS852107:AMY852109 AWO852107:AWU852109 BGK852107:BGQ852109 BQG852107:BQM852109 CAC852107:CAI852109 CJY852107:CKE852109 CTU852107:CUA852109 DDQ852107:DDW852109 DNM852107:DNS852109 DXI852107:DXO852109 EHE852107:EHK852109 ERA852107:ERG852109 FAW852107:FBC852109 FKS852107:FKY852109 FUO852107:FUU852109 GEK852107:GEQ852109 GOG852107:GOM852109 GYC852107:GYI852109 HHY852107:HIE852109 HRU852107:HSA852109 IBQ852107:IBW852109 ILM852107:ILS852109 IVI852107:IVO852109 JFE852107:JFK852109 JPA852107:JPG852109 JYW852107:JZC852109 KIS852107:KIY852109 KSO852107:KSU852109 LCK852107:LCQ852109 LMG852107:LMM852109 LWC852107:LWI852109 MFY852107:MGE852109 MPU852107:MQA852109 MZQ852107:MZW852109 NJM852107:NJS852109 NTI852107:NTO852109 ODE852107:ODK852109 ONA852107:ONG852109 OWW852107:OXC852109 PGS852107:PGY852109 PQO852107:PQU852109 QAK852107:QAQ852109 QKG852107:QKM852109 QUC852107:QUI852109 RDY852107:REE852109 RNU852107:ROA852109 RXQ852107:RXW852109 SHM852107:SHS852109 SRI852107:SRO852109 TBE852107:TBK852109 TLA852107:TLG852109 TUW852107:TVC852109 UES852107:UEY852109 UOO852107:UOU852109 UYK852107:UYQ852109 VIG852107:VIM852109 VSC852107:VSI852109 WBY852107:WCE852109 WLU852107:WMA852109 WVQ852107:WVW852109 I917643:O917645 JE917643:JK917645 TA917643:TG917645 ACW917643:ADC917645 AMS917643:AMY917645 AWO917643:AWU917645 BGK917643:BGQ917645 BQG917643:BQM917645 CAC917643:CAI917645 CJY917643:CKE917645 CTU917643:CUA917645 DDQ917643:DDW917645 DNM917643:DNS917645 DXI917643:DXO917645 EHE917643:EHK917645 ERA917643:ERG917645 FAW917643:FBC917645 FKS917643:FKY917645 FUO917643:FUU917645 GEK917643:GEQ917645 GOG917643:GOM917645 GYC917643:GYI917645 HHY917643:HIE917645 HRU917643:HSA917645 IBQ917643:IBW917645 ILM917643:ILS917645 IVI917643:IVO917645 JFE917643:JFK917645 JPA917643:JPG917645 JYW917643:JZC917645 KIS917643:KIY917645 KSO917643:KSU917645 LCK917643:LCQ917645 LMG917643:LMM917645 LWC917643:LWI917645 MFY917643:MGE917645 MPU917643:MQA917645 MZQ917643:MZW917645 NJM917643:NJS917645 NTI917643:NTO917645 ODE917643:ODK917645 ONA917643:ONG917645 OWW917643:OXC917645 PGS917643:PGY917645 PQO917643:PQU917645 QAK917643:QAQ917645 QKG917643:QKM917645 QUC917643:QUI917645 RDY917643:REE917645 RNU917643:ROA917645 RXQ917643:RXW917645 SHM917643:SHS917645 SRI917643:SRO917645 TBE917643:TBK917645 TLA917643:TLG917645 TUW917643:TVC917645 UES917643:UEY917645 UOO917643:UOU917645 UYK917643:UYQ917645 VIG917643:VIM917645 VSC917643:VSI917645 WBY917643:WCE917645 WLU917643:WMA917645 WVQ917643:WVW917645 I983179:O983181 JE983179:JK983181 TA983179:TG983181 ACW983179:ADC983181 AMS983179:AMY983181 AWO983179:AWU983181 BGK983179:BGQ983181 BQG983179:BQM983181 CAC983179:CAI983181 CJY983179:CKE983181 CTU983179:CUA983181 DDQ983179:DDW983181 DNM983179:DNS983181 DXI983179:DXO983181 EHE983179:EHK983181 ERA983179:ERG983181 FAW983179:FBC983181 FKS983179:FKY983181 FUO983179:FUU983181 GEK983179:GEQ983181 GOG983179:GOM983181 GYC983179:GYI983181 HHY983179:HIE983181 HRU983179:HSA983181 IBQ983179:IBW983181 ILM983179:ILS983181 IVI983179:IVO983181 JFE983179:JFK983181 JPA983179:JPG983181 JYW983179:JZC983181 KIS983179:KIY983181 KSO983179:KSU983181 LCK983179:LCQ983181 LMG983179:LMM983181 LWC983179:LWI983181 MFY983179:MGE983181 MPU983179:MQA983181 MZQ983179:MZW983181 NJM983179:NJS983181 NTI983179:NTO983181 ODE983179:ODK983181 ONA983179:ONG983181 OWW983179:OXC983181 PGS983179:PGY983181 PQO983179:PQU983181 QAK983179:QAQ983181 QKG983179:QKM983181 QUC983179:QUI983181 RDY983179:REE983181 RNU983179:ROA983181 RXQ983179:RXW983181 SHM983179:SHS983181 SRI983179:SRO983181 TBE983179:TBK983181 TLA983179:TLG983181 TUW983179:TVC983181 UES983179:UEY983181 UOO983179:UOU983181 UYK983179:UYQ983181 VIG983179:VIM983181 VSC983179:VSI983181 WBY983179:WCE983181 WLU983179:WMA983181 WVQ983179:WVW983181 N68:R75 JJ68:JN75 TF68:TJ75 ADB68:ADF75 AMX68:ANB75 AWT68:AWX75 BGP68:BGT75 BQL68:BQP75 CAH68:CAL75 CKD68:CKH75 CTZ68:CUD75 DDV68:DDZ75 DNR68:DNV75 DXN68:DXR75 EHJ68:EHN75 ERF68:ERJ75 FBB68:FBF75 FKX68:FLB75 FUT68:FUX75 GEP68:GET75 GOL68:GOP75 GYH68:GYL75 HID68:HIH75 HRZ68:HSD75 IBV68:IBZ75 ILR68:ILV75 IVN68:IVR75 JFJ68:JFN75 JPF68:JPJ75 JZB68:JZF75 KIX68:KJB75 KST68:KSX75 LCP68:LCT75 LML68:LMP75 LWH68:LWL75 MGD68:MGH75 MPZ68:MQD75 MZV68:MZZ75 NJR68:NJV75 NTN68:NTR75 ODJ68:ODN75 ONF68:ONJ75 OXB68:OXF75 PGX68:PHB75 PQT68:PQX75 QAP68:QAT75 QKL68:QKP75 QUH68:QUL75 RED68:REH75 RNZ68:ROD75 RXV68:RXZ75 SHR68:SHV75 SRN68:SRR75 TBJ68:TBN75 TLF68:TLJ75 TVB68:TVF75 UEX68:UFB75 UOT68:UOX75 UYP68:UYT75 VIL68:VIP75 VSH68:VSL75 WCD68:WCH75 WLZ68:WMD75 WVV68:WVZ75 N65628:R65635 JJ65628:JN65635 TF65628:TJ65635 ADB65628:ADF65635 AMX65628:ANB65635 AWT65628:AWX65635 BGP65628:BGT65635 BQL65628:BQP65635 CAH65628:CAL65635 CKD65628:CKH65635 CTZ65628:CUD65635 DDV65628:DDZ65635 DNR65628:DNV65635 DXN65628:DXR65635 EHJ65628:EHN65635 ERF65628:ERJ65635 FBB65628:FBF65635 FKX65628:FLB65635 FUT65628:FUX65635 GEP65628:GET65635 GOL65628:GOP65635 GYH65628:GYL65635 HID65628:HIH65635 HRZ65628:HSD65635 IBV65628:IBZ65635 ILR65628:ILV65635 IVN65628:IVR65635 JFJ65628:JFN65635 JPF65628:JPJ65635 JZB65628:JZF65635 KIX65628:KJB65635 KST65628:KSX65635 LCP65628:LCT65635 LML65628:LMP65635 LWH65628:LWL65635 MGD65628:MGH65635 MPZ65628:MQD65635 MZV65628:MZZ65635 NJR65628:NJV65635 NTN65628:NTR65635 ODJ65628:ODN65635 ONF65628:ONJ65635 OXB65628:OXF65635 PGX65628:PHB65635 PQT65628:PQX65635 QAP65628:QAT65635 QKL65628:QKP65635 QUH65628:QUL65635 RED65628:REH65635 RNZ65628:ROD65635 RXV65628:RXZ65635 SHR65628:SHV65635 SRN65628:SRR65635 TBJ65628:TBN65635 TLF65628:TLJ65635 TVB65628:TVF65635 UEX65628:UFB65635 UOT65628:UOX65635 UYP65628:UYT65635 VIL65628:VIP65635 VSH65628:VSL65635 WCD65628:WCH65635 WLZ65628:WMD65635 WVV65628:WVZ65635 N131164:R131171 JJ131164:JN131171 TF131164:TJ131171 ADB131164:ADF131171 AMX131164:ANB131171 AWT131164:AWX131171 BGP131164:BGT131171 BQL131164:BQP131171 CAH131164:CAL131171 CKD131164:CKH131171 CTZ131164:CUD131171 DDV131164:DDZ131171 DNR131164:DNV131171 DXN131164:DXR131171 EHJ131164:EHN131171 ERF131164:ERJ131171 FBB131164:FBF131171 FKX131164:FLB131171 FUT131164:FUX131171 GEP131164:GET131171 GOL131164:GOP131171 GYH131164:GYL131171 HID131164:HIH131171 HRZ131164:HSD131171 IBV131164:IBZ131171 ILR131164:ILV131171 IVN131164:IVR131171 JFJ131164:JFN131171 JPF131164:JPJ131171 JZB131164:JZF131171 KIX131164:KJB131171 KST131164:KSX131171 LCP131164:LCT131171 LML131164:LMP131171 LWH131164:LWL131171 MGD131164:MGH131171 MPZ131164:MQD131171 MZV131164:MZZ131171 NJR131164:NJV131171 NTN131164:NTR131171 ODJ131164:ODN131171 ONF131164:ONJ131171 OXB131164:OXF131171 PGX131164:PHB131171 PQT131164:PQX131171 QAP131164:QAT131171 QKL131164:QKP131171 QUH131164:QUL131171 RED131164:REH131171 RNZ131164:ROD131171 RXV131164:RXZ131171 SHR131164:SHV131171 SRN131164:SRR131171 TBJ131164:TBN131171 TLF131164:TLJ131171 TVB131164:TVF131171 UEX131164:UFB131171 UOT131164:UOX131171 UYP131164:UYT131171 VIL131164:VIP131171 VSH131164:VSL131171 WCD131164:WCH131171 WLZ131164:WMD131171 WVV131164:WVZ131171 N196700:R196707 JJ196700:JN196707 TF196700:TJ196707 ADB196700:ADF196707 AMX196700:ANB196707 AWT196700:AWX196707 BGP196700:BGT196707 BQL196700:BQP196707 CAH196700:CAL196707 CKD196700:CKH196707 CTZ196700:CUD196707 DDV196700:DDZ196707 DNR196700:DNV196707 DXN196700:DXR196707 EHJ196700:EHN196707 ERF196700:ERJ196707 FBB196700:FBF196707 FKX196700:FLB196707 FUT196700:FUX196707 GEP196700:GET196707 GOL196700:GOP196707 GYH196700:GYL196707 HID196700:HIH196707 HRZ196700:HSD196707 IBV196700:IBZ196707 ILR196700:ILV196707 IVN196700:IVR196707 JFJ196700:JFN196707 JPF196700:JPJ196707 JZB196700:JZF196707 KIX196700:KJB196707 KST196700:KSX196707 LCP196700:LCT196707 LML196700:LMP196707 LWH196700:LWL196707 MGD196700:MGH196707 MPZ196700:MQD196707 MZV196700:MZZ196707 NJR196700:NJV196707 NTN196700:NTR196707 ODJ196700:ODN196707 ONF196700:ONJ196707 OXB196700:OXF196707 PGX196700:PHB196707 PQT196700:PQX196707 QAP196700:QAT196707 QKL196700:QKP196707 QUH196700:QUL196707 RED196700:REH196707 RNZ196700:ROD196707 RXV196700:RXZ196707 SHR196700:SHV196707 SRN196700:SRR196707 TBJ196700:TBN196707 TLF196700:TLJ196707 TVB196700:TVF196707 UEX196700:UFB196707 UOT196700:UOX196707 UYP196700:UYT196707 VIL196700:VIP196707 VSH196700:VSL196707 WCD196700:WCH196707 WLZ196700:WMD196707 WVV196700:WVZ196707 N262236:R262243 JJ262236:JN262243 TF262236:TJ262243 ADB262236:ADF262243 AMX262236:ANB262243 AWT262236:AWX262243 BGP262236:BGT262243 BQL262236:BQP262243 CAH262236:CAL262243 CKD262236:CKH262243 CTZ262236:CUD262243 DDV262236:DDZ262243 DNR262236:DNV262243 DXN262236:DXR262243 EHJ262236:EHN262243 ERF262236:ERJ262243 FBB262236:FBF262243 FKX262236:FLB262243 FUT262236:FUX262243 GEP262236:GET262243 GOL262236:GOP262243 GYH262236:GYL262243 HID262236:HIH262243 HRZ262236:HSD262243 IBV262236:IBZ262243 ILR262236:ILV262243 IVN262236:IVR262243 JFJ262236:JFN262243 JPF262236:JPJ262243 JZB262236:JZF262243 KIX262236:KJB262243 KST262236:KSX262243 LCP262236:LCT262243 LML262236:LMP262243 LWH262236:LWL262243 MGD262236:MGH262243 MPZ262236:MQD262243 MZV262236:MZZ262243 NJR262236:NJV262243 NTN262236:NTR262243 ODJ262236:ODN262243 ONF262236:ONJ262243 OXB262236:OXF262243 PGX262236:PHB262243 PQT262236:PQX262243 QAP262236:QAT262243 QKL262236:QKP262243 QUH262236:QUL262243 RED262236:REH262243 RNZ262236:ROD262243 RXV262236:RXZ262243 SHR262236:SHV262243 SRN262236:SRR262243 TBJ262236:TBN262243 TLF262236:TLJ262243 TVB262236:TVF262243 UEX262236:UFB262243 UOT262236:UOX262243 UYP262236:UYT262243 VIL262236:VIP262243 VSH262236:VSL262243 WCD262236:WCH262243 WLZ262236:WMD262243 WVV262236:WVZ262243 N327772:R327779 JJ327772:JN327779 TF327772:TJ327779 ADB327772:ADF327779 AMX327772:ANB327779 AWT327772:AWX327779 BGP327772:BGT327779 BQL327772:BQP327779 CAH327772:CAL327779 CKD327772:CKH327779 CTZ327772:CUD327779 DDV327772:DDZ327779 DNR327772:DNV327779 DXN327772:DXR327779 EHJ327772:EHN327779 ERF327772:ERJ327779 FBB327772:FBF327779 FKX327772:FLB327779 FUT327772:FUX327779 GEP327772:GET327779 GOL327772:GOP327779 GYH327772:GYL327779 HID327772:HIH327779 HRZ327772:HSD327779 IBV327772:IBZ327779 ILR327772:ILV327779 IVN327772:IVR327779 JFJ327772:JFN327779 JPF327772:JPJ327779 JZB327772:JZF327779 KIX327772:KJB327779 KST327772:KSX327779 LCP327772:LCT327779 LML327772:LMP327779 LWH327772:LWL327779 MGD327772:MGH327779 MPZ327772:MQD327779 MZV327772:MZZ327779 NJR327772:NJV327779 NTN327772:NTR327779 ODJ327772:ODN327779 ONF327772:ONJ327779 OXB327772:OXF327779 PGX327772:PHB327779 PQT327772:PQX327779 QAP327772:QAT327779 QKL327772:QKP327779 QUH327772:QUL327779 RED327772:REH327779 RNZ327772:ROD327779 RXV327772:RXZ327779 SHR327772:SHV327779 SRN327772:SRR327779 TBJ327772:TBN327779 TLF327772:TLJ327779 TVB327772:TVF327779 UEX327772:UFB327779 UOT327772:UOX327779 UYP327772:UYT327779 VIL327772:VIP327779 VSH327772:VSL327779 WCD327772:WCH327779 WLZ327772:WMD327779 WVV327772:WVZ327779 N393308:R393315 JJ393308:JN393315 TF393308:TJ393315 ADB393308:ADF393315 AMX393308:ANB393315 AWT393308:AWX393315 BGP393308:BGT393315 BQL393308:BQP393315 CAH393308:CAL393315 CKD393308:CKH393315 CTZ393308:CUD393315 DDV393308:DDZ393315 DNR393308:DNV393315 DXN393308:DXR393315 EHJ393308:EHN393315 ERF393308:ERJ393315 FBB393308:FBF393315 FKX393308:FLB393315 FUT393308:FUX393315 GEP393308:GET393315 GOL393308:GOP393315 GYH393308:GYL393315 HID393308:HIH393315 HRZ393308:HSD393315 IBV393308:IBZ393315 ILR393308:ILV393315 IVN393308:IVR393315 JFJ393308:JFN393315 JPF393308:JPJ393315 JZB393308:JZF393315 KIX393308:KJB393315 KST393308:KSX393315 LCP393308:LCT393315 LML393308:LMP393315 LWH393308:LWL393315 MGD393308:MGH393315 MPZ393308:MQD393315 MZV393308:MZZ393315 NJR393308:NJV393315 NTN393308:NTR393315 ODJ393308:ODN393315 ONF393308:ONJ393315 OXB393308:OXF393315 PGX393308:PHB393315 PQT393308:PQX393315 QAP393308:QAT393315 QKL393308:QKP393315 QUH393308:QUL393315 RED393308:REH393315 RNZ393308:ROD393315 RXV393308:RXZ393315 SHR393308:SHV393315 SRN393308:SRR393315 TBJ393308:TBN393315 TLF393308:TLJ393315 TVB393308:TVF393315 UEX393308:UFB393315 UOT393308:UOX393315 UYP393308:UYT393315 VIL393308:VIP393315 VSH393308:VSL393315 WCD393308:WCH393315 WLZ393308:WMD393315 WVV393308:WVZ393315 N458844:R458851 JJ458844:JN458851 TF458844:TJ458851 ADB458844:ADF458851 AMX458844:ANB458851 AWT458844:AWX458851 BGP458844:BGT458851 BQL458844:BQP458851 CAH458844:CAL458851 CKD458844:CKH458851 CTZ458844:CUD458851 DDV458844:DDZ458851 DNR458844:DNV458851 DXN458844:DXR458851 EHJ458844:EHN458851 ERF458844:ERJ458851 FBB458844:FBF458851 FKX458844:FLB458851 FUT458844:FUX458851 GEP458844:GET458851 GOL458844:GOP458851 GYH458844:GYL458851 HID458844:HIH458851 HRZ458844:HSD458851 IBV458844:IBZ458851 ILR458844:ILV458851 IVN458844:IVR458851 JFJ458844:JFN458851 JPF458844:JPJ458851 JZB458844:JZF458851 KIX458844:KJB458851 KST458844:KSX458851 LCP458844:LCT458851 LML458844:LMP458851 LWH458844:LWL458851 MGD458844:MGH458851 MPZ458844:MQD458851 MZV458844:MZZ458851 NJR458844:NJV458851 NTN458844:NTR458851 ODJ458844:ODN458851 ONF458844:ONJ458851 OXB458844:OXF458851 PGX458844:PHB458851 PQT458844:PQX458851 QAP458844:QAT458851 QKL458844:QKP458851 QUH458844:QUL458851 RED458844:REH458851 RNZ458844:ROD458851 RXV458844:RXZ458851 SHR458844:SHV458851 SRN458844:SRR458851 TBJ458844:TBN458851 TLF458844:TLJ458851 TVB458844:TVF458851 UEX458844:UFB458851 UOT458844:UOX458851 UYP458844:UYT458851 VIL458844:VIP458851 VSH458844:VSL458851 WCD458844:WCH458851 WLZ458844:WMD458851 WVV458844:WVZ458851 N524380:R524387 JJ524380:JN524387 TF524380:TJ524387 ADB524380:ADF524387 AMX524380:ANB524387 AWT524380:AWX524387 BGP524380:BGT524387 BQL524380:BQP524387 CAH524380:CAL524387 CKD524380:CKH524387 CTZ524380:CUD524387 DDV524380:DDZ524387 DNR524380:DNV524387 DXN524380:DXR524387 EHJ524380:EHN524387 ERF524380:ERJ524387 FBB524380:FBF524387 FKX524380:FLB524387 FUT524380:FUX524387 GEP524380:GET524387 GOL524380:GOP524387 GYH524380:GYL524387 HID524380:HIH524387 HRZ524380:HSD524387 IBV524380:IBZ524387 ILR524380:ILV524387 IVN524380:IVR524387 JFJ524380:JFN524387 JPF524380:JPJ524387 JZB524380:JZF524387 KIX524380:KJB524387 KST524380:KSX524387 LCP524380:LCT524387 LML524380:LMP524387 LWH524380:LWL524387 MGD524380:MGH524387 MPZ524380:MQD524387 MZV524380:MZZ524387 NJR524380:NJV524387 NTN524380:NTR524387 ODJ524380:ODN524387 ONF524380:ONJ524387 OXB524380:OXF524387 PGX524380:PHB524387 PQT524380:PQX524387 QAP524380:QAT524387 QKL524380:QKP524387 QUH524380:QUL524387 RED524380:REH524387 RNZ524380:ROD524387 RXV524380:RXZ524387 SHR524380:SHV524387 SRN524380:SRR524387 TBJ524380:TBN524387 TLF524380:TLJ524387 TVB524380:TVF524387 UEX524380:UFB524387 UOT524380:UOX524387 UYP524380:UYT524387 VIL524380:VIP524387 VSH524380:VSL524387 WCD524380:WCH524387 WLZ524380:WMD524387 WVV524380:WVZ524387 N589916:R589923 JJ589916:JN589923 TF589916:TJ589923 ADB589916:ADF589923 AMX589916:ANB589923 AWT589916:AWX589923 BGP589916:BGT589923 BQL589916:BQP589923 CAH589916:CAL589923 CKD589916:CKH589923 CTZ589916:CUD589923 DDV589916:DDZ589923 DNR589916:DNV589923 DXN589916:DXR589923 EHJ589916:EHN589923 ERF589916:ERJ589923 FBB589916:FBF589923 FKX589916:FLB589923 FUT589916:FUX589923 GEP589916:GET589923 GOL589916:GOP589923 GYH589916:GYL589923 HID589916:HIH589923 HRZ589916:HSD589923 IBV589916:IBZ589923 ILR589916:ILV589923 IVN589916:IVR589923 JFJ589916:JFN589923 JPF589916:JPJ589923 JZB589916:JZF589923 KIX589916:KJB589923 KST589916:KSX589923 LCP589916:LCT589923 LML589916:LMP589923 LWH589916:LWL589923 MGD589916:MGH589923 MPZ589916:MQD589923 MZV589916:MZZ589923 NJR589916:NJV589923 NTN589916:NTR589923 ODJ589916:ODN589923 ONF589916:ONJ589923 OXB589916:OXF589923 PGX589916:PHB589923 PQT589916:PQX589923 QAP589916:QAT589923 QKL589916:QKP589923 QUH589916:QUL589923 RED589916:REH589923 RNZ589916:ROD589923 RXV589916:RXZ589923 SHR589916:SHV589923 SRN589916:SRR589923 TBJ589916:TBN589923 TLF589916:TLJ589923 TVB589916:TVF589923 UEX589916:UFB589923 UOT589916:UOX589923 UYP589916:UYT589923 VIL589916:VIP589923 VSH589916:VSL589923 WCD589916:WCH589923 WLZ589916:WMD589923 WVV589916:WVZ589923 N655452:R655459 JJ655452:JN655459 TF655452:TJ655459 ADB655452:ADF655459 AMX655452:ANB655459 AWT655452:AWX655459 BGP655452:BGT655459 BQL655452:BQP655459 CAH655452:CAL655459 CKD655452:CKH655459 CTZ655452:CUD655459 DDV655452:DDZ655459 DNR655452:DNV655459 DXN655452:DXR655459 EHJ655452:EHN655459 ERF655452:ERJ655459 FBB655452:FBF655459 FKX655452:FLB655459 FUT655452:FUX655459 GEP655452:GET655459 GOL655452:GOP655459 GYH655452:GYL655459 HID655452:HIH655459 HRZ655452:HSD655459 IBV655452:IBZ655459 ILR655452:ILV655459 IVN655452:IVR655459 JFJ655452:JFN655459 JPF655452:JPJ655459 JZB655452:JZF655459 KIX655452:KJB655459 KST655452:KSX655459 LCP655452:LCT655459 LML655452:LMP655459 LWH655452:LWL655459 MGD655452:MGH655459 MPZ655452:MQD655459 MZV655452:MZZ655459 NJR655452:NJV655459 NTN655452:NTR655459 ODJ655452:ODN655459 ONF655452:ONJ655459 OXB655452:OXF655459 PGX655452:PHB655459 PQT655452:PQX655459 QAP655452:QAT655459 QKL655452:QKP655459 QUH655452:QUL655459 RED655452:REH655459 RNZ655452:ROD655459 RXV655452:RXZ655459 SHR655452:SHV655459 SRN655452:SRR655459 TBJ655452:TBN655459 TLF655452:TLJ655459 TVB655452:TVF655459 UEX655452:UFB655459 UOT655452:UOX655459 UYP655452:UYT655459 VIL655452:VIP655459 VSH655452:VSL655459 WCD655452:WCH655459 WLZ655452:WMD655459 WVV655452:WVZ655459 N720988:R720995 JJ720988:JN720995 TF720988:TJ720995 ADB720988:ADF720995 AMX720988:ANB720995 AWT720988:AWX720995 BGP720988:BGT720995 BQL720988:BQP720995 CAH720988:CAL720995 CKD720988:CKH720995 CTZ720988:CUD720995 DDV720988:DDZ720995 DNR720988:DNV720995 DXN720988:DXR720995 EHJ720988:EHN720995 ERF720988:ERJ720995 FBB720988:FBF720995 FKX720988:FLB720995 FUT720988:FUX720995 GEP720988:GET720995 GOL720988:GOP720995 GYH720988:GYL720995 HID720988:HIH720995 HRZ720988:HSD720995 IBV720988:IBZ720995 ILR720988:ILV720995 IVN720988:IVR720995 JFJ720988:JFN720995 JPF720988:JPJ720995 JZB720988:JZF720995 KIX720988:KJB720995 KST720988:KSX720995 LCP720988:LCT720995 LML720988:LMP720995 LWH720988:LWL720995 MGD720988:MGH720995 MPZ720988:MQD720995 MZV720988:MZZ720995 NJR720988:NJV720995 NTN720988:NTR720995 ODJ720988:ODN720995 ONF720988:ONJ720995 OXB720988:OXF720995 PGX720988:PHB720995 PQT720988:PQX720995 QAP720988:QAT720995 QKL720988:QKP720995 QUH720988:QUL720995 RED720988:REH720995 RNZ720988:ROD720995 RXV720988:RXZ720995 SHR720988:SHV720995 SRN720988:SRR720995 TBJ720988:TBN720995 TLF720988:TLJ720995 TVB720988:TVF720995 UEX720988:UFB720995 UOT720988:UOX720995 UYP720988:UYT720995 VIL720988:VIP720995 VSH720988:VSL720995 WCD720988:WCH720995 WLZ720988:WMD720995 WVV720988:WVZ720995 N786524:R786531 JJ786524:JN786531 TF786524:TJ786531 ADB786524:ADF786531 AMX786524:ANB786531 AWT786524:AWX786531 BGP786524:BGT786531 BQL786524:BQP786531 CAH786524:CAL786531 CKD786524:CKH786531 CTZ786524:CUD786531 DDV786524:DDZ786531 DNR786524:DNV786531 DXN786524:DXR786531 EHJ786524:EHN786531 ERF786524:ERJ786531 FBB786524:FBF786531 FKX786524:FLB786531 FUT786524:FUX786531 GEP786524:GET786531 GOL786524:GOP786531 GYH786524:GYL786531 HID786524:HIH786531 HRZ786524:HSD786531 IBV786524:IBZ786531 ILR786524:ILV786531 IVN786524:IVR786531 JFJ786524:JFN786531 JPF786524:JPJ786531 JZB786524:JZF786531 KIX786524:KJB786531 KST786524:KSX786531 LCP786524:LCT786531 LML786524:LMP786531 LWH786524:LWL786531 MGD786524:MGH786531 MPZ786524:MQD786531 MZV786524:MZZ786531 NJR786524:NJV786531 NTN786524:NTR786531 ODJ786524:ODN786531 ONF786524:ONJ786531 OXB786524:OXF786531 PGX786524:PHB786531 PQT786524:PQX786531 QAP786524:QAT786531 QKL786524:QKP786531 QUH786524:QUL786531 RED786524:REH786531 RNZ786524:ROD786531 RXV786524:RXZ786531 SHR786524:SHV786531 SRN786524:SRR786531 TBJ786524:TBN786531 TLF786524:TLJ786531 TVB786524:TVF786531 UEX786524:UFB786531 UOT786524:UOX786531 UYP786524:UYT786531 VIL786524:VIP786531 VSH786524:VSL786531 WCD786524:WCH786531 WLZ786524:WMD786531 WVV786524:WVZ786531 N852060:R852067 JJ852060:JN852067 TF852060:TJ852067 ADB852060:ADF852067 AMX852060:ANB852067 AWT852060:AWX852067 BGP852060:BGT852067 BQL852060:BQP852067 CAH852060:CAL852067 CKD852060:CKH852067 CTZ852060:CUD852067 DDV852060:DDZ852067 DNR852060:DNV852067 DXN852060:DXR852067 EHJ852060:EHN852067 ERF852060:ERJ852067 FBB852060:FBF852067 FKX852060:FLB852067 FUT852060:FUX852067 GEP852060:GET852067 GOL852060:GOP852067 GYH852060:GYL852067 HID852060:HIH852067 HRZ852060:HSD852067 IBV852060:IBZ852067 ILR852060:ILV852067 IVN852060:IVR852067 JFJ852060:JFN852067 JPF852060:JPJ852067 JZB852060:JZF852067 KIX852060:KJB852067 KST852060:KSX852067 LCP852060:LCT852067 LML852060:LMP852067 LWH852060:LWL852067 MGD852060:MGH852067 MPZ852060:MQD852067 MZV852060:MZZ852067 NJR852060:NJV852067 NTN852060:NTR852067 ODJ852060:ODN852067 ONF852060:ONJ852067 OXB852060:OXF852067 PGX852060:PHB852067 PQT852060:PQX852067 QAP852060:QAT852067 QKL852060:QKP852067 QUH852060:QUL852067 RED852060:REH852067 RNZ852060:ROD852067 RXV852060:RXZ852067 SHR852060:SHV852067 SRN852060:SRR852067 TBJ852060:TBN852067 TLF852060:TLJ852067 TVB852060:TVF852067 UEX852060:UFB852067 UOT852060:UOX852067 UYP852060:UYT852067 VIL852060:VIP852067 VSH852060:VSL852067 WCD852060:WCH852067 WLZ852060:WMD852067 WVV852060:WVZ852067 N917596:R917603 JJ917596:JN917603 TF917596:TJ917603 ADB917596:ADF917603 AMX917596:ANB917603 AWT917596:AWX917603 BGP917596:BGT917603 BQL917596:BQP917603 CAH917596:CAL917603 CKD917596:CKH917603 CTZ917596:CUD917603 DDV917596:DDZ917603 DNR917596:DNV917603 DXN917596:DXR917603 EHJ917596:EHN917603 ERF917596:ERJ917603 FBB917596:FBF917603 FKX917596:FLB917603 FUT917596:FUX917603 GEP917596:GET917603 GOL917596:GOP917603 GYH917596:GYL917603 HID917596:HIH917603 HRZ917596:HSD917603 IBV917596:IBZ917603 ILR917596:ILV917603 IVN917596:IVR917603 JFJ917596:JFN917603 JPF917596:JPJ917603 JZB917596:JZF917603 KIX917596:KJB917603 KST917596:KSX917603 LCP917596:LCT917603 LML917596:LMP917603 LWH917596:LWL917603 MGD917596:MGH917603 MPZ917596:MQD917603 MZV917596:MZZ917603 NJR917596:NJV917603 NTN917596:NTR917603 ODJ917596:ODN917603 ONF917596:ONJ917603 OXB917596:OXF917603 PGX917596:PHB917603 PQT917596:PQX917603 QAP917596:QAT917603 QKL917596:QKP917603 QUH917596:QUL917603 RED917596:REH917603 RNZ917596:ROD917603 RXV917596:RXZ917603 SHR917596:SHV917603 SRN917596:SRR917603 TBJ917596:TBN917603 TLF917596:TLJ917603 TVB917596:TVF917603 UEX917596:UFB917603 UOT917596:UOX917603 UYP917596:UYT917603 VIL917596:VIP917603 VSH917596:VSL917603 WCD917596:WCH917603 WLZ917596:WMD917603 WVV917596:WVZ917603 N983132:R983139 JJ983132:JN983139 TF983132:TJ983139 ADB983132:ADF983139 AMX983132:ANB983139 AWT983132:AWX983139 BGP983132:BGT983139 BQL983132:BQP983139 CAH983132:CAL983139 CKD983132:CKH983139 CTZ983132:CUD983139 DDV983132:DDZ983139 DNR983132:DNV983139 DXN983132:DXR983139 EHJ983132:EHN983139 ERF983132:ERJ983139 FBB983132:FBF983139 FKX983132:FLB983139 FUT983132:FUX983139 GEP983132:GET983139 GOL983132:GOP983139 GYH983132:GYL983139 HID983132:HIH983139 HRZ983132:HSD983139 IBV983132:IBZ983139 ILR983132:ILV983139 IVN983132:IVR983139 JFJ983132:JFN983139 JPF983132:JPJ983139 JZB983132:JZF983139 KIX983132:KJB983139 KST983132:KSX983139 LCP983132:LCT983139 LML983132:LMP983139 LWH983132:LWL983139 MGD983132:MGH983139 MPZ983132:MQD983139 MZV983132:MZZ983139 NJR983132:NJV983139 NTN983132:NTR983139 ODJ983132:ODN983139 ONF983132:ONJ983139 OXB983132:OXF983139 PGX983132:PHB983139 PQT983132:PQX983139 QAP983132:QAT983139 QKL983132:QKP983139 QUH983132:QUL983139 RED983132:REH983139 RNZ983132:ROD983139 RXV983132:RXZ983139 SHR983132:SHV983139 SRN983132:SRR983139 TBJ983132:TBN983139 TLF983132:TLJ983139 TVB983132:TVF983139 UEX983132:UFB983139 UOT983132:UOX983139 UYP983132:UYT983139 VIL983132:VIP983139 VSH983132:VSL983139 WCD983132:WCH983139 WLZ983132:WMD983139 WVV983132:WVZ983139 D164:F183 IZ164:JB183 SV164:SX183 ACR164:ACT183 AMN164:AMP183 AWJ164:AWL183 BGF164:BGH183 BQB164:BQD183 BZX164:BZZ183 CJT164:CJV183 CTP164:CTR183 DDL164:DDN183 DNH164:DNJ183 DXD164:DXF183 EGZ164:EHB183 EQV164:EQX183 FAR164:FAT183 FKN164:FKP183 FUJ164:FUL183 GEF164:GEH183 GOB164:GOD183 GXX164:GXZ183 HHT164:HHV183 HRP164:HRR183 IBL164:IBN183 ILH164:ILJ183 IVD164:IVF183 JEZ164:JFB183 JOV164:JOX183 JYR164:JYT183 KIN164:KIP183 KSJ164:KSL183 LCF164:LCH183 LMB164:LMD183 LVX164:LVZ183 MFT164:MFV183 MPP164:MPR183 MZL164:MZN183 NJH164:NJJ183 NTD164:NTF183 OCZ164:ODB183 OMV164:OMX183 OWR164:OWT183 PGN164:PGP183 PQJ164:PQL183 QAF164:QAH183 QKB164:QKD183 QTX164:QTZ183 RDT164:RDV183 RNP164:RNR183 RXL164:RXN183 SHH164:SHJ183 SRD164:SRF183 TAZ164:TBB183 TKV164:TKX183 TUR164:TUT183 UEN164:UEP183 UOJ164:UOL183 UYF164:UYH183 VIB164:VID183 VRX164:VRZ183 WBT164:WBV183 WLP164:WLR183 WVL164:WVN183 D65721:F65740 IZ65721:JB65740 SV65721:SX65740 ACR65721:ACT65740 AMN65721:AMP65740 AWJ65721:AWL65740 BGF65721:BGH65740 BQB65721:BQD65740 BZX65721:BZZ65740 CJT65721:CJV65740 CTP65721:CTR65740 DDL65721:DDN65740 DNH65721:DNJ65740 DXD65721:DXF65740 EGZ65721:EHB65740 EQV65721:EQX65740 FAR65721:FAT65740 FKN65721:FKP65740 FUJ65721:FUL65740 GEF65721:GEH65740 GOB65721:GOD65740 GXX65721:GXZ65740 HHT65721:HHV65740 HRP65721:HRR65740 IBL65721:IBN65740 ILH65721:ILJ65740 IVD65721:IVF65740 JEZ65721:JFB65740 JOV65721:JOX65740 JYR65721:JYT65740 KIN65721:KIP65740 KSJ65721:KSL65740 LCF65721:LCH65740 LMB65721:LMD65740 LVX65721:LVZ65740 MFT65721:MFV65740 MPP65721:MPR65740 MZL65721:MZN65740 NJH65721:NJJ65740 NTD65721:NTF65740 OCZ65721:ODB65740 OMV65721:OMX65740 OWR65721:OWT65740 PGN65721:PGP65740 PQJ65721:PQL65740 QAF65721:QAH65740 QKB65721:QKD65740 QTX65721:QTZ65740 RDT65721:RDV65740 RNP65721:RNR65740 RXL65721:RXN65740 SHH65721:SHJ65740 SRD65721:SRF65740 TAZ65721:TBB65740 TKV65721:TKX65740 TUR65721:TUT65740 UEN65721:UEP65740 UOJ65721:UOL65740 UYF65721:UYH65740 VIB65721:VID65740 VRX65721:VRZ65740 WBT65721:WBV65740 WLP65721:WLR65740 WVL65721:WVN65740 D131257:F131276 IZ131257:JB131276 SV131257:SX131276 ACR131257:ACT131276 AMN131257:AMP131276 AWJ131257:AWL131276 BGF131257:BGH131276 BQB131257:BQD131276 BZX131257:BZZ131276 CJT131257:CJV131276 CTP131257:CTR131276 DDL131257:DDN131276 DNH131257:DNJ131276 DXD131257:DXF131276 EGZ131257:EHB131276 EQV131257:EQX131276 FAR131257:FAT131276 FKN131257:FKP131276 FUJ131257:FUL131276 GEF131257:GEH131276 GOB131257:GOD131276 GXX131257:GXZ131276 HHT131257:HHV131276 HRP131257:HRR131276 IBL131257:IBN131276 ILH131257:ILJ131276 IVD131257:IVF131276 JEZ131257:JFB131276 JOV131257:JOX131276 JYR131257:JYT131276 KIN131257:KIP131276 KSJ131257:KSL131276 LCF131257:LCH131276 LMB131257:LMD131276 LVX131257:LVZ131276 MFT131257:MFV131276 MPP131257:MPR131276 MZL131257:MZN131276 NJH131257:NJJ131276 NTD131257:NTF131276 OCZ131257:ODB131276 OMV131257:OMX131276 OWR131257:OWT131276 PGN131257:PGP131276 PQJ131257:PQL131276 QAF131257:QAH131276 QKB131257:QKD131276 QTX131257:QTZ131276 RDT131257:RDV131276 RNP131257:RNR131276 RXL131257:RXN131276 SHH131257:SHJ131276 SRD131257:SRF131276 TAZ131257:TBB131276 TKV131257:TKX131276 TUR131257:TUT131276 UEN131257:UEP131276 UOJ131257:UOL131276 UYF131257:UYH131276 VIB131257:VID131276 VRX131257:VRZ131276 WBT131257:WBV131276 WLP131257:WLR131276 WVL131257:WVN131276 D196793:F196812 IZ196793:JB196812 SV196793:SX196812 ACR196793:ACT196812 AMN196793:AMP196812 AWJ196793:AWL196812 BGF196793:BGH196812 BQB196793:BQD196812 BZX196793:BZZ196812 CJT196793:CJV196812 CTP196793:CTR196812 DDL196793:DDN196812 DNH196793:DNJ196812 DXD196793:DXF196812 EGZ196793:EHB196812 EQV196793:EQX196812 FAR196793:FAT196812 FKN196793:FKP196812 FUJ196793:FUL196812 GEF196793:GEH196812 GOB196793:GOD196812 GXX196793:GXZ196812 HHT196793:HHV196812 HRP196793:HRR196812 IBL196793:IBN196812 ILH196793:ILJ196812 IVD196793:IVF196812 JEZ196793:JFB196812 JOV196793:JOX196812 JYR196793:JYT196812 KIN196793:KIP196812 KSJ196793:KSL196812 LCF196793:LCH196812 LMB196793:LMD196812 LVX196793:LVZ196812 MFT196793:MFV196812 MPP196793:MPR196812 MZL196793:MZN196812 NJH196793:NJJ196812 NTD196793:NTF196812 OCZ196793:ODB196812 OMV196793:OMX196812 OWR196793:OWT196812 PGN196793:PGP196812 PQJ196793:PQL196812 QAF196793:QAH196812 QKB196793:QKD196812 QTX196793:QTZ196812 RDT196793:RDV196812 RNP196793:RNR196812 RXL196793:RXN196812 SHH196793:SHJ196812 SRD196793:SRF196812 TAZ196793:TBB196812 TKV196793:TKX196812 TUR196793:TUT196812 UEN196793:UEP196812 UOJ196793:UOL196812 UYF196793:UYH196812 VIB196793:VID196812 VRX196793:VRZ196812 WBT196793:WBV196812 WLP196793:WLR196812 WVL196793:WVN196812 D262329:F262348 IZ262329:JB262348 SV262329:SX262348 ACR262329:ACT262348 AMN262329:AMP262348 AWJ262329:AWL262348 BGF262329:BGH262348 BQB262329:BQD262348 BZX262329:BZZ262348 CJT262329:CJV262348 CTP262329:CTR262348 DDL262329:DDN262348 DNH262329:DNJ262348 DXD262329:DXF262348 EGZ262329:EHB262348 EQV262329:EQX262348 FAR262329:FAT262348 FKN262329:FKP262348 FUJ262329:FUL262348 GEF262329:GEH262348 GOB262329:GOD262348 GXX262329:GXZ262348 HHT262329:HHV262348 HRP262329:HRR262348 IBL262329:IBN262348 ILH262329:ILJ262348 IVD262329:IVF262348 JEZ262329:JFB262348 JOV262329:JOX262348 JYR262329:JYT262348 KIN262329:KIP262348 KSJ262329:KSL262348 LCF262329:LCH262348 LMB262329:LMD262348 LVX262329:LVZ262348 MFT262329:MFV262348 MPP262329:MPR262348 MZL262329:MZN262348 NJH262329:NJJ262348 NTD262329:NTF262348 OCZ262329:ODB262348 OMV262329:OMX262348 OWR262329:OWT262348 PGN262329:PGP262348 PQJ262329:PQL262348 QAF262329:QAH262348 QKB262329:QKD262348 QTX262329:QTZ262348 RDT262329:RDV262348 RNP262329:RNR262348 RXL262329:RXN262348 SHH262329:SHJ262348 SRD262329:SRF262348 TAZ262329:TBB262348 TKV262329:TKX262348 TUR262329:TUT262348 UEN262329:UEP262348 UOJ262329:UOL262348 UYF262329:UYH262348 VIB262329:VID262348 VRX262329:VRZ262348 WBT262329:WBV262348 WLP262329:WLR262348 WVL262329:WVN262348 D327865:F327884 IZ327865:JB327884 SV327865:SX327884 ACR327865:ACT327884 AMN327865:AMP327884 AWJ327865:AWL327884 BGF327865:BGH327884 BQB327865:BQD327884 BZX327865:BZZ327884 CJT327865:CJV327884 CTP327865:CTR327884 DDL327865:DDN327884 DNH327865:DNJ327884 DXD327865:DXF327884 EGZ327865:EHB327884 EQV327865:EQX327884 FAR327865:FAT327884 FKN327865:FKP327884 FUJ327865:FUL327884 GEF327865:GEH327884 GOB327865:GOD327884 GXX327865:GXZ327884 HHT327865:HHV327884 HRP327865:HRR327884 IBL327865:IBN327884 ILH327865:ILJ327884 IVD327865:IVF327884 JEZ327865:JFB327884 JOV327865:JOX327884 JYR327865:JYT327884 KIN327865:KIP327884 KSJ327865:KSL327884 LCF327865:LCH327884 LMB327865:LMD327884 LVX327865:LVZ327884 MFT327865:MFV327884 MPP327865:MPR327884 MZL327865:MZN327884 NJH327865:NJJ327884 NTD327865:NTF327884 OCZ327865:ODB327884 OMV327865:OMX327884 OWR327865:OWT327884 PGN327865:PGP327884 PQJ327865:PQL327884 QAF327865:QAH327884 QKB327865:QKD327884 QTX327865:QTZ327884 RDT327865:RDV327884 RNP327865:RNR327884 RXL327865:RXN327884 SHH327865:SHJ327884 SRD327865:SRF327884 TAZ327865:TBB327884 TKV327865:TKX327884 TUR327865:TUT327884 UEN327865:UEP327884 UOJ327865:UOL327884 UYF327865:UYH327884 VIB327865:VID327884 VRX327865:VRZ327884 WBT327865:WBV327884 WLP327865:WLR327884 WVL327865:WVN327884 D393401:F393420 IZ393401:JB393420 SV393401:SX393420 ACR393401:ACT393420 AMN393401:AMP393420 AWJ393401:AWL393420 BGF393401:BGH393420 BQB393401:BQD393420 BZX393401:BZZ393420 CJT393401:CJV393420 CTP393401:CTR393420 DDL393401:DDN393420 DNH393401:DNJ393420 DXD393401:DXF393420 EGZ393401:EHB393420 EQV393401:EQX393420 FAR393401:FAT393420 FKN393401:FKP393420 FUJ393401:FUL393420 GEF393401:GEH393420 GOB393401:GOD393420 GXX393401:GXZ393420 HHT393401:HHV393420 HRP393401:HRR393420 IBL393401:IBN393420 ILH393401:ILJ393420 IVD393401:IVF393420 JEZ393401:JFB393420 JOV393401:JOX393420 JYR393401:JYT393420 KIN393401:KIP393420 KSJ393401:KSL393420 LCF393401:LCH393420 LMB393401:LMD393420 LVX393401:LVZ393420 MFT393401:MFV393420 MPP393401:MPR393420 MZL393401:MZN393420 NJH393401:NJJ393420 NTD393401:NTF393420 OCZ393401:ODB393420 OMV393401:OMX393420 OWR393401:OWT393420 PGN393401:PGP393420 PQJ393401:PQL393420 QAF393401:QAH393420 QKB393401:QKD393420 QTX393401:QTZ393420 RDT393401:RDV393420 RNP393401:RNR393420 RXL393401:RXN393420 SHH393401:SHJ393420 SRD393401:SRF393420 TAZ393401:TBB393420 TKV393401:TKX393420 TUR393401:TUT393420 UEN393401:UEP393420 UOJ393401:UOL393420 UYF393401:UYH393420 VIB393401:VID393420 VRX393401:VRZ393420 WBT393401:WBV393420 WLP393401:WLR393420 WVL393401:WVN393420 D458937:F458956 IZ458937:JB458956 SV458937:SX458956 ACR458937:ACT458956 AMN458937:AMP458956 AWJ458937:AWL458956 BGF458937:BGH458956 BQB458937:BQD458956 BZX458937:BZZ458956 CJT458937:CJV458956 CTP458937:CTR458956 DDL458937:DDN458956 DNH458937:DNJ458956 DXD458937:DXF458956 EGZ458937:EHB458956 EQV458937:EQX458956 FAR458937:FAT458956 FKN458937:FKP458956 FUJ458937:FUL458956 GEF458937:GEH458956 GOB458937:GOD458956 GXX458937:GXZ458956 HHT458937:HHV458956 HRP458937:HRR458956 IBL458937:IBN458956 ILH458937:ILJ458956 IVD458937:IVF458956 JEZ458937:JFB458956 JOV458937:JOX458956 JYR458937:JYT458956 KIN458937:KIP458956 KSJ458937:KSL458956 LCF458937:LCH458956 LMB458937:LMD458956 LVX458937:LVZ458956 MFT458937:MFV458956 MPP458937:MPR458956 MZL458937:MZN458956 NJH458937:NJJ458956 NTD458937:NTF458956 OCZ458937:ODB458956 OMV458937:OMX458956 OWR458937:OWT458956 PGN458937:PGP458956 PQJ458937:PQL458956 QAF458937:QAH458956 QKB458937:QKD458956 QTX458937:QTZ458956 RDT458937:RDV458956 RNP458937:RNR458956 RXL458937:RXN458956 SHH458937:SHJ458956 SRD458937:SRF458956 TAZ458937:TBB458956 TKV458937:TKX458956 TUR458937:TUT458956 UEN458937:UEP458956 UOJ458937:UOL458956 UYF458937:UYH458956 VIB458937:VID458956 VRX458937:VRZ458956 WBT458937:WBV458956 WLP458937:WLR458956 WVL458937:WVN458956 D524473:F524492 IZ524473:JB524492 SV524473:SX524492 ACR524473:ACT524492 AMN524473:AMP524492 AWJ524473:AWL524492 BGF524473:BGH524492 BQB524473:BQD524492 BZX524473:BZZ524492 CJT524473:CJV524492 CTP524473:CTR524492 DDL524473:DDN524492 DNH524473:DNJ524492 DXD524473:DXF524492 EGZ524473:EHB524492 EQV524473:EQX524492 FAR524473:FAT524492 FKN524473:FKP524492 FUJ524473:FUL524492 GEF524473:GEH524492 GOB524473:GOD524492 GXX524473:GXZ524492 HHT524473:HHV524492 HRP524473:HRR524492 IBL524473:IBN524492 ILH524473:ILJ524492 IVD524473:IVF524492 JEZ524473:JFB524492 JOV524473:JOX524492 JYR524473:JYT524492 KIN524473:KIP524492 KSJ524473:KSL524492 LCF524473:LCH524492 LMB524473:LMD524492 LVX524473:LVZ524492 MFT524473:MFV524492 MPP524473:MPR524492 MZL524473:MZN524492 NJH524473:NJJ524492 NTD524473:NTF524492 OCZ524473:ODB524492 OMV524473:OMX524492 OWR524473:OWT524492 PGN524473:PGP524492 PQJ524473:PQL524492 QAF524473:QAH524492 QKB524473:QKD524492 QTX524473:QTZ524492 RDT524473:RDV524492 RNP524473:RNR524492 RXL524473:RXN524492 SHH524473:SHJ524492 SRD524473:SRF524492 TAZ524473:TBB524492 TKV524473:TKX524492 TUR524473:TUT524492 UEN524473:UEP524492 UOJ524473:UOL524492 UYF524473:UYH524492 VIB524473:VID524492 VRX524473:VRZ524492 WBT524473:WBV524492 WLP524473:WLR524492 WVL524473:WVN524492 D590009:F590028 IZ590009:JB590028 SV590009:SX590028 ACR590009:ACT590028 AMN590009:AMP590028 AWJ590009:AWL590028 BGF590009:BGH590028 BQB590009:BQD590028 BZX590009:BZZ590028 CJT590009:CJV590028 CTP590009:CTR590028 DDL590009:DDN590028 DNH590009:DNJ590028 DXD590009:DXF590028 EGZ590009:EHB590028 EQV590009:EQX590028 FAR590009:FAT590028 FKN590009:FKP590028 FUJ590009:FUL590028 GEF590009:GEH590028 GOB590009:GOD590028 GXX590009:GXZ590028 HHT590009:HHV590028 HRP590009:HRR590028 IBL590009:IBN590028 ILH590009:ILJ590028 IVD590009:IVF590028 JEZ590009:JFB590028 JOV590009:JOX590028 JYR590009:JYT590028 KIN590009:KIP590028 KSJ590009:KSL590028 LCF590009:LCH590028 LMB590009:LMD590028 LVX590009:LVZ590028 MFT590009:MFV590028 MPP590009:MPR590028 MZL590009:MZN590028 NJH590009:NJJ590028 NTD590009:NTF590028 OCZ590009:ODB590028 OMV590009:OMX590028 OWR590009:OWT590028 PGN590009:PGP590028 PQJ590009:PQL590028 QAF590009:QAH590028 QKB590009:QKD590028 QTX590009:QTZ590028 RDT590009:RDV590028 RNP590009:RNR590028 RXL590009:RXN590028 SHH590009:SHJ590028 SRD590009:SRF590028 TAZ590009:TBB590028 TKV590009:TKX590028 TUR590009:TUT590028 UEN590009:UEP590028 UOJ590009:UOL590028 UYF590009:UYH590028 VIB590009:VID590028 VRX590009:VRZ590028 WBT590009:WBV590028 WLP590009:WLR590028 WVL590009:WVN590028 D655545:F655564 IZ655545:JB655564 SV655545:SX655564 ACR655545:ACT655564 AMN655545:AMP655564 AWJ655545:AWL655564 BGF655545:BGH655564 BQB655545:BQD655564 BZX655545:BZZ655564 CJT655545:CJV655564 CTP655545:CTR655564 DDL655545:DDN655564 DNH655545:DNJ655564 DXD655545:DXF655564 EGZ655545:EHB655564 EQV655545:EQX655564 FAR655545:FAT655564 FKN655545:FKP655564 FUJ655545:FUL655564 GEF655545:GEH655564 GOB655545:GOD655564 GXX655545:GXZ655564 HHT655545:HHV655564 HRP655545:HRR655564 IBL655545:IBN655564 ILH655545:ILJ655564 IVD655545:IVF655564 JEZ655545:JFB655564 JOV655545:JOX655564 JYR655545:JYT655564 KIN655545:KIP655564 KSJ655545:KSL655564 LCF655545:LCH655564 LMB655545:LMD655564 LVX655545:LVZ655564 MFT655545:MFV655564 MPP655545:MPR655564 MZL655545:MZN655564 NJH655545:NJJ655564 NTD655545:NTF655564 OCZ655545:ODB655564 OMV655545:OMX655564 OWR655545:OWT655564 PGN655545:PGP655564 PQJ655545:PQL655564 QAF655545:QAH655564 QKB655545:QKD655564 QTX655545:QTZ655564 RDT655545:RDV655564 RNP655545:RNR655564 RXL655545:RXN655564 SHH655545:SHJ655564 SRD655545:SRF655564 TAZ655545:TBB655564 TKV655545:TKX655564 TUR655545:TUT655564 UEN655545:UEP655564 UOJ655545:UOL655564 UYF655545:UYH655564 VIB655545:VID655564 VRX655545:VRZ655564 WBT655545:WBV655564 WLP655545:WLR655564 WVL655545:WVN655564 D721081:F721100 IZ721081:JB721100 SV721081:SX721100 ACR721081:ACT721100 AMN721081:AMP721100 AWJ721081:AWL721100 BGF721081:BGH721100 BQB721081:BQD721100 BZX721081:BZZ721100 CJT721081:CJV721100 CTP721081:CTR721100 DDL721081:DDN721100 DNH721081:DNJ721100 DXD721081:DXF721100 EGZ721081:EHB721100 EQV721081:EQX721100 FAR721081:FAT721100 FKN721081:FKP721100 FUJ721081:FUL721100 GEF721081:GEH721100 GOB721081:GOD721100 GXX721081:GXZ721100 HHT721081:HHV721100 HRP721081:HRR721100 IBL721081:IBN721100 ILH721081:ILJ721100 IVD721081:IVF721100 JEZ721081:JFB721100 JOV721081:JOX721100 JYR721081:JYT721100 KIN721081:KIP721100 KSJ721081:KSL721100 LCF721081:LCH721100 LMB721081:LMD721100 LVX721081:LVZ721100 MFT721081:MFV721100 MPP721081:MPR721100 MZL721081:MZN721100 NJH721081:NJJ721100 NTD721081:NTF721100 OCZ721081:ODB721100 OMV721081:OMX721100 OWR721081:OWT721100 PGN721081:PGP721100 PQJ721081:PQL721100 QAF721081:QAH721100 QKB721081:QKD721100 QTX721081:QTZ721100 RDT721081:RDV721100 RNP721081:RNR721100 RXL721081:RXN721100 SHH721081:SHJ721100 SRD721081:SRF721100 TAZ721081:TBB721100 TKV721081:TKX721100 TUR721081:TUT721100 UEN721081:UEP721100 UOJ721081:UOL721100 UYF721081:UYH721100 VIB721081:VID721100 VRX721081:VRZ721100 WBT721081:WBV721100 WLP721081:WLR721100 WVL721081:WVN721100 D786617:F786636 IZ786617:JB786636 SV786617:SX786636 ACR786617:ACT786636 AMN786617:AMP786636 AWJ786617:AWL786636 BGF786617:BGH786636 BQB786617:BQD786636 BZX786617:BZZ786636 CJT786617:CJV786636 CTP786617:CTR786636 DDL786617:DDN786636 DNH786617:DNJ786636 DXD786617:DXF786636 EGZ786617:EHB786636 EQV786617:EQX786636 FAR786617:FAT786636 FKN786617:FKP786636 FUJ786617:FUL786636 GEF786617:GEH786636 GOB786617:GOD786636 GXX786617:GXZ786636 HHT786617:HHV786636 HRP786617:HRR786636 IBL786617:IBN786636 ILH786617:ILJ786636 IVD786617:IVF786636 JEZ786617:JFB786636 JOV786617:JOX786636 JYR786617:JYT786636 KIN786617:KIP786636 KSJ786617:KSL786636 LCF786617:LCH786636 LMB786617:LMD786636 LVX786617:LVZ786636 MFT786617:MFV786636 MPP786617:MPR786636 MZL786617:MZN786636 NJH786617:NJJ786636 NTD786617:NTF786636 OCZ786617:ODB786636 OMV786617:OMX786636 OWR786617:OWT786636 PGN786617:PGP786636 PQJ786617:PQL786636 QAF786617:QAH786636 QKB786617:QKD786636 QTX786617:QTZ786636 RDT786617:RDV786636 RNP786617:RNR786636 RXL786617:RXN786636 SHH786617:SHJ786636 SRD786617:SRF786636 TAZ786617:TBB786636 TKV786617:TKX786636 TUR786617:TUT786636 UEN786617:UEP786636 UOJ786617:UOL786636 UYF786617:UYH786636 VIB786617:VID786636 VRX786617:VRZ786636 WBT786617:WBV786636 WLP786617:WLR786636 WVL786617:WVN786636 D852153:F852172 IZ852153:JB852172 SV852153:SX852172 ACR852153:ACT852172 AMN852153:AMP852172 AWJ852153:AWL852172 BGF852153:BGH852172 BQB852153:BQD852172 BZX852153:BZZ852172 CJT852153:CJV852172 CTP852153:CTR852172 DDL852153:DDN852172 DNH852153:DNJ852172 DXD852153:DXF852172 EGZ852153:EHB852172 EQV852153:EQX852172 FAR852153:FAT852172 FKN852153:FKP852172 FUJ852153:FUL852172 GEF852153:GEH852172 GOB852153:GOD852172 GXX852153:GXZ852172 HHT852153:HHV852172 HRP852153:HRR852172 IBL852153:IBN852172 ILH852153:ILJ852172 IVD852153:IVF852172 JEZ852153:JFB852172 JOV852153:JOX852172 JYR852153:JYT852172 KIN852153:KIP852172 KSJ852153:KSL852172 LCF852153:LCH852172 LMB852153:LMD852172 LVX852153:LVZ852172 MFT852153:MFV852172 MPP852153:MPR852172 MZL852153:MZN852172 NJH852153:NJJ852172 NTD852153:NTF852172 OCZ852153:ODB852172 OMV852153:OMX852172 OWR852153:OWT852172 PGN852153:PGP852172 PQJ852153:PQL852172 QAF852153:QAH852172 QKB852153:QKD852172 QTX852153:QTZ852172 RDT852153:RDV852172 RNP852153:RNR852172 RXL852153:RXN852172 SHH852153:SHJ852172 SRD852153:SRF852172 TAZ852153:TBB852172 TKV852153:TKX852172 TUR852153:TUT852172 UEN852153:UEP852172 UOJ852153:UOL852172 UYF852153:UYH852172 VIB852153:VID852172 VRX852153:VRZ852172 WBT852153:WBV852172 WLP852153:WLR852172 WVL852153:WVN852172 D917689:F917708 IZ917689:JB917708 SV917689:SX917708 ACR917689:ACT917708 AMN917689:AMP917708 AWJ917689:AWL917708 BGF917689:BGH917708 BQB917689:BQD917708 BZX917689:BZZ917708 CJT917689:CJV917708 CTP917689:CTR917708 DDL917689:DDN917708 DNH917689:DNJ917708 DXD917689:DXF917708 EGZ917689:EHB917708 EQV917689:EQX917708 FAR917689:FAT917708 FKN917689:FKP917708 FUJ917689:FUL917708 GEF917689:GEH917708 GOB917689:GOD917708 GXX917689:GXZ917708 HHT917689:HHV917708 HRP917689:HRR917708 IBL917689:IBN917708 ILH917689:ILJ917708 IVD917689:IVF917708 JEZ917689:JFB917708 JOV917689:JOX917708 JYR917689:JYT917708 KIN917689:KIP917708 KSJ917689:KSL917708 LCF917689:LCH917708 LMB917689:LMD917708 LVX917689:LVZ917708 MFT917689:MFV917708 MPP917689:MPR917708 MZL917689:MZN917708 NJH917689:NJJ917708 NTD917689:NTF917708 OCZ917689:ODB917708 OMV917689:OMX917708 OWR917689:OWT917708 PGN917689:PGP917708 PQJ917689:PQL917708 QAF917689:QAH917708 QKB917689:QKD917708 QTX917689:QTZ917708 RDT917689:RDV917708 RNP917689:RNR917708 RXL917689:RXN917708 SHH917689:SHJ917708 SRD917689:SRF917708 TAZ917689:TBB917708 TKV917689:TKX917708 TUR917689:TUT917708 UEN917689:UEP917708 UOJ917689:UOL917708 UYF917689:UYH917708 VIB917689:VID917708 VRX917689:VRZ917708 WBT917689:WBV917708 WLP917689:WLR917708 WVL917689:WVN917708 D983225:F983244 IZ983225:JB983244 SV983225:SX983244 ACR983225:ACT983244 AMN983225:AMP983244 AWJ983225:AWL983244 BGF983225:BGH983244 BQB983225:BQD983244 BZX983225:BZZ983244 CJT983225:CJV983244 CTP983225:CTR983244 DDL983225:DDN983244 DNH983225:DNJ983244 DXD983225:DXF983244 EGZ983225:EHB983244 EQV983225:EQX983244 FAR983225:FAT983244 FKN983225:FKP983244 FUJ983225:FUL983244 GEF983225:GEH983244 GOB983225:GOD983244 GXX983225:GXZ983244 HHT983225:HHV983244 HRP983225:HRR983244 IBL983225:IBN983244 ILH983225:ILJ983244 IVD983225:IVF983244 JEZ983225:JFB983244 JOV983225:JOX983244 JYR983225:JYT983244 KIN983225:KIP983244 KSJ983225:KSL983244 LCF983225:LCH983244 LMB983225:LMD983244 LVX983225:LVZ983244 MFT983225:MFV983244 MPP983225:MPR983244 MZL983225:MZN983244 NJH983225:NJJ983244 NTD983225:NTF983244 OCZ983225:ODB983244 OMV983225:OMX983244 OWR983225:OWT983244 PGN983225:PGP983244 PQJ983225:PQL983244 QAF983225:QAH983244 QKB983225:QKD983244 QTX983225:QTZ983244 RDT983225:RDV983244 RNP983225:RNR983244 RXL983225:RXN983244 SHH983225:SHJ983244 SRD983225:SRF983244 TAZ983225:TBB983244 TKV983225:TKX983244 TUR983225:TUT983244 UEN983225:UEP983244 UOJ983225:UOL983244 UYF983225:UYH983244 VIB983225:VID983244 VRX983225:VRZ983244 WBT983225:WBV983244 WLP983225:WLR983244 WVL983225:WVN983244 F42:R44 JB42:JN44 SX42:TJ44 ACT42:ADF44 AMP42:ANB44 AWL42:AWX44 BGH42:BGT44 BQD42:BQP44 BZZ42:CAL44 CJV42:CKH44 CTR42:CUD44 DDN42:DDZ44 DNJ42:DNV44 DXF42:DXR44 EHB42:EHN44 EQX42:ERJ44 FAT42:FBF44 FKP42:FLB44 FUL42:FUX44 GEH42:GET44 GOD42:GOP44 GXZ42:GYL44 HHV42:HIH44 HRR42:HSD44 IBN42:IBZ44 ILJ42:ILV44 IVF42:IVR44 JFB42:JFN44 JOX42:JPJ44 JYT42:JZF44 KIP42:KJB44 KSL42:KSX44 LCH42:LCT44 LMD42:LMP44 LVZ42:LWL44 MFV42:MGH44 MPR42:MQD44 MZN42:MZZ44 NJJ42:NJV44 NTF42:NTR44 ODB42:ODN44 OMX42:ONJ44 OWT42:OXF44 PGP42:PHB44 PQL42:PQX44 QAH42:QAT44 QKD42:QKP44 QTZ42:QUL44 RDV42:REH44 RNR42:ROD44 RXN42:RXZ44 SHJ42:SHV44 SRF42:SRR44 TBB42:TBN44 TKX42:TLJ44 TUT42:TVF44 UEP42:UFB44 UOL42:UOX44 UYH42:UYT44 VID42:VIP44 VRZ42:VSL44 WBV42:WCH44 WLR42:WMD44 WVN42:WVZ44 F65602:R65604 JB65602:JN65604 SX65602:TJ65604 ACT65602:ADF65604 AMP65602:ANB65604 AWL65602:AWX65604 BGH65602:BGT65604 BQD65602:BQP65604 BZZ65602:CAL65604 CJV65602:CKH65604 CTR65602:CUD65604 DDN65602:DDZ65604 DNJ65602:DNV65604 DXF65602:DXR65604 EHB65602:EHN65604 EQX65602:ERJ65604 FAT65602:FBF65604 FKP65602:FLB65604 FUL65602:FUX65604 GEH65602:GET65604 GOD65602:GOP65604 GXZ65602:GYL65604 HHV65602:HIH65604 HRR65602:HSD65604 IBN65602:IBZ65604 ILJ65602:ILV65604 IVF65602:IVR65604 JFB65602:JFN65604 JOX65602:JPJ65604 JYT65602:JZF65604 KIP65602:KJB65604 KSL65602:KSX65604 LCH65602:LCT65604 LMD65602:LMP65604 LVZ65602:LWL65604 MFV65602:MGH65604 MPR65602:MQD65604 MZN65602:MZZ65604 NJJ65602:NJV65604 NTF65602:NTR65604 ODB65602:ODN65604 OMX65602:ONJ65604 OWT65602:OXF65604 PGP65602:PHB65604 PQL65602:PQX65604 QAH65602:QAT65604 QKD65602:QKP65604 QTZ65602:QUL65604 RDV65602:REH65604 RNR65602:ROD65604 RXN65602:RXZ65604 SHJ65602:SHV65604 SRF65602:SRR65604 TBB65602:TBN65604 TKX65602:TLJ65604 TUT65602:TVF65604 UEP65602:UFB65604 UOL65602:UOX65604 UYH65602:UYT65604 VID65602:VIP65604 VRZ65602:VSL65604 WBV65602:WCH65604 WLR65602:WMD65604 WVN65602:WVZ65604 F131138:R131140 JB131138:JN131140 SX131138:TJ131140 ACT131138:ADF131140 AMP131138:ANB131140 AWL131138:AWX131140 BGH131138:BGT131140 BQD131138:BQP131140 BZZ131138:CAL131140 CJV131138:CKH131140 CTR131138:CUD131140 DDN131138:DDZ131140 DNJ131138:DNV131140 DXF131138:DXR131140 EHB131138:EHN131140 EQX131138:ERJ131140 FAT131138:FBF131140 FKP131138:FLB131140 FUL131138:FUX131140 GEH131138:GET131140 GOD131138:GOP131140 GXZ131138:GYL131140 HHV131138:HIH131140 HRR131138:HSD131140 IBN131138:IBZ131140 ILJ131138:ILV131140 IVF131138:IVR131140 JFB131138:JFN131140 JOX131138:JPJ131140 JYT131138:JZF131140 KIP131138:KJB131140 KSL131138:KSX131140 LCH131138:LCT131140 LMD131138:LMP131140 LVZ131138:LWL131140 MFV131138:MGH131140 MPR131138:MQD131140 MZN131138:MZZ131140 NJJ131138:NJV131140 NTF131138:NTR131140 ODB131138:ODN131140 OMX131138:ONJ131140 OWT131138:OXF131140 PGP131138:PHB131140 PQL131138:PQX131140 QAH131138:QAT131140 QKD131138:QKP131140 QTZ131138:QUL131140 RDV131138:REH131140 RNR131138:ROD131140 RXN131138:RXZ131140 SHJ131138:SHV131140 SRF131138:SRR131140 TBB131138:TBN131140 TKX131138:TLJ131140 TUT131138:TVF131140 UEP131138:UFB131140 UOL131138:UOX131140 UYH131138:UYT131140 VID131138:VIP131140 VRZ131138:VSL131140 WBV131138:WCH131140 WLR131138:WMD131140 WVN131138:WVZ131140 F196674:R196676 JB196674:JN196676 SX196674:TJ196676 ACT196674:ADF196676 AMP196674:ANB196676 AWL196674:AWX196676 BGH196674:BGT196676 BQD196674:BQP196676 BZZ196674:CAL196676 CJV196674:CKH196676 CTR196674:CUD196676 DDN196674:DDZ196676 DNJ196674:DNV196676 DXF196674:DXR196676 EHB196674:EHN196676 EQX196674:ERJ196676 FAT196674:FBF196676 FKP196674:FLB196676 FUL196674:FUX196676 GEH196674:GET196676 GOD196674:GOP196676 GXZ196674:GYL196676 HHV196674:HIH196676 HRR196674:HSD196676 IBN196674:IBZ196676 ILJ196674:ILV196676 IVF196674:IVR196676 JFB196674:JFN196676 JOX196674:JPJ196676 JYT196674:JZF196676 KIP196674:KJB196676 KSL196674:KSX196676 LCH196674:LCT196676 LMD196674:LMP196676 LVZ196674:LWL196676 MFV196674:MGH196676 MPR196674:MQD196676 MZN196674:MZZ196676 NJJ196674:NJV196676 NTF196674:NTR196676 ODB196674:ODN196676 OMX196674:ONJ196676 OWT196674:OXF196676 PGP196674:PHB196676 PQL196674:PQX196676 QAH196674:QAT196676 QKD196674:QKP196676 QTZ196674:QUL196676 RDV196674:REH196676 RNR196674:ROD196676 RXN196674:RXZ196676 SHJ196674:SHV196676 SRF196674:SRR196676 TBB196674:TBN196676 TKX196674:TLJ196676 TUT196674:TVF196676 UEP196674:UFB196676 UOL196674:UOX196676 UYH196674:UYT196676 VID196674:VIP196676 VRZ196674:VSL196676 WBV196674:WCH196676 WLR196674:WMD196676 WVN196674:WVZ196676 F262210:R262212 JB262210:JN262212 SX262210:TJ262212 ACT262210:ADF262212 AMP262210:ANB262212 AWL262210:AWX262212 BGH262210:BGT262212 BQD262210:BQP262212 BZZ262210:CAL262212 CJV262210:CKH262212 CTR262210:CUD262212 DDN262210:DDZ262212 DNJ262210:DNV262212 DXF262210:DXR262212 EHB262210:EHN262212 EQX262210:ERJ262212 FAT262210:FBF262212 FKP262210:FLB262212 FUL262210:FUX262212 GEH262210:GET262212 GOD262210:GOP262212 GXZ262210:GYL262212 HHV262210:HIH262212 HRR262210:HSD262212 IBN262210:IBZ262212 ILJ262210:ILV262212 IVF262210:IVR262212 JFB262210:JFN262212 JOX262210:JPJ262212 JYT262210:JZF262212 KIP262210:KJB262212 KSL262210:KSX262212 LCH262210:LCT262212 LMD262210:LMP262212 LVZ262210:LWL262212 MFV262210:MGH262212 MPR262210:MQD262212 MZN262210:MZZ262212 NJJ262210:NJV262212 NTF262210:NTR262212 ODB262210:ODN262212 OMX262210:ONJ262212 OWT262210:OXF262212 PGP262210:PHB262212 PQL262210:PQX262212 QAH262210:QAT262212 QKD262210:QKP262212 QTZ262210:QUL262212 RDV262210:REH262212 RNR262210:ROD262212 RXN262210:RXZ262212 SHJ262210:SHV262212 SRF262210:SRR262212 TBB262210:TBN262212 TKX262210:TLJ262212 TUT262210:TVF262212 UEP262210:UFB262212 UOL262210:UOX262212 UYH262210:UYT262212 VID262210:VIP262212 VRZ262210:VSL262212 WBV262210:WCH262212 WLR262210:WMD262212 WVN262210:WVZ262212 F327746:R327748 JB327746:JN327748 SX327746:TJ327748 ACT327746:ADF327748 AMP327746:ANB327748 AWL327746:AWX327748 BGH327746:BGT327748 BQD327746:BQP327748 BZZ327746:CAL327748 CJV327746:CKH327748 CTR327746:CUD327748 DDN327746:DDZ327748 DNJ327746:DNV327748 DXF327746:DXR327748 EHB327746:EHN327748 EQX327746:ERJ327748 FAT327746:FBF327748 FKP327746:FLB327748 FUL327746:FUX327748 GEH327746:GET327748 GOD327746:GOP327748 GXZ327746:GYL327748 HHV327746:HIH327748 HRR327746:HSD327748 IBN327746:IBZ327748 ILJ327746:ILV327748 IVF327746:IVR327748 JFB327746:JFN327748 JOX327746:JPJ327748 JYT327746:JZF327748 KIP327746:KJB327748 KSL327746:KSX327748 LCH327746:LCT327748 LMD327746:LMP327748 LVZ327746:LWL327748 MFV327746:MGH327748 MPR327746:MQD327748 MZN327746:MZZ327748 NJJ327746:NJV327748 NTF327746:NTR327748 ODB327746:ODN327748 OMX327746:ONJ327748 OWT327746:OXF327748 PGP327746:PHB327748 PQL327746:PQX327748 QAH327746:QAT327748 QKD327746:QKP327748 QTZ327746:QUL327748 RDV327746:REH327748 RNR327746:ROD327748 RXN327746:RXZ327748 SHJ327746:SHV327748 SRF327746:SRR327748 TBB327746:TBN327748 TKX327746:TLJ327748 TUT327746:TVF327748 UEP327746:UFB327748 UOL327746:UOX327748 UYH327746:UYT327748 VID327746:VIP327748 VRZ327746:VSL327748 WBV327746:WCH327748 WLR327746:WMD327748 WVN327746:WVZ327748 F393282:R393284 JB393282:JN393284 SX393282:TJ393284 ACT393282:ADF393284 AMP393282:ANB393284 AWL393282:AWX393284 BGH393282:BGT393284 BQD393282:BQP393284 BZZ393282:CAL393284 CJV393282:CKH393284 CTR393282:CUD393284 DDN393282:DDZ393284 DNJ393282:DNV393284 DXF393282:DXR393284 EHB393282:EHN393284 EQX393282:ERJ393284 FAT393282:FBF393284 FKP393282:FLB393284 FUL393282:FUX393284 GEH393282:GET393284 GOD393282:GOP393284 GXZ393282:GYL393284 HHV393282:HIH393284 HRR393282:HSD393284 IBN393282:IBZ393284 ILJ393282:ILV393284 IVF393282:IVR393284 JFB393282:JFN393284 JOX393282:JPJ393284 JYT393282:JZF393284 KIP393282:KJB393284 KSL393282:KSX393284 LCH393282:LCT393284 LMD393282:LMP393284 LVZ393282:LWL393284 MFV393282:MGH393284 MPR393282:MQD393284 MZN393282:MZZ393284 NJJ393282:NJV393284 NTF393282:NTR393284 ODB393282:ODN393284 OMX393282:ONJ393284 OWT393282:OXF393284 PGP393282:PHB393284 PQL393282:PQX393284 QAH393282:QAT393284 QKD393282:QKP393284 QTZ393282:QUL393284 RDV393282:REH393284 RNR393282:ROD393284 RXN393282:RXZ393284 SHJ393282:SHV393284 SRF393282:SRR393284 TBB393282:TBN393284 TKX393282:TLJ393284 TUT393282:TVF393284 UEP393282:UFB393284 UOL393282:UOX393284 UYH393282:UYT393284 VID393282:VIP393284 VRZ393282:VSL393284 WBV393282:WCH393284 WLR393282:WMD393284 WVN393282:WVZ393284 F458818:R458820 JB458818:JN458820 SX458818:TJ458820 ACT458818:ADF458820 AMP458818:ANB458820 AWL458818:AWX458820 BGH458818:BGT458820 BQD458818:BQP458820 BZZ458818:CAL458820 CJV458818:CKH458820 CTR458818:CUD458820 DDN458818:DDZ458820 DNJ458818:DNV458820 DXF458818:DXR458820 EHB458818:EHN458820 EQX458818:ERJ458820 FAT458818:FBF458820 FKP458818:FLB458820 FUL458818:FUX458820 GEH458818:GET458820 GOD458818:GOP458820 GXZ458818:GYL458820 HHV458818:HIH458820 HRR458818:HSD458820 IBN458818:IBZ458820 ILJ458818:ILV458820 IVF458818:IVR458820 JFB458818:JFN458820 JOX458818:JPJ458820 JYT458818:JZF458820 KIP458818:KJB458820 KSL458818:KSX458820 LCH458818:LCT458820 LMD458818:LMP458820 LVZ458818:LWL458820 MFV458818:MGH458820 MPR458818:MQD458820 MZN458818:MZZ458820 NJJ458818:NJV458820 NTF458818:NTR458820 ODB458818:ODN458820 OMX458818:ONJ458820 OWT458818:OXF458820 PGP458818:PHB458820 PQL458818:PQX458820 QAH458818:QAT458820 QKD458818:QKP458820 QTZ458818:QUL458820 RDV458818:REH458820 RNR458818:ROD458820 RXN458818:RXZ458820 SHJ458818:SHV458820 SRF458818:SRR458820 TBB458818:TBN458820 TKX458818:TLJ458820 TUT458818:TVF458820 UEP458818:UFB458820 UOL458818:UOX458820 UYH458818:UYT458820 VID458818:VIP458820 VRZ458818:VSL458820 WBV458818:WCH458820 WLR458818:WMD458820 WVN458818:WVZ458820 F524354:R524356 JB524354:JN524356 SX524354:TJ524356 ACT524354:ADF524356 AMP524354:ANB524356 AWL524354:AWX524356 BGH524354:BGT524356 BQD524354:BQP524356 BZZ524354:CAL524356 CJV524354:CKH524356 CTR524354:CUD524356 DDN524354:DDZ524356 DNJ524354:DNV524356 DXF524354:DXR524356 EHB524354:EHN524356 EQX524354:ERJ524356 FAT524354:FBF524356 FKP524354:FLB524356 FUL524354:FUX524356 GEH524354:GET524356 GOD524354:GOP524356 GXZ524354:GYL524356 HHV524354:HIH524356 HRR524354:HSD524356 IBN524354:IBZ524356 ILJ524354:ILV524356 IVF524354:IVR524356 JFB524354:JFN524356 JOX524354:JPJ524356 JYT524354:JZF524356 KIP524354:KJB524356 KSL524354:KSX524356 LCH524354:LCT524356 LMD524354:LMP524356 LVZ524354:LWL524356 MFV524354:MGH524356 MPR524354:MQD524356 MZN524354:MZZ524356 NJJ524354:NJV524356 NTF524354:NTR524356 ODB524354:ODN524356 OMX524354:ONJ524356 OWT524354:OXF524356 PGP524354:PHB524356 PQL524354:PQX524356 QAH524354:QAT524356 QKD524354:QKP524356 QTZ524354:QUL524356 RDV524354:REH524356 RNR524354:ROD524356 RXN524354:RXZ524356 SHJ524354:SHV524356 SRF524354:SRR524356 TBB524354:TBN524356 TKX524354:TLJ524356 TUT524354:TVF524356 UEP524354:UFB524356 UOL524354:UOX524356 UYH524354:UYT524356 VID524354:VIP524356 VRZ524354:VSL524356 WBV524354:WCH524356 WLR524354:WMD524356 WVN524354:WVZ524356 F589890:R589892 JB589890:JN589892 SX589890:TJ589892 ACT589890:ADF589892 AMP589890:ANB589892 AWL589890:AWX589892 BGH589890:BGT589892 BQD589890:BQP589892 BZZ589890:CAL589892 CJV589890:CKH589892 CTR589890:CUD589892 DDN589890:DDZ589892 DNJ589890:DNV589892 DXF589890:DXR589892 EHB589890:EHN589892 EQX589890:ERJ589892 FAT589890:FBF589892 FKP589890:FLB589892 FUL589890:FUX589892 GEH589890:GET589892 GOD589890:GOP589892 GXZ589890:GYL589892 HHV589890:HIH589892 HRR589890:HSD589892 IBN589890:IBZ589892 ILJ589890:ILV589892 IVF589890:IVR589892 JFB589890:JFN589892 JOX589890:JPJ589892 JYT589890:JZF589892 KIP589890:KJB589892 KSL589890:KSX589892 LCH589890:LCT589892 LMD589890:LMP589892 LVZ589890:LWL589892 MFV589890:MGH589892 MPR589890:MQD589892 MZN589890:MZZ589892 NJJ589890:NJV589892 NTF589890:NTR589892 ODB589890:ODN589892 OMX589890:ONJ589892 OWT589890:OXF589892 PGP589890:PHB589892 PQL589890:PQX589892 QAH589890:QAT589892 QKD589890:QKP589892 QTZ589890:QUL589892 RDV589890:REH589892 RNR589890:ROD589892 RXN589890:RXZ589892 SHJ589890:SHV589892 SRF589890:SRR589892 TBB589890:TBN589892 TKX589890:TLJ589892 TUT589890:TVF589892 UEP589890:UFB589892 UOL589890:UOX589892 UYH589890:UYT589892 VID589890:VIP589892 VRZ589890:VSL589892 WBV589890:WCH589892 WLR589890:WMD589892 WVN589890:WVZ589892 F655426:R655428 JB655426:JN655428 SX655426:TJ655428 ACT655426:ADF655428 AMP655426:ANB655428 AWL655426:AWX655428 BGH655426:BGT655428 BQD655426:BQP655428 BZZ655426:CAL655428 CJV655426:CKH655428 CTR655426:CUD655428 DDN655426:DDZ655428 DNJ655426:DNV655428 DXF655426:DXR655428 EHB655426:EHN655428 EQX655426:ERJ655428 FAT655426:FBF655428 FKP655426:FLB655428 FUL655426:FUX655428 GEH655426:GET655428 GOD655426:GOP655428 GXZ655426:GYL655428 HHV655426:HIH655428 HRR655426:HSD655428 IBN655426:IBZ655428 ILJ655426:ILV655428 IVF655426:IVR655428 JFB655426:JFN655428 JOX655426:JPJ655428 JYT655426:JZF655428 KIP655426:KJB655428 KSL655426:KSX655428 LCH655426:LCT655428 LMD655426:LMP655428 LVZ655426:LWL655428 MFV655426:MGH655428 MPR655426:MQD655428 MZN655426:MZZ655428 NJJ655426:NJV655428 NTF655426:NTR655428 ODB655426:ODN655428 OMX655426:ONJ655428 OWT655426:OXF655428 PGP655426:PHB655428 PQL655426:PQX655428 QAH655426:QAT655428 QKD655426:QKP655428 QTZ655426:QUL655428 RDV655426:REH655428 RNR655426:ROD655428 RXN655426:RXZ655428 SHJ655426:SHV655428 SRF655426:SRR655428 TBB655426:TBN655428 TKX655426:TLJ655428 TUT655426:TVF655428 UEP655426:UFB655428 UOL655426:UOX655428 UYH655426:UYT655428 VID655426:VIP655428 VRZ655426:VSL655428 WBV655426:WCH655428 WLR655426:WMD655428 WVN655426:WVZ655428 F720962:R720964 JB720962:JN720964 SX720962:TJ720964 ACT720962:ADF720964 AMP720962:ANB720964 AWL720962:AWX720964 BGH720962:BGT720964 BQD720962:BQP720964 BZZ720962:CAL720964 CJV720962:CKH720964 CTR720962:CUD720964 DDN720962:DDZ720964 DNJ720962:DNV720964 DXF720962:DXR720964 EHB720962:EHN720964 EQX720962:ERJ720964 FAT720962:FBF720964 FKP720962:FLB720964 FUL720962:FUX720964 GEH720962:GET720964 GOD720962:GOP720964 GXZ720962:GYL720964 HHV720962:HIH720964 HRR720962:HSD720964 IBN720962:IBZ720964 ILJ720962:ILV720964 IVF720962:IVR720964 JFB720962:JFN720964 JOX720962:JPJ720964 JYT720962:JZF720964 KIP720962:KJB720964 KSL720962:KSX720964 LCH720962:LCT720964 LMD720962:LMP720964 LVZ720962:LWL720964 MFV720962:MGH720964 MPR720962:MQD720964 MZN720962:MZZ720964 NJJ720962:NJV720964 NTF720962:NTR720964 ODB720962:ODN720964 OMX720962:ONJ720964 OWT720962:OXF720964 PGP720962:PHB720964 PQL720962:PQX720964 QAH720962:QAT720964 QKD720962:QKP720964 QTZ720962:QUL720964 RDV720962:REH720964 RNR720962:ROD720964 RXN720962:RXZ720964 SHJ720962:SHV720964 SRF720962:SRR720964 TBB720962:TBN720964 TKX720962:TLJ720964 TUT720962:TVF720964 UEP720962:UFB720964 UOL720962:UOX720964 UYH720962:UYT720964 VID720962:VIP720964 VRZ720962:VSL720964 WBV720962:WCH720964 WLR720962:WMD720964 WVN720962:WVZ720964 F786498:R786500 JB786498:JN786500 SX786498:TJ786500 ACT786498:ADF786500 AMP786498:ANB786500 AWL786498:AWX786500 BGH786498:BGT786500 BQD786498:BQP786500 BZZ786498:CAL786500 CJV786498:CKH786500 CTR786498:CUD786500 DDN786498:DDZ786500 DNJ786498:DNV786500 DXF786498:DXR786500 EHB786498:EHN786500 EQX786498:ERJ786500 FAT786498:FBF786500 FKP786498:FLB786500 FUL786498:FUX786500 GEH786498:GET786500 GOD786498:GOP786500 GXZ786498:GYL786500 HHV786498:HIH786500 HRR786498:HSD786500 IBN786498:IBZ786500 ILJ786498:ILV786500 IVF786498:IVR786500 JFB786498:JFN786500 JOX786498:JPJ786500 JYT786498:JZF786500 KIP786498:KJB786500 KSL786498:KSX786500 LCH786498:LCT786500 LMD786498:LMP786500 LVZ786498:LWL786500 MFV786498:MGH786500 MPR786498:MQD786500 MZN786498:MZZ786500 NJJ786498:NJV786500 NTF786498:NTR786500 ODB786498:ODN786500 OMX786498:ONJ786500 OWT786498:OXF786500 PGP786498:PHB786500 PQL786498:PQX786500 QAH786498:QAT786500 QKD786498:QKP786500 QTZ786498:QUL786500 RDV786498:REH786500 RNR786498:ROD786500 RXN786498:RXZ786500 SHJ786498:SHV786500 SRF786498:SRR786500 TBB786498:TBN786500 TKX786498:TLJ786500 TUT786498:TVF786500 UEP786498:UFB786500 UOL786498:UOX786500 UYH786498:UYT786500 VID786498:VIP786500 VRZ786498:VSL786500 WBV786498:WCH786500 WLR786498:WMD786500 WVN786498:WVZ786500 F852034:R852036 JB852034:JN852036 SX852034:TJ852036 ACT852034:ADF852036 AMP852034:ANB852036 AWL852034:AWX852036 BGH852034:BGT852036 BQD852034:BQP852036 BZZ852034:CAL852036 CJV852034:CKH852036 CTR852034:CUD852036 DDN852034:DDZ852036 DNJ852034:DNV852036 DXF852034:DXR852036 EHB852034:EHN852036 EQX852034:ERJ852036 FAT852034:FBF852036 FKP852034:FLB852036 FUL852034:FUX852036 GEH852034:GET852036 GOD852034:GOP852036 GXZ852034:GYL852036 HHV852034:HIH852036 HRR852034:HSD852036 IBN852034:IBZ852036 ILJ852034:ILV852036 IVF852034:IVR852036 JFB852034:JFN852036 JOX852034:JPJ852036 JYT852034:JZF852036 KIP852034:KJB852036 KSL852034:KSX852036 LCH852034:LCT852036 LMD852034:LMP852036 LVZ852034:LWL852036 MFV852034:MGH852036 MPR852034:MQD852036 MZN852034:MZZ852036 NJJ852034:NJV852036 NTF852034:NTR852036 ODB852034:ODN852036 OMX852034:ONJ852036 OWT852034:OXF852036 PGP852034:PHB852036 PQL852034:PQX852036 QAH852034:QAT852036 QKD852034:QKP852036 QTZ852034:QUL852036 RDV852034:REH852036 RNR852034:ROD852036 RXN852034:RXZ852036 SHJ852034:SHV852036 SRF852034:SRR852036 TBB852034:TBN852036 TKX852034:TLJ852036 TUT852034:TVF852036 UEP852034:UFB852036 UOL852034:UOX852036 UYH852034:UYT852036 VID852034:VIP852036 VRZ852034:VSL852036 WBV852034:WCH852036 WLR852034:WMD852036 WVN852034:WVZ852036 F917570:R917572 JB917570:JN917572 SX917570:TJ917572 ACT917570:ADF917572 AMP917570:ANB917572 AWL917570:AWX917572 BGH917570:BGT917572 BQD917570:BQP917572 BZZ917570:CAL917572 CJV917570:CKH917572 CTR917570:CUD917572 DDN917570:DDZ917572 DNJ917570:DNV917572 DXF917570:DXR917572 EHB917570:EHN917572 EQX917570:ERJ917572 FAT917570:FBF917572 FKP917570:FLB917572 FUL917570:FUX917572 GEH917570:GET917572 GOD917570:GOP917572 GXZ917570:GYL917572 HHV917570:HIH917572 HRR917570:HSD917572 IBN917570:IBZ917572 ILJ917570:ILV917572 IVF917570:IVR917572 JFB917570:JFN917572 JOX917570:JPJ917572 JYT917570:JZF917572 KIP917570:KJB917572 KSL917570:KSX917572 LCH917570:LCT917572 LMD917570:LMP917572 LVZ917570:LWL917572 MFV917570:MGH917572 MPR917570:MQD917572 MZN917570:MZZ917572 NJJ917570:NJV917572 NTF917570:NTR917572 ODB917570:ODN917572 OMX917570:ONJ917572 OWT917570:OXF917572 PGP917570:PHB917572 PQL917570:PQX917572 QAH917570:QAT917572 QKD917570:QKP917572 QTZ917570:QUL917572 RDV917570:REH917572 RNR917570:ROD917572 RXN917570:RXZ917572 SHJ917570:SHV917572 SRF917570:SRR917572 TBB917570:TBN917572 TKX917570:TLJ917572 TUT917570:TVF917572 UEP917570:UFB917572 UOL917570:UOX917572 UYH917570:UYT917572 VID917570:VIP917572 VRZ917570:VSL917572 WBV917570:WCH917572 WLR917570:WMD917572 WVN917570:WVZ917572 F983106:R983108 JB983106:JN983108 SX983106:TJ983108 ACT983106:ADF983108 AMP983106:ANB983108 AWL983106:AWX983108 BGH983106:BGT983108 BQD983106:BQP983108 BZZ983106:CAL983108 CJV983106:CKH983108 CTR983106:CUD983108 DDN983106:DDZ983108 DNJ983106:DNV983108 DXF983106:DXR983108 EHB983106:EHN983108 EQX983106:ERJ983108 FAT983106:FBF983108 FKP983106:FLB983108 FUL983106:FUX983108 GEH983106:GET983108 GOD983106:GOP983108 GXZ983106:GYL983108 HHV983106:HIH983108 HRR983106:HSD983108 IBN983106:IBZ983108 ILJ983106:ILV983108 IVF983106:IVR983108 JFB983106:JFN983108 JOX983106:JPJ983108 JYT983106:JZF983108 KIP983106:KJB983108 KSL983106:KSX983108 LCH983106:LCT983108 LMD983106:LMP983108 LVZ983106:LWL983108 MFV983106:MGH983108 MPR983106:MQD983108 MZN983106:MZZ983108 NJJ983106:NJV983108 NTF983106:NTR983108 ODB983106:ODN983108 OMX983106:ONJ983108 OWT983106:OXF983108 PGP983106:PHB983108 PQL983106:PQX983108 QAH983106:QAT983108 QKD983106:QKP983108 QTZ983106:QUL983108 RDV983106:REH983108 RNR983106:ROD983108 RXN983106:RXZ983108 SHJ983106:SHV983108 SRF983106:SRR983108 TBB983106:TBN983108 TKX983106:TLJ983108 TUT983106:TVF983108 UEP983106:UFB983108 UOL983106:UOX983108 UYH983106:UYT983108 VID983106:VIP983108 VRZ983106:VSL983108 WBV983106:WCH983108 WLR983106:WMD983108 WVN983106:WVZ983108 F80:R85 JB80:JN85 SX80:TJ85 ACT80:ADF85 AMP80:ANB85 AWL80:AWX85 BGH80:BGT85 BQD80:BQP85 BZZ80:CAL85 CJV80:CKH85 CTR80:CUD85 DDN80:DDZ85 DNJ80:DNV85 DXF80:DXR85 EHB80:EHN85 EQX80:ERJ85 FAT80:FBF85 FKP80:FLB85 FUL80:FUX85 GEH80:GET85 GOD80:GOP85 GXZ80:GYL85 HHV80:HIH85 HRR80:HSD85 IBN80:IBZ85 ILJ80:ILV85 IVF80:IVR85 JFB80:JFN85 JOX80:JPJ85 JYT80:JZF85 KIP80:KJB85 KSL80:KSX85 LCH80:LCT85 LMD80:LMP85 LVZ80:LWL85 MFV80:MGH85 MPR80:MQD85 MZN80:MZZ85 NJJ80:NJV85 NTF80:NTR85 ODB80:ODN85 OMX80:ONJ85 OWT80:OXF85 PGP80:PHB85 PQL80:PQX85 QAH80:QAT85 QKD80:QKP85 QTZ80:QUL85 RDV80:REH85 RNR80:ROD85 RXN80:RXZ85 SHJ80:SHV85 SRF80:SRR85 TBB80:TBN85 TKX80:TLJ85 TUT80:TVF85 UEP80:UFB85 UOL80:UOX85 UYH80:UYT85 VID80:VIP85 VRZ80:VSL85 WBV80:WCH85 WLR80:WMD85 WVN80:WVZ85 F65640:R65645 JB65640:JN65645 SX65640:TJ65645 ACT65640:ADF65645 AMP65640:ANB65645 AWL65640:AWX65645 BGH65640:BGT65645 BQD65640:BQP65645 BZZ65640:CAL65645 CJV65640:CKH65645 CTR65640:CUD65645 DDN65640:DDZ65645 DNJ65640:DNV65645 DXF65640:DXR65645 EHB65640:EHN65645 EQX65640:ERJ65645 FAT65640:FBF65645 FKP65640:FLB65645 FUL65640:FUX65645 GEH65640:GET65645 GOD65640:GOP65645 GXZ65640:GYL65645 HHV65640:HIH65645 HRR65640:HSD65645 IBN65640:IBZ65645 ILJ65640:ILV65645 IVF65640:IVR65645 JFB65640:JFN65645 JOX65640:JPJ65645 JYT65640:JZF65645 KIP65640:KJB65645 KSL65640:KSX65645 LCH65640:LCT65645 LMD65640:LMP65645 LVZ65640:LWL65645 MFV65640:MGH65645 MPR65640:MQD65645 MZN65640:MZZ65645 NJJ65640:NJV65645 NTF65640:NTR65645 ODB65640:ODN65645 OMX65640:ONJ65645 OWT65640:OXF65645 PGP65640:PHB65645 PQL65640:PQX65645 QAH65640:QAT65645 QKD65640:QKP65645 QTZ65640:QUL65645 RDV65640:REH65645 RNR65640:ROD65645 RXN65640:RXZ65645 SHJ65640:SHV65645 SRF65640:SRR65645 TBB65640:TBN65645 TKX65640:TLJ65645 TUT65640:TVF65645 UEP65640:UFB65645 UOL65640:UOX65645 UYH65640:UYT65645 VID65640:VIP65645 VRZ65640:VSL65645 WBV65640:WCH65645 WLR65640:WMD65645 WVN65640:WVZ65645 F131176:R131181 JB131176:JN131181 SX131176:TJ131181 ACT131176:ADF131181 AMP131176:ANB131181 AWL131176:AWX131181 BGH131176:BGT131181 BQD131176:BQP131181 BZZ131176:CAL131181 CJV131176:CKH131181 CTR131176:CUD131181 DDN131176:DDZ131181 DNJ131176:DNV131181 DXF131176:DXR131181 EHB131176:EHN131181 EQX131176:ERJ131181 FAT131176:FBF131181 FKP131176:FLB131181 FUL131176:FUX131181 GEH131176:GET131181 GOD131176:GOP131181 GXZ131176:GYL131181 HHV131176:HIH131181 HRR131176:HSD131181 IBN131176:IBZ131181 ILJ131176:ILV131181 IVF131176:IVR131181 JFB131176:JFN131181 JOX131176:JPJ131181 JYT131176:JZF131181 KIP131176:KJB131181 KSL131176:KSX131181 LCH131176:LCT131181 LMD131176:LMP131181 LVZ131176:LWL131181 MFV131176:MGH131181 MPR131176:MQD131181 MZN131176:MZZ131181 NJJ131176:NJV131181 NTF131176:NTR131181 ODB131176:ODN131181 OMX131176:ONJ131181 OWT131176:OXF131181 PGP131176:PHB131181 PQL131176:PQX131181 QAH131176:QAT131181 QKD131176:QKP131181 QTZ131176:QUL131181 RDV131176:REH131181 RNR131176:ROD131181 RXN131176:RXZ131181 SHJ131176:SHV131181 SRF131176:SRR131181 TBB131176:TBN131181 TKX131176:TLJ131181 TUT131176:TVF131181 UEP131176:UFB131181 UOL131176:UOX131181 UYH131176:UYT131181 VID131176:VIP131181 VRZ131176:VSL131181 WBV131176:WCH131181 WLR131176:WMD131181 WVN131176:WVZ131181 F196712:R196717 JB196712:JN196717 SX196712:TJ196717 ACT196712:ADF196717 AMP196712:ANB196717 AWL196712:AWX196717 BGH196712:BGT196717 BQD196712:BQP196717 BZZ196712:CAL196717 CJV196712:CKH196717 CTR196712:CUD196717 DDN196712:DDZ196717 DNJ196712:DNV196717 DXF196712:DXR196717 EHB196712:EHN196717 EQX196712:ERJ196717 FAT196712:FBF196717 FKP196712:FLB196717 FUL196712:FUX196717 GEH196712:GET196717 GOD196712:GOP196717 GXZ196712:GYL196717 HHV196712:HIH196717 HRR196712:HSD196717 IBN196712:IBZ196717 ILJ196712:ILV196717 IVF196712:IVR196717 JFB196712:JFN196717 JOX196712:JPJ196717 JYT196712:JZF196717 KIP196712:KJB196717 KSL196712:KSX196717 LCH196712:LCT196717 LMD196712:LMP196717 LVZ196712:LWL196717 MFV196712:MGH196717 MPR196712:MQD196717 MZN196712:MZZ196717 NJJ196712:NJV196717 NTF196712:NTR196717 ODB196712:ODN196717 OMX196712:ONJ196717 OWT196712:OXF196717 PGP196712:PHB196717 PQL196712:PQX196717 QAH196712:QAT196717 QKD196712:QKP196717 QTZ196712:QUL196717 RDV196712:REH196717 RNR196712:ROD196717 RXN196712:RXZ196717 SHJ196712:SHV196717 SRF196712:SRR196717 TBB196712:TBN196717 TKX196712:TLJ196717 TUT196712:TVF196717 UEP196712:UFB196717 UOL196712:UOX196717 UYH196712:UYT196717 VID196712:VIP196717 VRZ196712:VSL196717 WBV196712:WCH196717 WLR196712:WMD196717 WVN196712:WVZ196717 F262248:R262253 JB262248:JN262253 SX262248:TJ262253 ACT262248:ADF262253 AMP262248:ANB262253 AWL262248:AWX262253 BGH262248:BGT262253 BQD262248:BQP262253 BZZ262248:CAL262253 CJV262248:CKH262253 CTR262248:CUD262253 DDN262248:DDZ262253 DNJ262248:DNV262253 DXF262248:DXR262253 EHB262248:EHN262253 EQX262248:ERJ262253 FAT262248:FBF262253 FKP262248:FLB262253 FUL262248:FUX262253 GEH262248:GET262253 GOD262248:GOP262253 GXZ262248:GYL262253 HHV262248:HIH262253 HRR262248:HSD262253 IBN262248:IBZ262253 ILJ262248:ILV262253 IVF262248:IVR262253 JFB262248:JFN262253 JOX262248:JPJ262253 JYT262248:JZF262253 KIP262248:KJB262253 KSL262248:KSX262253 LCH262248:LCT262253 LMD262248:LMP262253 LVZ262248:LWL262253 MFV262248:MGH262253 MPR262248:MQD262253 MZN262248:MZZ262253 NJJ262248:NJV262253 NTF262248:NTR262253 ODB262248:ODN262253 OMX262248:ONJ262253 OWT262248:OXF262253 PGP262248:PHB262253 PQL262248:PQX262253 QAH262248:QAT262253 QKD262248:QKP262253 QTZ262248:QUL262253 RDV262248:REH262253 RNR262248:ROD262253 RXN262248:RXZ262253 SHJ262248:SHV262253 SRF262248:SRR262253 TBB262248:TBN262253 TKX262248:TLJ262253 TUT262248:TVF262253 UEP262248:UFB262253 UOL262248:UOX262253 UYH262248:UYT262253 VID262248:VIP262253 VRZ262248:VSL262253 WBV262248:WCH262253 WLR262248:WMD262253 WVN262248:WVZ262253 F327784:R327789 JB327784:JN327789 SX327784:TJ327789 ACT327784:ADF327789 AMP327784:ANB327789 AWL327784:AWX327789 BGH327784:BGT327789 BQD327784:BQP327789 BZZ327784:CAL327789 CJV327784:CKH327789 CTR327784:CUD327789 DDN327784:DDZ327789 DNJ327784:DNV327789 DXF327784:DXR327789 EHB327784:EHN327789 EQX327784:ERJ327789 FAT327784:FBF327789 FKP327784:FLB327789 FUL327784:FUX327789 GEH327784:GET327789 GOD327784:GOP327789 GXZ327784:GYL327789 HHV327784:HIH327789 HRR327784:HSD327789 IBN327784:IBZ327789 ILJ327784:ILV327789 IVF327784:IVR327789 JFB327784:JFN327789 JOX327784:JPJ327789 JYT327784:JZF327789 KIP327784:KJB327789 KSL327784:KSX327789 LCH327784:LCT327789 LMD327784:LMP327789 LVZ327784:LWL327789 MFV327784:MGH327789 MPR327784:MQD327789 MZN327784:MZZ327789 NJJ327784:NJV327789 NTF327784:NTR327789 ODB327784:ODN327789 OMX327784:ONJ327789 OWT327784:OXF327789 PGP327784:PHB327789 PQL327784:PQX327789 QAH327784:QAT327789 QKD327784:QKP327789 QTZ327784:QUL327789 RDV327784:REH327789 RNR327784:ROD327789 RXN327784:RXZ327789 SHJ327784:SHV327789 SRF327784:SRR327789 TBB327784:TBN327789 TKX327784:TLJ327789 TUT327784:TVF327789 UEP327784:UFB327789 UOL327784:UOX327789 UYH327784:UYT327789 VID327784:VIP327789 VRZ327784:VSL327789 WBV327784:WCH327789 WLR327784:WMD327789 WVN327784:WVZ327789 F393320:R393325 JB393320:JN393325 SX393320:TJ393325 ACT393320:ADF393325 AMP393320:ANB393325 AWL393320:AWX393325 BGH393320:BGT393325 BQD393320:BQP393325 BZZ393320:CAL393325 CJV393320:CKH393325 CTR393320:CUD393325 DDN393320:DDZ393325 DNJ393320:DNV393325 DXF393320:DXR393325 EHB393320:EHN393325 EQX393320:ERJ393325 FAT393320:FBF393325 FKP393320:FLB393325 FUL393320:FUX393325 GEH393320:GET393325 GOD393320:GOP393325 GXZ393320:GYL393325 HHV393320:HIH393325 HRR393320:HSD393325 IBN393320:IBZ393325 ILJ393320:ILV393325 IVF393320:IVR393325 JFB393320:JFN393325 JOX393320:JPJ393325 JYT393320:JZF393325 KIP393320:KJB393325 KSL393320:KSX393325 LCH393320:LCT393325 LMD393320:LMP393325 LVZ393320:LWL393325 MFV393320:MGH393325 MPR393320:MQD393325 MZN393320:MZZ393325 NJJ393320:NJV393325 NTF393320:NTR393325 ODB393320:ODN393325 OMX393320:ONJ393325 OWT393320:OXF393325 PGP393320:PHB393325 PQL393320:PQX393325 QAH393320:QAT393325 QKD393320:QKP393325 QTZ393320:QUL393325 RDV393320:REH393325 RNR393320:ROD393325 RXN393320:RXZ393325 SHJ393320:SHV393325 SRF393320:SRR393325 TBB393320:TBN393325 TKX393320:TLJ393325 TUT393320:TVF393325 UEP393320:UFB393325 UOL393320:UOX393325 UYH393320:UYT393325 VID393320:VIP393325 VRZ393320:VSL393325 WBV393320:WCH393325 WLR393320:WMD393325 WVN393320:WVZ393325 F458856:R458861 JB458856:JN458861 SX458856:TJ458861 ACT458856:ADF458861 AMP458856:ANB458861 AWL458856:AWX458861 BGH458856:BGT458861 BQD458856:BQP458861 BZZ458856:CAL458861 CJV458856:CKH458861 CTR458856:CUD458861 DDN458856:DDZ458861 DNJ458856:DNV458861 DXF458856:DXR458861 EHB458856:EHN458861 EQX458856:ERJ458861 FAT458856:FBF458861 FKP458856:FLB458861 FUL458856:FUX458861 GEH458856:GET458861 GOD458856:GOP458861 GXZ458856:GYL458861 HHV458856:HIH458861 HRR458856:HSD458861 IBN458856:IBZ458861 ILJ458856:ILV458861 IVF458856:IVR458861 JFB458856:JFN458861 JOX458856:JPJ458861 JYT458856:JZF458861 KIP458856:KJB458861 KSL458856:KSX458861 LCH458856:LCT458861 LMD458856:LMP458861 LVZ458856:LWL458861 MFV458856:MGH458861 MPR458856:MQD458861 MZN458856:MZZ458861 NJJ458856:NJV458861 NTF458856:NTR458861 ODB458856:ODN458861 OMX458856:ONJ458861 OWT458856:OXF458861 PGP458856:PHB458861 PQL458856:PQX458861 QAH458856:QAT458861 QKD458856:QKP458861 QTZ458856:QUL458861 RDV458856:REH458861 RNR458856:ROD458861 RXN458856:RXZ458861 SHJ458856:SHV458861 SRF458856:SRR458861 TBB458856:TBN458861 TKX458856:TLJ458861 TUT458856:TVF458861 UEP458856:UFB458861 UOL458856:UOX458861 UYH458856:UYT458861 VID458856:VIP458861 VRZ458856:VSL458861 WBV458856:WCH458861 WLR458856:WMD458861 WVN458856:WVZ458861 F524392:R524397 JB524392:JN524397 SX524392:TJ524397 ACT524392:ADF524397 AMP524392:ANB524397 AWL524392:AWX524397 BGH524392:BGT524397 BQD524392:BQP524397 BZZ524392:CAL524397 CJV524392:CKH524397 CTR524392:CUD524397 DDN524392:DDZ524397 DNJ524392:DNV524397 DXF524392:DXR524397 EHB524392:EHN524397 EQX524392:ERJ524397 FAT524392:FBF524397 FKP524392:FLB524397 FUL524392:FUX524397 GEH524392:GET524397 GOD524392:GOP524397 GXZ524392:GYL524397 HHV524392:HIH524397 HRR524392:HSD524397 IBN524392:IBZ524397 ILJ524392:ILV524397 IVF524392:IVR524397 JFB524392:JFN524397 JOX524392:JPJ524397 JYT524392:JZF524397 KIP524392:KJB524397 KSL524392:KSX524397 LCH524392:LCT524397 LMD524392:LMP524397 LVZ524392:LWL524397 MFV524392:MGH524397 MPR524392:MQD524397 MZN524392:MZZ524397 NJJ524392:NJV524397 NTF524392:NTR524397 ODB524392:ODN524397 OMX524392:ONJ524397 OWT524392:OXF524397 PGP524392:PHB524397 PQL524392:PQX524397 QAH524392:QAT524397 QKD524392:QKP524397 QTZ524392:QUL524397 RDV524392:REH524397 RNR524392:ROD524397 RXN524392:RXZ524397 SHJ524392:SHV524397 SRF524392:SRR524397 TBB524392:TBN524397 TKX524392:TLJ524397 TUT524392:TVF524397 UEP524392:UFB524397 UOL524392:UOX524397 UYH524392:UYT524397 VID524392:VIP524397 VRZ524392:VSL524397 WBV524392:WCH524397 WLR524392:WMD524397 WVN524392:WVZ524397 F589928:R589933 JB589928:JN589933 SX589928:TJ589933 ACT589928:ADF589933 AMP589928:ANB589933 AWL589928:AWX589933 BGH589928:BGT589933 BQD589928:BQP589933 BZZ589928:CAL589933 CJV589928:CKH589933 CTR589928:CUD589933 DDN589928:DDZ589933 DNJ589928:DNV589933 DXF589928:DXR589933 EHB589928:EHN589933 EQX589928:ERJ589933 FAT589928:FBF589933 FKP589928:FLB589933 FUL589928:FUX589933 GEH589928:GET589933 GOD589928:GOP589933 GXZ589928:GYL589933 HHV589928:HIH589933 HRR589928:HSD589933 IBN589928:IBZ589933 ILJ589928:ILV589933 IVF589928:IVR589933 JFB589928:JFN589933 JOX589928:JPJ589933 JYT589928:JZF589933 KIP589928:KJB589933 KSL589928:KSX589933 LCH589928:LCT589933 LMD589928:LMP589933 LVZ589928:LWL589933 MFV589928:MGH589933 MPR589928:MQD589933 MZN589928:MZZ589933 NJJ589928:NJV589933 NTF589928:NTR589933 ODB589928:ODN589933 OMX589928:ONJ589933 OWT589928:OXF589933 PGP589928:PHB589933 PQL589928:PQX589933 QAH589928:QAT589933 QKD589928:QKP589933 QTZ589928:QUL589933 RDV589928:REH589933 RNR589928:ROD589933 RXN589928:RXZ589933 SHJ589928:SHV589933 SRF589928:SRR589933 TBB589928:TBN589933 TKX589928:TLJ589933 TUT589928:TVF589933 UEP589928:UFB589933 UOL589928:UOX589933 UYH589928:UYT589933 VID589928:VIP589933 VRZ589928:VSL589933 WBV589928:WCH589933 WLR589928:WMD589933 WVN589928:WVZ589933 F655464:R655469 JB655464:JN655469 SX655464:TJ655469 ACT655464:ADF655469 AMP655464:ANB655469 AWL655464:AWX655469 BGH655464:BGT655469 BQD655464:BQP655469 BZZ655464:CAL655469 CJV655464:CKH655469 CTR655464:CUD655469 DDN655464:DDZ655469 DNJ655464:DNV655469 DXF655464:DXR655469 EHB655464:EHN655469 EQX655464:ERJ655469 FAT655464:FBF655469 FKP655464:FLB655469 FUL655464:FUX655469 GEH655464:GET655469 GOD655464:GOP655469 GXZ655464:GYL655469 HHV655464:HIH655469 HRR655464:HSD655469 IBN655464:IBZ655469 ILJ655464:ILV655469 IVF655464:IVR655469 JFB655464:JFN655469 JOX655464:JPJ655469 JYT655464:JZF655469 KIP655464:KJB655469 KSL655464:KSX655469 LCH655464:LCT655469 LMD655464:LMP655469 LVZ655464:LWL655469 MFV655464:MGH655469 MPR655464:MQD655469 MZN655464:MZZ655469 NJJ655464:NJV655469 NTF655464:NTR655469 ODB655464:ODN655469 OMX655464:ONJ655469 OWT655464:OXF655469 PGP655464:PHB655469 PQL655464:PQX655469 QAH655464:QAT655469 QKD655464:QKP655469 QTZ655464:QUL655469 RDV655464:REH655469 RNR655464:ROD655469 RXN655464:RXZ655469 SHJ655464:SHV655469 SRF655464:SRR655469 TBB655464:TBN655469 TKX655464:TLJ655469 TUT655464:TVF655469 UEP655464:UFB655469 UOL655464:UOX655469 UYH655464:UYT655469 VID655464:VIP655469 VRZ655464:VSL655469 WBV655464:WCH655469 WLR655464:WMD655469 WVN655464:WVZ655469 F721000:R721005 JB721000:JN721005 SX721000:TJ721005 ACT721000:ADF721005 AMP721000:ANB721005 AWL721000:AWX721005 BGH721000:BGT721005 BQD721000:BQP721005 BZZ721000:CAL721005 CJV721000:CKH721005 CTR721000:CUD721005 DDN721000:DDZ721005 DNJ721000:DNV721005 DXF721000:DXR721005 EHB721000:EHN721005 EQX721000:ERJ721005 FAT721000:FBF721005 FKP721000:FLB721005 FUL721000:FUX721005 GEH721000:GET721005 GOD721000:GOP721005 GXZ721000:GYL721005 HHV721000:HIH721005 HRR721000:HSD721005 IBN721000:IBZ721005 ILJ721000:ILV721005 IVF721000:IVR721005 JFB721000:JFN721005 JOX721000:JPJ721005 JYT721000:JZF721005 KIP721000:KJB721005 KSL721000:KSX721005 LCH721000:LCT721005 LMD721000:LMP721005 LVZ721000:LWL721005 MFV721000:MGH721005 MPR721000:MQD721005 MZN721000:MZZ721005 NJJ721000:NJV721005 NTF721000:NTR721005 ODB721000:ODN721005 OMX721000:ONJ721005 OWT721000:OXF721005 PGP721000:PHB721005 PQL721000:PQX721005 QAH721000:QAT721005 QKD721000:QKP721005 QTZ721000:QUL721005 RDV721000:REH721005 RNR721000:ROD721005 RXN721000:RXZ721005 SHJ721000:SHV721005 SRF721000:SRR721005 TBB721000:TBN721005 TKX721000:TLJ721005 TUT721000:TVF721005 UEP721000:UFB721005 UOL721000:UOX721005 UYH721000:UYT721005 VID721000:VIP721005 VRZ721000:VSL721005 WBV721000:WCH721005 WLR721000:WMD721005 WVN721000:WVZ721005 F786536:R786541 JB786536:JN786541 SX786536:TJ786541 ACT786536:ADF786541 AMP786536:ANB786541 AWL786536:AWX786541 BGH786536:BGT786541 BQD786536:BQP786541 BZZ786536:CAL786541 CJV786536:CKH786541 CTR786536:CUD786541 DDN786536:DDZ786541 DNJ786536:DNV786541 DXF786536:DXR786541 EHB786536:EHN786541 EQX786536:ERJ786541 FAT786536:FBF786541 FKP786536:FLB786541 FUL786536:FUX786541 GEH786536:GET786541 GOD786536:GOP786541 GXZ786536:GYL786541 HHV786536:HIH786541 HRR786536:HSD786541 IBN786536:IBZ786541 ILJ786536:ILV786541 IVF786536:IVR786541 JFB786536:JFN786541 JOX786536:JPJ786541 JYT786536:JZF786541 KIP786536:KJB786541 KSL786536:KSX786541 LCH786536:LCT786541 LMD786536:LMP786541 LVZ786536:LWL786541 MFV786536:MGH786541 MPR786536:MQD786541 MZN786536:MZZ786541 NJJ786536:NJV786541 NTF786536:NTR786541 ODB786536:ODN786541 OMX786536:ONJ786541 OWT786536:OXF786541 PGP786536:PHB786541 PQL786536:PQX786541 QAH786536:QAT786541 QKD786536:QKP786541 QTZ786536:QUL786541 RDV786536:REH786541 RNR786536:ROD786541 RXN786536:RXZ786541 SHJ786536:SHV786541 SRF786536:SRR786541 TBB786536:TBN786541 TKX786536:TLJ786541 TUT786536:TVF786541 UEP786536:UFB786541 UOL786536:UOX786541 UYH786536:UYT786541 VID786536:VIP786541 VRZ786536:VSL786541 WBV786536:WCH786541 WLR786536:WMD786541 WVN786536:WVZ786541 F852072:R852077 JB852072:JN852077 SX852072:TJ852077 ACT852072:ADF852077 AMP852072:ANB852077 AWL852072:AWX852077 BGH852072:BGT852077 BQD852072:BQP852077 BZZ852072:CAL852077 CJV852072:CKH852077 CTR852072:CUD852077 DDN852072:DDZ852077 DNJ852072:DNV852077 DXF852072:DXR852077 EHB852072:EHN852077 EQX852072:ERJ852077 FAT852072:FBF852077 FKP852072:FLB852077 FUL852072:FUX852077 GEH852072:GET852077 GOD852072:GOP852077 GXZ852072:GYL852077 HHV852072:HIH852077 HRR852072:HSD852077 IBN852072:IBZ852077 ILJ852072:ILV852077 IVF852072:IVR852077 JFB852072:JFN852077 JOX852072:JPJ852077 JYT852072:JZF852077 KIP852072:KJB852077 KSL852072:KSX852077 LCH852072:LCT852077 LMD852072:LMP852077 LVZ852072:LWL852077 MFV852072:MGH852077 MPR852072:MQD852077 MZN852072:MZZ852077 NJJ852072:NJV852077 NTF852072:NTR852077 ODB852072:ODN852077 OMX852072:ONJ852077 OWT852072:OXF852077 PGP852072:PHB852077 PQL852072:PQX852077 QAH852072:QAT852077 QKD852072:QKP852077 QTZ852072:QUL852077 RDV852072:REH852077 RNR852072:ROD852077 RXN852072:RXZ852077 SHJ852072:SHV852077 SRF852072:SRR852077 TBB852072:TBN852077 TKX852072:TLJ852077 TUT852072:TVF852077 UEP852072:UFB852077 UOL852072:UOX852077 UYH852072:UYT852077 VID852072:VIP852077 VRZ852072:VSL852077 WBV852072:WCH852077 WLR852072:WMD852077 WVN852072:WVZ852077 F917608:R917613 JB917608:JN917613 SX917608:TJ917613 ACT917608:ADF917613 AMP917608:ANB917613 AWL917608:AWX917613 BGH917608:BGT917613 BQD917608:BQP917613 BZZ917608:CAL917613 CJV917608:CKH917613 CTR917608:CUD917613 DDN917608:DDZ917613 DNJ917608:DNV917613 DXF917608:DXR917613 EHB917608:EHN917613 EQX917608:ERJ917613 FAT917608:FBF917613 FKP917608:FLB917613 FUL917608:FUX917613 GEH917608:GET917613 GOD917608:GOP917613 GXZ917608:GYL917613 HHV917608:HIH917613 HRR917608:HSD917613 IBN917608:IBZ917613 ILJ917608:ILV917613 IVF917608:IVR917613 JFB917608:JFN917613 JOX917608:JPJ917613 JYT917608:JZF917613 KIP917608:KJB917613 KSL917608:KSX917613 LCH917608:LCT917613 LMD917608:LMP917613 LVZ917608:LWL917613 MFV917608:MGH917613 MPR917608:MQD917613 MZN917608:MZZ917613 NJJ917608:NJV917613 NTF917608:NTR917613 ODB917608:ODN917613 OMX917608:ONJ917613 OWT917608:OXF917613 PGP917608:PHB917613 PQL917608:PQX917613 QAH917608:QAT917613 QKD917608:QKP917613 QTZ917608:QUL917613 RDV917608:REH917613 RNR917608:ROD917613 RXN917608:RXZ917613 SHJ917608:SHV917613 SRF917608:SRR917613 TBB917608:TBN917613 TKX917608:TLJ917613 TUT917608:TVF917613 UEP917608:UFB917613 UOL917608:UOX917613 UYH917608:UYT917613 VID917608:VIP917613 VRZ917608:VSL917613 WBV917608:WCH917613 WLR917608:WMD917613 WVN917608:WVZ917613 F983144:R983149 JB983144:JN983149 SX983144:TJ983149 ACT983144:ADF983149 AMP983144:ANB983149 AWL983144:AWX983149 BGH983144:BGT983149 BQD983144:BQP983149 BZZ983144:CAL983149 CJV983144:CKH983149 CTR983144:CUD983149 DDN983144:DDZ983149 DNJ983144:DNV983149 DXF983144:DXR983149 EHB983144:EHN983149 EQX983144:ERJ983149 FAT983144:FBF983149 FKP983144:FLB983149 FUL983144:FUX983149 GEH983144:GET983149 GOD983144:GOP983149 GXZ983144:GYL983149 HHV983144:HIH983149 HRR983144:HSD983149 IBN983144:IBZ983149 ILJ983144:ILV983149 IVF983144:IVR983149 JFB983144:JFN983149 JOX983144:JPJ983149 JYT983144:JZF983149 KIP983144:KJB983149 KSL983144:KSX983149 LCH983144:LCT983149 LMD983144:LMP983149 LVZ983144:LWL983149 MFV983144:MGH983149 MPR983144:MQD983149 MZN983144:MZZ983149 NJJ983144:NJV983149 NTF983144:NTR983149 ODB983144:ODN983149 OMX983144:ONJ983149 OWT983144:OXF983149 PGP983144:PHB983149 PQL983144:PQX983149 QAH983144:QAT983149 QKD983144:QKP983149 QTZ983144:QUL983149 RDV983144:REH983149 RNR983144:ROD983149 RXN983144:RXZ983149 SHJ983144:SHV983149 SRF983144:SRR983149 TBB983144:TBN983149 TKX983144:TLJ983149 TUT983144:TVF983149 UEP983144:UFB983149 UOL983144:UOX983149 UYH983144:UYT983149 VID983144:VIP983149 VRZ983144:VSL983149 WBV983144:WCH983149 WLR983144:WMD983149 WVN983144:WVZ983149 H164 JD164 SZ164 ACV164 AMR164 AWN164 BGJ164 BQF164 CAB164 CJX164 CTT164 DDP164 DNL164 DXH164 EHD164 EQZ164 FAV164 FKR164 FUN164 GEJ164 GOF164 GYB164 HHX164 HRT164 IBP164 ILL164 IVH164 JFD164 JOZ164 JYV164 KIR164 KSN164 LCJ164 LMF164 LWB164 MFX164 MPT164 MZP164 NJL164 NTH164 ODD164 OMZ164 OWV164 PGR164 PQN164 QAJ164 QKF164 QUB164 RDX164 RNT164 RXP164 SHL164 SRH164 TBD164 TKZ164 TUV164 UER164 UON164 UYJ164 VIF164 VSB164 WBX164 WLT164 WVP164 H65721 JD65721 SZ65721 ACV65721 AMR65721 AWN65721 BGJ65721 BQF65721 CAB65721 CJX65721 CTT65721 DDP65721 DNL65721 DXH65721 EHD65721 EQZ65721 FAV65721 FKR65721 FUN65721 GEJ65721 GOF65721 GYB65721 HHX65721 HRT65721 IBP65721 ILL65721 IVH65721 JFD65721 JOZ65721 JYV65721 KIR65721 KSN65721 LCJ65721 LMF65721 LWB65721 MFX65721 MPT65721 MZP65721 NJL65721 NTH65721 ODD65721 OMZ65721 OWV65721 PGR65721 PQN65721 QAJ65721 QKF65721 QUB65721 RDX65721 RNT65721 RXP65721 SHL65721 SRH65721 TBD65721 TKZ65721 TUV65721 UER65721 UON65721 UYJ65721 VIF65721 VSB65721 WBX65721 WLT65721 WVP65721 H131257 JD131257 SZ131257 ACV131257 AMR131257 AWN131257 BGJ131257 BQF131257 CAB131257 CJX131257 CTT131257 DDP131257 DNL131257 DXH131257 EHD131257 EQZ131257 FAV131257 FKR131257 FUN131257 GEJ131257 GOF131257 GYB131257 HHX131257 HRT131257 IBP131257 ILL131257 IVH131257 JFD131257 JOZ131257 JYV131257 KIR131257 KSN131257 LCJ131257 LMF131257 LWB131257 MFX131257 MPT131257 MZP131257 NJL131257 NTH131257 ODD131257 OMZ131257 OWV131257 PGR131257 PQN131257 QAJ131257 QKF131257 QUB131257 RDX131257 RNT131257 RXP131257 SHL131257 SRH131257 TBD131257 TKZ131257 TUV131257 UER131257 UON131257 UYJ131257 VIF131257 VSB131257 WBX131257 WLT131257 WVP131257 H196793 JD196793 SZ196793 ACV196793 AMR196793 AWN196793 BGJ196793 BQF196793 CAB196793 CJX196793 CTT196793 DDP196793 DNL196793 DXH196793 EHD196793 EQZ196793 FAV196793 FKR196793 FUN196793 GEJ196793 GOF196793 GYB196793 HHX196793 HRT196793 IBP196793 ILL196793 IVH196793 JFD196793 JOZ196793 JYV196793 KIR196793 KSN196793 LCJ196793 LMF196793 LWB196793 MFX196793 MPT196793 MZP196793 NJL196793 NTH196793 ODD196793 OMZ196793 OWV196793 PGR196793 PQN196793 QAJ196793 QKF196793 QUB196793 RDX196793 RNT196793 RXP196793 SHL196793 SRH196793 TBD196793 TKZ196793 TUV196793 UER196793 UON196793 UYJ196793 VIF196793 VSB196793 WBX196793 WLT196793 WVP196793 H262329 JD262329 SZ262329 ACV262329 AMR262329 AWN262329 BGJ262329 BQF262329 CAB262329 CJX262329 CTT262329 DDP262329 DNL262329 DXH262329 EHD262329 EQZ262329 FAV262329 FKR262329 FUN262329 GEJ262329 GOF262329 GYB262329 HHX262329 HRT262329 IBP262329 ILL262329 IVH262329 JFD262329 JOZ262329 JYV262329 KIR262329 KSN262329 LCJ262329 LMF262329 LWB262329 MFX262329 MPT262329 MZP262329 NJL262329 NTH262329 ODD262329 OMZ262329 OWV262329 PGR262329 PQN262329 QAJ262329 QKF262329 QUB262329 RDX262329 RNT262329 RXP262329 SHL262329 SRH262329 TBD262329 TKZ262329 TUV262329 UER262329 UON262329 UYJ262329 VIF262329 VSB262329 WBX262329 WLT262329 WVP262329 H327865 JD327865 SZ327865 ACV327865 AMR327865 AWN327865 BGJ327865 BQF327865 CAB327865 CJX327865 CTT327865 DDP327865 DNL327865 DXH327865 EHD327865 EQZ327865 FAV327865 FKR327865 FUN327865 GEJ327865 GOF327865 GYB327865 HHX327865 HRT327865 IBP327865 ILL327865 IVH327865 JFD327865 JOZ327865 JYV327865 KIR327865 KSN327865 LCJ327865 LMF327865 LWB327865 MFX327865 MPT327865 MZP327865 NJL327865 NTH327865 ODD327865 OMZ327865 OWV327865 PGR327865 PQN327865 QAJ327865 QKF327865 QUB327865 RDX327865 RNT327865 RXP327865 SHL327865 SRH327865 TBD327865 TKZ327865 TUV327865 UER327865 UON327865 UYJ327865 VIF327865 VSB327865 WBX327865 WLT327865 WVP327865 H393401 JD393401 SZ393401 ACV393401 AMR393401 AWN393401 BGJ393401 BQF393401 CAB393401 CJX393401 CTT393401 DDP393401 DNL393401 DXH393401 EHD393401 EQZ393401 FAV393401 FKR393401 FUN393401 GEJ393401 GOF393401 GYB393401 HHX393401 HRT393401 IBP393401 ILL393401 IVH393401 JFD393401 JOZ393401 JYV393401 KIR393401 KSN393401 LCJ393401 LMF393401 LWB393401 MFX393401 MPT393401 MZP393401 NJL393401 NTH393401 ODD393401 OMZ393401 OWV393401 PGR393401 PQN393401 QAJ393401 QKF393401 QUB393401 RDX393401 RNT393401 RXP393401 SHL393401 SRH393401 TBD393401 TKZ393401 TUV393401 UER393401 UON393401 UYJ393401 VIF393401 VSB393401 WBX393401 WLT393401 WVP393401 H458937 JD458937 SZ458937 ACV458937 AMR458937 AWN458937 BGJ458937 BQF458937 CAB458937 CJX458937 CTT458937 DDP458937 DNL458937 DXH458937 EHD458937 EQZ458937 FAV458937 FKR458937 FUN458937 GEJ458937 GOF458937 GYB458937 HHX458937 HRT458937 IBP458937 ILL458937 IVH458937 JFD458937 JOZ458937 JYV458937 KIR458937 KSN458937 LCJ458937 LMF458937 LWB458937 MFX458937 MPT458937 MZP458937 NJL458937 NTH458937 ODD458937 OMZ458937 OWV458937 PGR458937 PQN458937 QAJ458937 QKF458937 QUB458937 RDX458937 RNT458937 RXP458937 SHL458937 SRH458937 TBD458937 TKZ458937 TUV458937 UER458937 UON458937 UYJ458937 VIF458937 VSB458937 WBX458937 WLT458937 WVP458937 H524473 JD524473 SZ524473 ACV524473 AMR524473 AWN524473 BGJ524473 BQF524473 CAB524473 CJX524473 CTT524473 DDP524473 DNL524473 DXH524473 EHD524473 EQZ524473 FAV524473 FKR524473 FUN524473 GEJ524473 GOF524473 GYB524473 HHX524473 HRT524473 IBP524473 ILL524473 IVH524473 JFD524473 JOZ524473 JYV524473 KIR524473 KSN524473 LCJ524473 LMF524473 LWB524473 MFX524473 MPT524473 MZP524473 NJL524473 NTH524473 ODD524473 OMZ524473 OWV524473 PGR524473 PQN524473 QAJ524473 QKF524473 QUB524473 RDX524473 RNT524473 RXP524473 SHL524473 SRH524473 TBD524473 TKZ524473 TUV524473 UER524473 UON524473 UYJ524473 VIF524473 VSB524473 WBX524473 WLT524473 WVP524473 H590009 JD590009 SZ590009 ACV590009 AMR590009 AWN590009 BGJ590009 BQF590009 CAB590009 CJX590009 CTT590009 DDP590009 DNL590009 DXH590009 EHD590009 EQZ590009 FAV590009 FKR590009 FUN590009 GEJ590009 GOF590009 GYB590009 HHX590009 HRT590009 IBP590009 ILL590009 IVH590009 JFD590009 JOZ590009 JYV590009 KIR590009 KSN590009 LCJ590009 LMF590009 LWB590009 MFX590009 MPT590009 MZP590009 NJL590009 NTH590009 ODD590009 OMZ590009 OWV590009 PGR590009 PQN590009 QAJ590009 QKF590009 QUB590009 RDX590009 RNT590009 RXP590009 SHL590009 SRH590009 TBD590009 TKZ590009 TUV590009 UER590009 UON590009 UYJ590009 VIF590009 VSB590009 WBX590009 WLT590009 WVP590009 H655545 JD655545 SZ655545 ACV655545 AMR655545 AWN655545 BGJ655545 BQF655545 CAB655545 CJX655545 CTT655545 DDP655545 DNL655545 DXH655545 EHD655545 EQZ655545 FAV655545 FKR655545 FUN655545 GEJ655545 GOF655545 GYB655545 HHX655545 HRT655545 IBP655545 ILL655545 IVH655545 JFD655545 JOZ655545 JYV655545 KIR655545 KSN655545 LCJ655545 LMF655545 LWB655545 MFX655545 MPT655545 MZP655545 NJL655545 NTH655545 ODD655545 OMZ655545 OWV655545 PGR655545 PQN655545 QAJ655545 QKF655545 QUB655545 RDX655545 RNT655545 RXP655545 SHL655545 SRH655545 TBD655545 TKZ655545 TUV655545 UER655545 UON655545 UYJ655545 VIF655545 VSB655545 WBX655545 WLT655545 WVP655545 H721081 JD721081 SZ721081 ACV721081 AMR721081 AWN721081 BGJ721081 BQF721081 CAB721081 CJX721081 CTT721081 DDP721081 DNL721081 DXH721081 EHD721081 EQZ721081 FAV721081 FKR721081 FUN721081 GEJ721081 GOF721081 GYB721081 HHX721081 HRT721081 IBP721081 ILL721081 IVH721081 JFD721081 JOZ721081 JYV721081 KIR721081 KSN721081 LCJ721081 LMF721081 LWB721081 MFX721081 MPT721081 MZP721081 NJL721081 NTH721081 ODD721081 OMZ721081 OWV721081 PGR721081 PQN721081 QAJ721081 QKF721081 QUB721081 RDX721081 RNT721081 RXP721081 SHL721081 SRH721081 TBD721081 TKZ721081 TUV721081 UER721081 UON721081 UYJ721081 VIF721081 VSB721081 WBX721081 WLT721081 WVP721081 H786617 JD786617 SZ786617 ACV786617 AMR786617 AWN786617 BGJ786617 BQF786617 CAB786617 CJX786617 CTT786617 DDP786617 DNL786617 DXH786617 EHD786617 EQZ786617 FAV786617 FKR786617 FUN786617 GEJ786617 GOF786617 GYB786617 HHX786617 HRT786617 IBP786617 ILL786617 IVH786617 JFD786617 JOZ786617 JYV786617 KIR786617 KSN786617 LCJ786617 LMF786617 LWB786617 MFX786617 MPT786617 MZP786617 NJL786617 NTH786617 ODD786617 OMZ786617 OWV786617 PGR786617 PQN786617 QAJ786617 QKF786617 QUB786617 RDX786617 RNT786617 RXP786617 SHL786617 SRH786617 TBD786617 TKZ786617 TUV786617 UER786617 UON786617 UYJ786617 VIF786617 VSB786617 WBX786617 WLT786617 WVP786617 H852153 JD852153 SZ852153 ACV852153 AMR852153 AWN852153 BGJ852153 BQF852153 CAB852153 CJX852153 CTT852153 DDP852153 DNL852153 DXH852153 EHD852153 EQZ852153 FAV852153 FKR852153 FUN852153 GEJ852153 GOF852153 GYB852153 HHX852153 HRT852153 IBP852153 ILL852153 IVH852153 JFD852153 JOZ852153 JYV852153 KIR852153 KSN852153 LCJ852153 LMF852153 LWB852153 MFX852153 MPT852153 MZP852153 NJL852153 NTH852153 ODD852153 OMZ852153 OWV852153 PGR852153 PQN852153 QAJ852153 QKF852153 QUB852153 RDX852153 RNT852153 RXP852153 SHL852153 SRH852153 TBD852153 TKZ852153 TUV852153 UER852153 UON852153 UYJ852153 VIF852153 VSB852153 WBX852153 WLT852153 WVP852153 H917689 JD917689 SZ917689 ACV917689 AMR917689 AWN917689 BGJ917689 BQF917689 CAB917689 CJX917689 CTT917689 DDP917689 DNL917689 DXH917689 EHD917689 EQZ917689 FAV917689 FKR917689 FUN917689 GEJ917689 GOF917689 GYB917689 HHX917689 HRT917689 IBP917689 ILL917689 IVH917689 JFD917689 JOZ917689 JYV917689 KIR917689 KSN917689 LCJ917689 LMF917689 LWB917689 MFX917689 MPT917689 MZP917689 NJL917689 NTH917689 ODD917689 OMZ917689 OWV917689 PGR917689 PQN917689 QAJ917689 QKF917689 QUB917689 RDX917689 RNT917689 RXP917689 SHL917689 SRH917689 TBD917689 TKZ917689 TUV917689 UER917689 UON917689 UYJ917689 VIF917689 VSB917689 WBX917689 WLT917689 WVP917689 H983225 JD983225 SZ983225 ACV983225 AMR983225 AWN983225 BGJ983225 BQF983225 CAB983225 CJX983225 CTT983225 DDP983225 DNL983225 DXH983225 EHD983225 EQZ983225 FAV983225 FKR983225 FUN983225 GEJ983225 GOF983225 GYB983225 HHX983225 HRT983225 IBP983225 ILL983225 IVH983225 JFD983225 JOZ983225 JYV983225 KIR983225 KSN983225 LCJ983225 LMF983225 LWB983225 MFX983225 MPT983225 MZP983225 NJL983225 NTH983225 ODD983225 OMZ983225 OWV983225 PGR983225 PQN983225 QAJ983225 QKF983225 QUB983225 RDX983225 RNT983225 RXP983225 SHL983225 SRH983225 TBD983225 TKZ983225 TUV983225 UER983225 UON983225 UYJ983225 VIF983225 VSB983225 WBX983225 WLT983225 WVP983225 H166 JD166 SZ166 ACV166 AMR166 AWN166 BGJ166 BQF166 CAB166 CJX166 CTT166 DDP166 DNL166 DXH166 EHD166 EQZ166 FAV166 FKR166 FUN166 GEJ166 GOF166 GYB166 HHX166 HRT166 IBP166 ILL166 IVH166 JFD166 JOZ166 JYV166 KIR166 KSN166 LCJ166 LMF166 LWB166 MFX166 MPT166 MZP166 NJL166 NTH166 ODD166 OMZ166 OWV166 PGR166 PQN166 QAJ166 QKF166 QUB166 RDX166 RNT166 RXP166 SHL166 SRH166 TBD166 TKZ166 TUV166 UER166 UON166 UYJ166 VIF166 VSB166 WBX166 WLT166 WVP166 H65723 JD65723 SZ65723 ACV65723 AMR65723 AWN65723 BGJ65723 BQF65723 CAB65723 CJX65723 CTT65723 DDP65723 DNL65723 DXH65723 EHD65723 EQZ65723 FAV65723 FKR65723 FUN65723 GEJ65723 GOF65723 GYB65723 HHX65723 HRT65723 IBP65723 ILL65723 IVH65723 JFD65723 JOZ65723 JYV65723 KIR65723 KSN65723 LCJ65723 LMF65723 LWB65723 MFX65723 MPT65723 MZP65723 NJL65723 NTH65723 ODD65723 OMZ65723 OWV65723 PGR65723 PQN65723 QAJ65723 QKF65723 QUB65723 RDX65723 RNT65723 RXP65723 SHL65723 SRH65723 TBD65723 TKZ65723 TUV65723 UER65723 UON65723 UYJ65723 VIF65723 VSB65723 WBX65723 WLT65723 WVP65723 H131259 JD131259 SZ131259 ACV131259 AMR131259 AWN131259 BGJ131259 BQF131259 CAB131259 CJX131259 CTT131259 DDP131259 DNL131259 DXH131259 EHD131259 EQZ131259 FAV131259 FKR131259 FUN131259 GEJ131259 GOF131259 GYB131259 HHX131259 HRT131259 IBP131259 ILL131259 IVH131259 JFD131259 JOZ131259 JYV131259 KIR131259 KSN131259 LCJ131259 LMF131259 LWB131259 MFX131259 MPT131259 MZP131259 NJL131259 NTH131259 ODD131259 OMZ131259 OWV131259 PGR131259 PQN131259 QAJ131259 QKF131259 QUB131259 RDX131259 RNT131259 RXP131259 SHL131259 SRH131259 TBD131259 TKZ131259 TUV131259 UER131259 UON131259 UYJ131259 VIF131259 VSB131259 WBX131259 WLT131259 WVP131259 H196795 JD196795 SZ196795 ACV196795 AMR196795 AWN196795 BGJ196795 BQF196795 CAB196795 CJX196795 CTT196795 DDP196795 DNL196795 DXH196795 EHD196795 EQZ196795 FAV196795 FKR196795 FUN196795 GEJ196795 GOF196795 GYB196795 HHX196795 HRT196795 IBP196795 ILL196795 IVH196795 JFD196795 JOZ196795 JYV196795 KIR196795 KSN196795 LCJ196795 LMF196795 LWB196795 MFX196795 MPT196795 MZP196795 NJL196795 NTH196795 ODD196795 OMZ196795 OWV196795 PGR196795 PQN196795 QAJ196795 QKF196795 QUB196795 RDX196795 RNT196795 RXP196795 SHL196795 SRH196795 TBD196795 TKZ196795 TUV196795 UER196795 UON196795 UYJ196795 VIF196795 VSB196795 WBX196795 WLT196795 WVP196795 H262331 JD262331 SZ262331 ACV262331 AMR262331 AWN262331 BGJ262331 BQF262331 CAB262331 CJX262331 CTT262331 DDP262331 DNL262331 DXH262331 EHD262331 EQZ262331 FAV262331 FKR262331 FUN262331 GEJ262331 GOF262331 GYB262331 HHX262331 HRT262331 IBP262331 ILL262331 IVH262331 JFD262331 JOZ262331 JYV262331 KIR262331 KSN262331 LCJ262331 LMF262331 LWB262331 MFX262331 MPT262331 MZP262331 NJL262331 NTH262331 ODD262331 OMZ262331 OWV262331 PGR262331 PQN262331 QAJ262331 QKF262331 QUB262331 RDX262331 RNT262331 RXP262331 SHL262331 SRH262331 TBD262331 TKZ262331 TUV262331 UER262331 UON262331 UYJ262331 VIF262331 VSB262331 WBX262331 WLT262331 WVP262331 H327867 JD327867 SZ327867 ACV327867 AMR327867 AWN327867 BGJ327867 BQF327867 CAB327867 CJX327867 CTT327867 DDP327867 DNL327867 DXH327867 EHD327867 EQZ327867 FAV327867 FKR327867 FUN327867 GEJ327867 GOF327867 GYB327867 HHX327867 HRT327867 IBP327867 ILL327867 IVH327867 JFD327867 JOZ327867 JYV327867 KIR327867 KSN327867 LCJ327867 LMF327867 LWB327867 MFX327867 MPT327867 MZP327867 NJL327867 NTH327867 ODD327867 OMZ327867 OWV327867 PGR327867 PQN327867 QAJ327867 QKF327867 QUB327867 RDX327867 RNT327867 RXP327867 SHL327867 SRH327867 TBD327867 TKZ327867 TUV327867 UER327867 UON327867 UYJ327867 VIF327867 VSB327867 WBX327867 WLT327867 WVP327867 H393403 JD393403 SZ393403 ACV393403 AMR393403 AWN393403 BGJ393403 BQF393403 CAB393403 CJX393403 CTT393403 DDP393403 DNL393403 DXH393403 EHD393403 EQZ393403 FAV393403 FKR393403 FUN393403 GEJ393403 GOF393403 GYB393403 HHX393403 HRT393403 IBP393403 ILL393403 IVH393403 JFD393403 JOZ393403 JYV393403 KIR393403 KSN393403 LCJ393403 LMF393403 LWB393403 MFX393403 MPT393403 MZP393403 NJL393403 NTH393403 ODD393403 OMZ393403 OWV393403 PGR393403 PQN393403 QAJ393403 QKF393403 QUB393403 RDX393403 RNT393403 RXP393403 SHL393403 SRH393403 TBD393403 TKZ393403 TUV393403 UER393403 UON393403 UYJ393403 VIF393403 VSB393403 WBX393403 WLT393403 WVP393403 H458939 JD458939 SZ458939 ACV458939 AMR458939 AWN458939 BGJ458939 BQF458939 CAB458939 CJX458939 CTT458939 DDP458939 DNL458939 DXH458939 EHD458939 EQZ458939 FAV458939 FKR458939 FUN458939 GEJ458939 GOF458939 GYB458939 HHX458939 HRT458939 IBP458939 ILL458939 IVH458939 JFD458939 JOZ458939 JYV458939 KIR458939 KSN458939 LCJ458939 LMF458939 LWB458939 MFX458939 MPT458939 MZP458939 NJL458939 NTH458939 ODD458939 OMZ458939 OWV458939 PGR458939 PQN458939 QAJ458939 QKF458939 QUB458939 RDX458939 RNT458939 RXP458939 SHL458939 SRH458939 TBD458939 TKZ458939 TUV458939 UER458939 UON458939 UYJ458939 VIF458939 VSB458939 WBX458939 WLT458939 WVP458939 H524475 JD524475 SZ524475 ACV524475 AMR524475 AWN524475 BGJ524475 BQF524475 CAB524475 CJX524475 CTT524475 DDP524475 DNL524475 DXH524475 EHD524475 EQZ524475 FAV524475 FKR524475 FUN524475 GEJ524475 GOF524475 GYB524475 HHX524475 HRT524475 IBP524475 ILL524475 IVH524475 JFD524475 JOZ524475 JYV524475 KIR524475 KSN524475 LCJ524475 LMF524475 LWB524475 MFX524475 MPT524475 MZP524475 NJL524475 NTH524475 ODD524475 OMZ524475 OWV524475 PGR524475 PQN524475 QAJ524475 QKF524475 QUB524475 RDX524475 RNT524475 RXP524475 SHL524475 SRH524475 TBD524475 TKZ524475 TUV524475 UER524475 UON524475 UYJ524475 VIF524475 VSB524475 WBX524475 WLT524475 WVP524475 H590011 JD590011 SZ590011 ACV590011 AMR590011 AWN590011 BGJ590011 BQF590011 CAB590011 CJX590011 CTT590011 DDP590011 DNL590011 DXH590011 EHD590011 EQZ590011 FAV590011 FKR590011 FUN590011 GEJ590011 GOF590011 GYB590011 HHX590011 HRT590011 IBP590011 ILL590011 IVH590011 JFD590011 JOZ590011 JYV590011 KIR590011 KSN590011 LCJ590011 LMF590011 LWB590011 MFX590011 MPT590011 MZP590011 NJL590011 NTH590011 ODD590011 OMZ590011 OWV590011 PGR590011 PQN590011 QAJ590011 QKF590011 QUB590011 RDX590011 RNT590011 RXP590011 SHL590011 SRH590011 TBD590011 TKZ590011 TUV590011 UER590011 UON590011 UYJ590011 VIF590011 VSB590011 WBX590011 WLT590011 WVP590011 H655547 JD655547 SZ655547 ACV655547 AMR655547 AWN655547 BGJ655547 BQF655547 CAB655547 CJX655547 CTT655547 DDP655547 DNL655547 DXH655547 EHD655547 EQZ655547 FAV655547 FKR655547 FUN655547 GEJ655547 GOF655547 GYB655547 HHX655547 HRT655547 IBP655547 ILL655547 IVH655547 JFD655547 JOZ655547 JYV655547 KIR655547 KSN655547 LCJ655547 LMF655547 LWB655547 MFX655547 MPT655547 MZP655547 NJL655547 NTH655547 ODD655547 OMZ655547 OWV655547 PGR655547 PQN655547 QAJ655547 QKF655547 QUB655547 RDX655547 RNT655547 RXP655547 SHL655547 SRH655547 TBD655547 TKZ655547 TUV655547 UER655547 UON655547 UYJ655547 VIF655547 VSB655547 WBX655547 WLT655547 WVP655547 H721083 JD721083 SZ721083 ACV721083 AMR721083 AWN721083 BGJ721083 BQF721083 CAB721083 CJX721083 CTT721083 DDP721083 DNL721083 DXH721083 EHD721083 EQZ721083 FAV721083 FKR721083 FUN721083 GEJ721083 GOF721083 GYB721083 HHX721083 HRT721083 IBP721083 ILL721083 IVH721083 JFD721083 JOZ721083 JYV721083 KIR721083 KSN721083 LCJ721083 LMF721083 LWB721083 MFX721083 MPT721083 MZP721083 NJL721083 NTH721083 ODD721083 OMZ721083 OWV721083 PGR721083 PQN721083 QAJ721083 QKF721083 QUB721083 RDX721083 RNT721083 RXP721083 SHL721083 SRH721083 TBD721083 TKZ721083 TUV721083 UER721083 UON721083 UYJ721083 VIF721083 VSB721083 WBX721083 WLT721083 WVP721083 H786619 JD786619 SZ786619 ACV786619 AMR786619 AWN786619 BGJ786619 BQF786619 CAB786619 CJX786619 CTT786619 DDP786619 DNL786619 DXH786619 EHD786619 EQZ786619 FAV786619 FKR786619 FUN786619 GEJ786619 GOF786619 GYB786619 HHX786619 HRT786619 IBP786619 ILL786619 IVH786619 JFD786619 JOZ786619 JYV786619 KIR786619 KSN786619 LCJ786619 LMF786619 LWB786619 MFX786619 MPT786619 MZP786619 NJL786619 NTH786619 ODD786619 OMZ786619 OWV786619 PGR786619 PQN786619 QAJ786619 QKF786619 QUB786619 RDX786619 RNT786619 RXP786619 SHL786619 SRH786619 TBD786619 TKZ786619 TUV786619 UER786619 UON786619 UYJ786619 VIF786619 VSB786619 WBX786619 WLT786619 WVP786619 H852155 JD852155 SZ852155 ACV852155 AMR852155 AWN852155 BGJ852155 BQF852155 CAB852155 CJX852155 CTT852155 DDP852155 DNL852155 DXH852155 EHD852155 EQZ852155 FAV852155 FKR852155 FUN852155 GEJ852155 GOF852155 GYB852155 HHX852155 HRT852155 IBP852155 ILL852155 IVH852155 JFD852155 JOZ852155 JYV852155 KIR852155 KSN852155 LCJ852155 LMF852155 LWB852155 MFX852155 MPT852155 MZP852155 NJL852155 NTH852155 ODD852155 OMZ852155 OWV852155 PGR852155 PQN852155 QAJ852155 QKF852155 QUB852155 RDX852155 RNT852155 RXP852155 SHL852155 SRH852155 TBD852155 TKZ852155 TUV852155 UER852155 UON852155 UYJ852155 VIF852155 VSB852155 WBX852155 WLT852155 WVP852155 H917691 JD917691 SZ917691 ACV917691 AMR917691 AWN917691 BGJ917691 BQF917691 CAB917691 CJX917691 CTT917691 DDP917691 DNL917691 DXH917691 EHD917691 EQZ917691 FAV917691 FKR917691 FUN917691 GEJ917691 GOF917691 GYB917691 HHX917691 HRT917691 IBP917691 ILL917691 IVH917691 JFD917691 JOZ917691 JYV917691 KIR917691 KSN917691 LCJ917691 LMF917691 LWB917691 MFX917691 MPT917691 MZP917691 NJL917691 NTH917691 ODD917691 OMZ917691 OWV917691 PGR917691 PQN917691 QAJ917691 QKF917691 QUB917691 RDX917691 RNT917691 RXP917691 SHL917691 SRH917691 TBD917691 TKZ917691 TUV917691 UER917691 UON917691 UYJ917691 VIF917691 VSB917691 WBX917691 WLT917691 WVP917691 H983227 JD983227 SZ983227 ACV983227 AMR983227 AWN983227 BGJ983227 BQF983227 CAB983227 CJX983227 CTT983227 DDP983227 DNL983227 DXH983227 EHD983227 EQZ983227 FAV983227 FKR983227 FUN983227 GEJ983227 GOF983227 GYB983227 HHX983227 HRT983227 IBP983227 ILL983227 IVH983227 JFD983227 JOZ983227 JYV983227 KIR983227 KSN983227 LCJ983227 LMF983227 LWB983227 MFX983227 MPT983227 MZP983227 NJL983227 NTH983227 ODD983227 OMZ983227 OWV983227 PGR983227 PQN983227 QAJ983227 QKF983227 QUB983227 RDX983227 RNT983227 RXP983227 SHL983227 SRH983227 TBD983227 TKZ983227 TUV983227 UER983227 UON983227 UYJ983227 VIF983227 VSB983227 WBX983227 WLT983227 WVP983227 H168 JD168 SZ168 ACV168 AMR168 AWN168 BGJ168 BQF168 CAB168 CJX168 CTT168 DDP168 DNL168 DXH168 EHD168 EQZ168 FAV168 FKR168 FUN168 GEJ168 GOF168 GYB168 HHX168 HRT168 IBP168 ILL168 IVH168 JFD168 JOZ168 JYV168 KIR168 KSN168 LCJ168 LMF168 LWB168 MFX168 MPT168 MZP168 NJL168 NTH168 ODD168 OMZ168 OWV168 PGR168 PQN168 QAJ168 QKF168 QUB168 RDX168 RNT168 RXP168 SHL168 SRH168 TBD168 TKZ168 TUV168 UER168 UON168 UYJ168 VIF168 VSB168 WBX168 WLT168 WVP168 H65725 JD65725 SZ65725 ACV65725 AMR65725 AWN65725 BGJ65725 BQF65725 CAB65725 CJX65725 CTT65725 DDP65725 DNL65725 DXH65725 EHD65725 EQZ65725 FAV65725 FKR65725 FUN65725 GEJ65725 GOF65725 GYB65725 HHX65725 HRT65725 IBP65725 ILL65725 IVH65725 JFD65725 JOZ65725 JYV65725 KIR65725 KSN65725 LCJ65725 LMF65725 LWB65725 MFX65725 MPT65725 MZP65725 NJL65725 NTH65725 ODD65725 OMZ65725 OWV65725 PGR65725 PQN65725 QAJ65725 QKF65725 QUB65725 RDX65725 RNT65725 RXP65725 SHL65725 SRH65725 TBD65725 TKZ65725 TUV65725 UER65725 UON65725 UYJ65725 VIF65725 VSB65725 WBX65725 WLT65725 WVP65725 H131261 JD131261 SZ131261 ACV131261 AMR131261 AWN131261 BGJ131261 BQF131261 CAB131261 CJX131261 CTT131261 DDP131261 DNL131261 DXH131261 EHD131261 EQZ131261 FAV131261 FKR131261 FUN131261 GEJ131261 GOF131261 GYB131261 HHX131261 HRT131261 IBP131261 ILL131261 IVH131261 JFD131261 JOZ131261 JYV131261 KIR131261 KSN131261 LCJ131261 LMF131261 LWB131261 MFX131261 MPT131261 MZP131261 NJL131261 NTH131261 ODD131261 OMZ131261 OWV131261 PGR131261 PQN131261 QAJ131261 QKF131261 QUB131261 RDX131261 RNT131261 RXP131261 SHL131261 SRH131261 TBD131261 TKZ131261 TUV131261 UER131261 UON131261 UYJ131261 VIF131261 VSB131261 WBX131261 WLT131261 WVP131261 H196797 JD196797 SZ196797 ACV196797 AMR196797 AWN196797 BGJ196797 BQF196797 CAB196797 CJX196797 CTT196797 DDP196797 DNL196797 DXH196797 EHD196797 EQZ196797 FAV196797 FKR196797 FUN196797 GEJ196797 GOF196797 GYB196797 HHX196797 HRT196797 IBP196797 ILL196797 IVH196797 JFD196797 JOZ196797 JYV196797 KIR196797 KSN196797 LCJ196797 LMF196797 LWB196797 MFX196797 MPT196797 MZP196797 NJL196797 NTH196797 ODD196797 OMZ196797 OWV196797 PGR196797 PQN196797 QAJ196797 QKF196797 QUB196797 RDX196797 RNT196797 RXP196797 SHL196797 SRH196797 TBD196797 TKZ196797 TUV196797 UER196797 UON196797 UYJ196797 VIF196797 VSB196797 WBX196797 WLT196797 WVP196797 H262333 JD262333 SZ262333 ACV262333 AMR262333 AWN262333 BGJ262333 BQF262333 CAB262333 CJX262333 CTT262333 DDP262333 DNL262333 DXH262333 EHD262333 EQZ262333 FAV262333 FKR262333 FUN262333 GEJ262333 GOF262333 GYB262333 HHX262333 HRT262333 IBP262333 ILL262333 IVH262333 JFD262333 JOZ262333 JYV262333 KIR262333 KSN262333 LCJ262333 LMF262333 LWB262333 MFX262333 MPT262333 MZP262333 NJL262333 NTH262333 ODD262333 OMZ262333 OWV262333 PGR262333 PQN262333 QAJ262333 QKF262333 QUB262333 RDX262333 RNT262333 RXP262333 SHL262333 SRH262333 TBD262333 TKZ262333 TUV262333 UER262333 UON262333 UYJ262333 VIF262333 VSB262333 WBX262333 WLT262333 WVP262333 H327869 JD327869 SZ327869 ACV327869 AMR327869 AWN327869 BGJ327869 BQF327869 CAB327869 CJX327869 CTT327869 DDP327869 DNL327869 DXH327869 EHD327869 EQZ327869 FAV327869 FKR327869 FUN327869 GEJ327869 GOF327869 GYB327869 HHX327869 HRT327869 IBP327869 ILL327869 IVH327869 JFD327869 JOZ327869 JYV327869 KIR327869 KSN327869 LCJ327869 LMF327869 LWB327869 MFX327869 MPT327869 MZP327869 NJL327869 NTH327869 ODD327869 OMZ327869 OWV327869 PGR327869 PQN327869 QAJ327869 QKF327869 QUB327869 RDX327869 RNT327869 RXP327869 SHL327869 SRH327869 TBD327869 TKZ327869 TUV327869 UER327869 UON327869 UYJ327869 VIF327869 VSB327869 WBX327869 WLT327869 WVP327869 H393405 JD393405 SZ393405 ACV393405 AMR393405 AWN393405 BGJ393405 BQF393405 CAB393405 CJX393405 CTT393405 DDP393405 DNL393405 DXH393405 EHD393405 EQZ393405 FAV393405 FKR393405 FUN393405 GEJ393405 GOF393405 GYB393405 HHX393405 HRT393405 IBP393405 ILL393405 IVH393405 JFD393405 JOZ393405 JYV393405 KIR393405 KSN393405 LCJ393405 LMF393405 LWB393405 MFX393405 MPT393405 MZP393405 NJL393405 NTH393405 ODD393405 OMZ393405 OWV393405 PGR393405 PQN393405 QAJ393405 QKF393405 QUB393405 RDX393405 RNT393405 RXP393405 SHL393405 SRH393405 TBD393405 TKZ393405 TUV393405 UER393405 UON393405 UYJ393405 VIF393405 VSB393405 WBX393405 WLT393405 WVP393405 H458941 JD458941 SZ458941 ACV458941 AMR458941 AWN458941 BGJ458941 BQF458941 CAB458941 CJX458941 CTT458941 DDP458941 DNL458941 DXH458941 EHD458941 EQZ458941 FAV458941 FKR458941 FUN458941 GEJ458941 GOF458941 GYB458941 HHX458941 HRT458941 IBP458941 ILL458941 IVH458941 JFD458941 JOZ458941 JYV458941 KIR458941 KSN458941 LCJ458941 LMF458941 LWB458941 MFX458941 MPT458941 MZP458941 NJL458941 NTH458941 ODD458941 OMZ458941 OWV458941 PGR458941 PQN458941 QAJ458941 QKF458941 QUB458941 RDX458941 RNT458941 RXP458941 SHL458941 SRH458941 TBD458941 TKZ458941 TUV458941 UER458941 UON458941 UYJ458941 VIF458941 VSB458941 WBX458941 WLT458941 WVP458941 H524477 JD524477 SZ524477 ACV524477 AMR524477 AWN524477 BGJ524477 BQF524477 CAB524477 CJX524477 CTT524477 DDP524477 DNL524477 DXH524477 EHD524477 EQZ524477 FAV524477 FKR524477 FUN524477 GEJ524477 GOF524477 GYB524477 HHX524477 HRT524477 IBP524477 ILL524477 IVH524477 JFD524477 JOZ524477 JYV524477 KIR524477 KSN524477 LCJ524477 LMF524477 LWB524477 MFX524477 MPT524477 MZP524477 NJL524477 NTH524477 ODD524477 OMZ524477 OWV524477 PGR524477 PQN524477 QAJ524477 QKF524477 QUB524477 RDX524477 RNT524477 RXP524477 SHL524477 SRH524477 TBD524477 TKZ524477 TUV524477 UER524477 UON524477 UYJ524477 VIF524477 VSB524477 WBX524477 WLT524477 WVP524477 H590013 JD590013 SZ590013 ACV590013 AMR590013 AWN590013 BGJ590013 BQF590013 CAB590013 CJX590013 CTT590013 DDP590013 DNL590013 DXH590013 EHD590013 EQZ590013 FAV590013 FKR590013 FUN590013 GEJ590013 GOF590013 GYB590013 HHX590013 HRT590013 IBP590013 ILL590013 IVH590013 JFD590013 JOZ590013 JYV590013 KIR590013 KSN590013 LCJ590013 LMF590013 LWB590013 MFX590013 MPT590013 MZP590013 NJL590013 NTH590013 ODD590013 OMZ590013 OWV590013 PGR590013 PQN590013 QAJ590013 QKF590013 QUB590013 RDX590013 RNT590013 RXP590013 SHL590013 SRH590013 TBD590013 TKZ590013 TUV590013 UER590013 UON590013 UYJ590013 VIF590013 VSB590013 WBX590013 WLT590013 WVP590013 H655549 JD655549 SZ655549 ACV655549 AMR655549 AWN655549 BGJ655549 BQF655549 CAB655549 CJX655549 CTT655549 DDP655549 DNL655549 DXH655549 EHD655549 EQZ655549 FAV655549 FKR655549 FUN655549 GEJ655549 GOF655549 GYB655549 HHX655549 HRT655549 IBP655549 ILL655549 IVH655549 JFD655549 JOZ655549 JYV655549 KIR655549 KSN655549 LCJ655549 LMF655549 LWB655549 MFX655549 MPT655549 MZP655549 NJL655549 NTH655549 ODD655549 OMZ655549 OWV655549 PGR655549 PQN655549 QAJ655549 QKF655549 QUB655549 RDX655549 RNT655549 RXP655549 SHL655549 SRH655549 TBD655549 TKZ655549 TUV655549 UER655549 UON655549 UYJ655549 VIF655549 VSB655549 WBX655549 WLT655549 WVP655549 H721085 JD721085 SZ721085 ACV721085 AMR721085 AWN721085 BGJ721085 BQF721085 CAB721085 CJX721085 CTT721085 DDP721085 DNL721085 DXH721085 EHD721085 EQZ721085 FAV721085 FKR721085 FUN721085 GEJ721085 GOF721085 GYB721085 HHX721085 HRT721085 IBP721085 ILL721085 IVH721085 JFD721085 JOZ721085 JYV721085 KIR721085 KSN721085 LCJ721085 LMF721085 LWB721085 MFX721085 MPT721085 MZP721085 NJL721085 NTH721085 ODD721085 OMZ721085 OWV721085 PGR721085 PQN721085 QAJ721085 QKF721085 QUB721085 RDX721085 RNT721085 RXP721085 SHL721085 SRH721085 TBD721085 TKZ721085 TUV721085 UER721085 UON721085 UYJ721085 VIF721085 VSB721085 WBX721085 WLT721085 WVP721085 H786621 JD786621 SZ786621 ACV786621 AMR786621 AWN786621 BGJ786621 BQF786621 CAB786621 CJX786621 CTT786621 DDP786621 DNL786621 DXH786621 EHD786621 EQZ786621 FAV786621 FKR786621 FUN786621 GEJ786621 GOF786621 GYB786621 HHX786621 HRT786621 IBP786621 ILL786621 IVH786621 JFD786621 JOZ786621 JYV786621 KIR786621 KSN786621 LCJ786621 LMF786621 LWB786621 MFX786621 MPT786621 MZP786621 NJL786621 NTH786621 ODD786621 OMZ786621 OWV786621 PGR786621 PQN786621 QAJ786621 QKF786621 QUB786621 RDX786621 RNT786621 RXP786621 SHL786621 SRH786621 TBD786621 TKZ786621 TUV786621 UER786621 UON786621 UYJ786621 VIF786621 VSB786621 WBX786621 WLT786621 WVP786621 H852157 JD852157 SZ852157 ACV852157 AMR852157 AWN852157 BGJ852157 BQF852157 CAB852157 CJX852157 CTT852157 DDP852157 DNL852157 DXH852157 EHD852157 EQZ852157 FAV852157 FKR852157 FUN852157 GEJ852157 GOF852157 GYB852157 HHX852157 HRT852157 IBP852157 ILL852157 IVH852157 JFD852157 JOZ852157 JYV852157 KIR852157 KSN852157 LCJ852157 LMF852157 LWB852157 MFX852157 MPT852157 MZP852157 NJL852157 NTH852157 ODD852157 OMZ852157 OWV852157 PGR852157 PQN852157 QAJ852157 QKF852157 QUB852157 RDX852157 RNT852157 RXP852157 SHL852157 SRH852157 TBD852157 TKZ852157 TUV852157 UER852157 UON852157 UYJ852157 VIF852157 VSB852157 WBX852157 WLT852157 WVP852157 H917693 JD917693 SZ917693 ACV917693 AMR917693 AWN917693 BGJ917693 BQF917693 CAB917693 CJX917693 CTT917693 DDP917693 DNL917693 DXH917693 EHD917693 EQZ917693 FAV917693 FKR917693 FUN917693 GEJ917693 GOF917693 GYB917693 HHX917693 HRT917693 IBP917693 ILL917693 IVH917693 JFD917693 JOZ917693 JYV917693 KIR917693 KSN917693 LCJ917693 LMF917693 LWB917693 MFX917693 MPT917693 MZP917693 NJL917693 NTH917693 ODD917693 OMZ917693 OWV917693 PGR917693 PQN917693 QAJ917693 QKF917693 QUB917693 RDX917693 RNT917693 RXP917693 SHL917693 SRH917693 TBD917693 TKZ917693 TUV917693 UER917693 UON917693 UYJ917693 VIF917693 VSB917693 WBX917693 WLT917693 WVP917693 H983229 JD983229 SZ983229 ACV983229 AMR983229 AWN983229 BGJ983229 BQF983229 CAB983229 CJX983229 CTT983229 DDP983229 DNL983229 DXH983229 EHD983229 EQZ983229 FAV983229 FKR983229 FUN983229 GEJ983229 GOF983229 GYB983229 HHX983229 HRT983229 IBP983229 ILL983229 IVH983229 JFD983229 JOZ983229 JYV983229 KIR983229 KSN983229 LCJ983229 LMF983229 LWB983229 MFX983229 MPT983229 MZP983229 NJL983229 NTH983229 ODD983229 OMZ983229 OWV983229 PGR983229 PQN983229 QAJ983229 QKF983229 QUB983229 RDX983229 RNT983229 RXP983229 SHL983229 SRH983229 TBD983229 TKZ983229 TUV983229 UER983229 UON983229 UYJ983229 VIF983229 VSB983229 WBX983229 WLT983229 WVP983229 H170 JD170 SZ170 ACV170 AMR170 AWN170 BGJ170 BQF170 CAB170 CJX170 CTT170 DDP170 DNL170 DXH170 EHD170 EQZ170 FAV170 FKR170 FUN170 GEJ170 GOF170 GYB170 HHX170 HRT170 IBP170 ILL170 IVH170 JFD170 JOZ170 JYV170 KIR170 KSN170 LCJ170 LMF170 LWB170 MFX170 MPT170 MZP170 NJL170 NTH170 ODD170 OMZ170 OWV170 PGR170 PQN170 QAJ170 QKF170 QUB170 RDX170 RNT170 RXP170 SHL170 SRH170 TBD170 TKZ170 TUV170 UER170 UON170 UYJ170 VIF170 VSB170 WBX170 WLT170 WVP170 H65727 JD65727 SZ65727 ACV65727 AMR65727 AWN65727 BGJ65727 BQF65727 CAB65727 CJX65727 CTT65727 DDP65727 DNL65727 DXH65727 EHD65727 EQZ65727 FAV65727 FKR65727 FUN65727 GEJ65727 GOF65727 GYB65727 HHX65727 HRT65727 IBP65727 ILL65727 IVH65727 JFD65727 JOZ65727 JYV65727 KIR65727 KSN65727 LCJ65727 LMF65727 LWB65727 MFX65727 MPT65727 MZP65727 NJL65727 NTH65727 ODD65727 OMZ65727 OWV65727 PGR65727 PQN65727 QAJ65727 QKF65727 QUB65727 RDX65727 RNT65727 RXP65727 SHL65727 SRH65727 TBD65727 TKZ65727 TUV65727 UER65727 UON65727 UYJ65727 VIF65727 VSB65727 WBX65727 WLT65727 WVP65727 H131263 JD131263 SZ131263 ACV131263 AMR131263 AWN131263 BGJ131263 BQF131263 CAB131263 CJX131263 CTT131263 DDP131263 DNL131263 DXH131263 EHD131263 EQZ131263 FAV131263 FKR131263 FUN131263 GEJ131263 GOF131263 GYB131263 HHX131263 HRT131263 IBP131263 ILL131263 IVH131263 JFD131263 JOZ131263 JYV131263 KIR131263 KSN131263 LCJ131263 LMF131263 LWB131263 MFX131263 MPT131263 MZP131263 NJL131263 NTH131263 ODD131263 OMZ131263 OWV131263 PGR131263 PQN131263 QAJ131263 QKF131263 QUB131263 RDX131263 RNT131263 RXP131263 SHL131263 SRH131263 TBD131263 TKZ131263 TUV131263 UER131263 UON131263 UYJ131263 VIF131263 VSB131263 WBX131263 WLT131263 WVP131263 H196799 JD196799 SZ196799 ACV196799 AMR196799 AWN196799 BGJ196799 BQF196799 CAB196799 CJX196799 CTT196799 DDP196799 DNL196799 DXH196799 EHD196799 EQZ196799 FAV196799 FKR196799 FUN196799 GEJ196799 GOF196799 GYB196799 HHX196799 HRT196799 IBP196799 ILL196799 IVH196799 JFD196799 JOZ196799 JYV196799 KIR196799 KSN196799 LCJ196799 LMF196799 LWB196799 MFX196799 MPT196799 MZP196799 NJL196799 NTH196799 ODD196799 OMZ196799 OWV196799 PGR196799 PQN196799 QAJ196799 QKF196799 QUB196799 RDX196799 RNT196799 RXP196799 SHL196799 SRH196799 TBD196799 TKZ196799 TUV196799 UER196799 UON196799 UYJ196799 VIF196799 VSB196799 WBX196799 WLT196799 WVP196799 H262335 JD262335 SZ262335 ACV262335 AMR262335 AWN262335 BGJ262335 BQF262335 CAB262335 CJX262335 CTT262335 DDP262335 DNL262335 DXH262335 EHD262335 EQZ262335 FAV262335 FKR262335 FUN262335 GEJ262335 GOF262335 GYB262335 HHX262335 HRT262335 IBP262335 ILL262335 IVH262335 JFD262335 JOZ262335 JYV262335 KIR262335 KSN262335 LCJ262335 LMF262335 LWB262335 MFX262335 MPT262335 MZP262335 NJL262335 NTH262335 ODD262335 OMZ262335 OWV262335 PGR262335 PQN262335 QAJ262335 QKF262335 QUB262335 RDX262335 RNT262335 RXP262335 SHL262335 SRH262335 TBD262335 TKZ262335 TUV262335 UER262335 UON262335 UYJ262335 VIF262335 VSB262335 WBX262335 WLT262335 WVP262335 H327871 JD327871 SZ327871 ACV327871 AMR327871 AWN327871 BGJ327871 BQF327871 CAB327871 CJX327871 CTT327871 DDP327871 DNL327871 DXH327871 EHD327871 EQZ327871 FAV327871 FKR327871 FUN327871 GEJ327871 GOF327871 GYB327871 HHX327871 HRT327871 IBP327871 ILL327871 IVH327871 JFD327871 JOZ327871 JYV327871 KIR327871 KSN327871 LCJ327871 LMF327871 LWB327871 MFX327871 MPT327871 MZP327871 NJL327871 NTH327871 ODD327871 OMZ327871 OWV327871 PGR327871 PQN327871 QAJ327871 QKF327871 QUB327871 RDX327871 RNT327871 RXP327871 SHL327871 SRH327871 TBD327871 TKZ327871 TUV327871 UER327871 UON327871 UYJ327871 VIF327871 VSB327871 WBX327871 WLT327871 WVP327871 H393407 JD393407 SZ393407 ACV393407 AMR393407 AWN393407 BGJ393407 BQF393407 CAB393407 CJX393407 CTT393407 DDP393407 DNL393407 DXH393407 EHD393407 EQZ393407 FAV393407 FKR393407 FUN393407 GEJ393407 GOF393407 GYB393407 HHX393407 HRT393407 IBP393407 ILL393407 IVH393407 JFD393407 JOZ393407 JYV393407 KIR393407 KSN393407 LCJ393407 LMF393407 LWB393407 MFX393407 MPT393407 MZP393407 NJL393407 NTH393407 ODD393407 OMZ393407 OWV393407 PGR393407 PQN393407 QAJ393407 QKF393407 QUB393407 RDX393407 RNT393407 RXP393407 SHL393407 SRH393407 TBD393407 TKZ393407 TUV393407 UER393407 UON393407 UYJ393407 VIF393407 VSB393407 WBX393407 WLT393407 WVP393407 H458943 JD458943 SZ458943 ACV458943 AMR458943 AWN458943 BGJ458943 BQF458943 CAB458943 CJX458943 CTT458943 DDP458943 DNL458943 DXH458943 EHD458943 EQZ458943 FAV458943 FKR458943 FUN458943 GEJ458943 GOF458943 GYB458943 HHX458943 HRT458943 IBP458943 ILL458943 IVH458943 JFD458943 JOZ458943 JYV458943 KIR458943 KSN458943 LCJ458943 LMF458943 LWB458943 MFX458943 MPT458943 MZP458943 NJL458943 NTH458943 ODD458943 OMZ458943 OWV458943 PGR458943 PQN458943 QAJ458943 QKF458943 QUB458943 RDX458943 RNT458943 RXP458943 SHL458943 SRH458943 TBD458943 TKZ458943 TUV458943 UER458943 UON458943 UYJ458943 VIF458943 VSB458943 WBX458943 WLT458943 WVP458943 H524479 JD524479 SZ524479 ACV524479 AMR524479 AWN524479 BGJ524479 BQF524479 CAB524479 CJX524479 CTT524479 DDP524479 DNL524479 DXH524479 EHD524479 EQZ524479 FAV524479 FKR524479 FUN524479 GEJ524479 GOF524479 GYB524479 HHX524479 HRT524479 IBP524479 ILL524479 IVH524479 JFD524479 JOZ524479 JYV524479 KIR524479 KSN524479 LCJ524479 LMF524479 LWB524479 MFX524479 MPT524479 MZP524479 NJL524479 NTH524479 ODD524479 OMZ524479 OWV524479 PGR524479 PQN524479 QAJ524479 QKF524479 QUB524479 RDX524479 RNT524479 RXP524479 SHL524479 SRH524479 TBD524479 TKZ524479 TUV524479 UER524479 UON524479 UYJ524479 VIF524479 VSB524479 WBX524479 WLT524479 WVP524479 H590015 JD590015 SZ590015 ACV590015 AMR590015 AWN590015 BGJ590015 BQF590015 CAB590015 CJX590015 CTT590015 DDP590015 DNL590015 DXH590015 EHD590015 EQZ590015 FAV590015 FKR590015 FUN590015 GEJ590015 GOF590015 GYB590015 HHX590015 HRT590015 IBP590015 ILL590015 IVH590015 JFD590015 JOZ590015 JYV590015 KIR590015 KSN590015 LCJ590015 LMF590015 LWB590015 MFX590015 MPT590015 MZP590015 NJL590015 NTH590015 ODD590015 OMZ590015 OWV590015 PGR590015 PQN590015 QAJ590015 QKF590015 QUB590015 RDX590015 RNT590015 RXP590015 SHL590015 SRH590015 TBD590015 TKZ590015 TUV590015 UER590015 UON590015 UYJ590015 VIF590015 VSB590015 WBX590015 WLT590015 WVP590015 H655551 JD655551 SZ655551 ACV655551 AMR655551 AWN655551 BGJ655551 BQF655551 CAB655551 CJX655551 CTT655551 DDP655551 DNL655551 DXH655551 EHD655551 EQZ655551 FAV655551 FKR655551 FUN655551 GEJ655551 GOF655551 GYB655551 HHX655551 HRT655551 IBP655551 ILL655551 IVH655551 JFD655551 JOZ655551 JYV655551 KIR655551 KSN655551 LCJ655551 LMF655551 LWB655551 MFX655551 MPT655551 MZP655551 NJL655551 NTH655551 ODD655551 OMZ655551 OWV655551 PGR655551 PQN655551 QAJ655551 QKF655551 QUB655551 RDX655551 RNT655551 RXP655551 SHL655551 SRH655551 TBD655551 TKZ655551 TUV655551 UER655551 UON655551 UYJ655551 VIF655551 VSB655551 WBX655551 WLT655551 WVP655551 H721087 JD721087 SZ721087 ACV721087 AMR721087 AWN721087 BGJ721087 BQF721087 CAB721087 CJX721087 CTT721087 DDP721087 DNL721087 DXH721087 EHD721087 EQZ721087 FAV721087 FKR721087 FUN721087 GEJ721087 GOF721087 GYB721087 HHX721087 HRT721087 IBP721087 ILL721087 IVH721087 JFD721087 JOZ721087 JYV721087 KIR721087 KSN721087 LCJ721087 LMF721087 LWB721087 MFX721087 MPT721087 MZP721087 NJL721087 NTH721087 ODD721087 OMZ721087 OWV721087 PGR721087 PQN721087 QAJ721087 QKF721087 QUB721087 RDX721087 RNT721087 RXP721087 SHL721087 SRH721087 TBD721087 TKZ721087 TUV721087 UER721087 UON721087 UYJ721087 VIF721087 VSB721087 WBX721087 WLT721087 WVP721087 H786623 JD786623 SZ786623 ACV786623 AMR786623 AWN786623 BGJ786623 BQF786623 CAB786623 CJX786623 CTT786623 DDP786623 DNL786623 DXH786623 EHD786623 EQZ786623 FAV786623 FKR786623 FUN786623 GEJ786623 GOF786623 GYB786623 HHX786623 HRT786623 IBP786623 ILL786623 IVH786623 JFD786623 JOZ786623 JYV786623 KIR786623 KSN786623 LCJ786623 LMF786623 LWB786623 MFX786623 MPT786623 MZP786623 NJL786623 NTH786623 ODD786623 OMZ786623 OWV786623 PGR786623 PQN786623 QAJ786623 QKF786623 QUB786623 RDX786623 RNT786623 RXP786623 SHL786623 SRH786623 TBD786623 TKZ786623 TUV786623 UER786623 UON786623 UYJ786623 VIF786623 VSB786623 WBX786623 WLT786623 WVP786623 H852159 JD852159 SZ852159 ACV852159 AMR852159 AWN852159 BGJ852159 BQF852159 CAB852159 CJX852159 CTT852159 DDP852159 DNL852159 DXH852159 EHD852159 EQZ852159 FAV852159 FKR852159 FUN852159 GEJ852159 GOF852159 GYB852159 HHX852159 HRT852159 IBP852159 ILL852159 IVH852159 JFD852159 JOZ852159 JYV852159 KIR852159 KSN852159 LCJ852159 LMF852159 LWB852159 MFX852159 MPT852159 MZP852159 NJL852159 NTH852159 ODD852159 OMZ852159 OWV852159 PGR852159 PQN852159 QAJ852159 QKF852159 QUB852159 RDX852159 RNT852159 RXP852159 SHL852159 SRH852159 TBD852159 TKZ852159 TUV852159 UER852159 UON852159 UYJ852159 VIF852159 VSB852159 WBX852159 WLT852159 WVP852159 H917695 JD917695 SZ917695 ACV917695 AMR917695 AWN917695 BGJ917695 BQF917695 CAB917695 CJX917695 CTT917695 DDP917695 DNL917695 DXH917695 EHD917695 EQZ917695 FAV917695 FKR917695 FUN917695 GEJ917695 GOF917695 GYB917695 HHX917695 HRT917695 IBP917695 ILL917695 IVH917695 JFD917695 JOZ917695 JYV917695 KIR917695 KSN917695 LCJ917695 LMF917695 LWB917695 MFX917695 MPT917695 MZP917695 NJL917695 NTH917695 ODD917695 OMZ917695 OWV917695 PGR917695 PQN917695 QAJ917695 QKF917695 QUB917695 RDX917695 RNT917695 RXP917695 SHL917695 SRH917695 TBD917695 TKZ917695 TUV917695 UER917695 UON917695 UYJ917695 VIF917695 VSB917695 WBX917695 WLT917695 WVP917695 H983231 JD983231 SZ983231 ACV983231 AMR983231 AWN983231 BGJ983231 BQF983231 CAB983231 CJX983231 CTT983231 DDP983231 DNL983231 DXH983231 EHD983231 EQZ983231 FAV983231 FKR983231 FUN983231 GEJ983231 GOF983231 GYB983231 HHX983231 HRT983231 IBP983231 ILL983231 IVH983231 JFD983231 JOZ983231 JYV983231 KIR983231 KSN983231 LCJ983231 LMF983231 LWB983231 MFX983231 MPT983231 MZP983231 NJL983231 NTH983231 ODD983231 OMZ983231 OWV983231 PGR983231 PQN983231 QAJ983231 QKF983231 QUB983231 RDX983231 RNT983231 RXP983231 SHL983231 SRH983231 TBD983231 TKZ983231 TUV983231 UER983231 UON983231 UYJ983231 VIF983231 VSB983231 WBX983231 WLT983231 WVP983231 H172 JD172 SZ172 ACV172 AMR172 AWN172 BGJ172 BQF172 CAB172 CJX172 CTT172 DDP172 DNL172 DXH172 EHD172 EQZ172 FAV172 FKR172 FUN172 GEJ172 GOF172 GYB172 HHX172 HRT172 IBP172 ILL172 IVH172 JFD172 JOZ172 JYV172 KIR172 KSN172 LCJ172 LMF172 LWB172 MFX172 MPT172 MZP172 NJL172 NTH172 ODD172 OMZ172 OWV172 PGR172 PQN172 QAJ172 QKF172 QUB172 RDX172 RNT172 RXP172 SHL172 SRH172 TBD172 TKZ172 TUV172 UER172 UON172 UYJ172 VIF172 VSB172 WBX172 WLT172 WVP172 H65729 JD65729 SZ65729 ACV65729 AMR65729 AWN65729 BGJ65729 BQF65729 CAB65729 CJX65729 CTT65729 DDP65729 DNL65729 DXH65729 EHD65729 EQZ65729 FAV65729 FKR65729 FUN65729 GEJ65729 GOF65729 GYB65729 HHX65729 HRT65729 IBP65729 ILL65729 IVH65729 JFD65729 JOZ65729 JYV65729 KIR65729 KSN65729 LCJ65729 LMF65729 LWB65729 MFX65729 MPT65729 MZP65729 NJL65729 NTH65729 ODD65729 OMZ65729 OWV65729 PGR65729 PQN65729 QAJ65729 QKF65729 QUB65729 RDX65729 RNT65729 RXP65729 SHL65729 SRH65729 TBD65729 TKZ65729 TUV65729 UER65729 UON65729 UYJ65729 VIF65729 VSB65729 WBX65729 WLT65729 WVP65729 H131265 JD131265 SZ131265 ACV131265 AMR131265 AWN131265 BGJ131265 BQF131265 CAB131265 CJX131265 CTT131265 DDP131265 DNL131265 DXH131265 EHD131265 EQZ131265 FAV131265 FKR131265 FUN131265 GEJ131265 GOF131265 GYB131265 HHX131265 HRT131265 IBP131265 ILL131265 IVH131265 JFD131265 JOZ131265 JYV131265 KIR131265 KSN131265 LCJ131265 LMF131265 LWB131265 MFX131265 MPT131265 MZP131265 NJL131265 NTH131265 ODD131265 OMZ131265 OWV131265 PGR131265 PQN131265 QAJ131265 QKF131265 QUB131265 RDX131265 RNT131265 RXP131265 SHL131265 SRH131265 TBD131265 TKZ131265 TUV131265 UER131265 UON131265 UYJ131265 VIF131265 VSB131265 WBX131265 WLT131265 WVP131265 H196801 JD196801 SZ196801 ACV196801 AMR196801 AWN196801 BGJ196801 BQF196801 CAB196801 CJX196801 CTT196801 DDP196801 DNL196801 DXH196801 EHD196801 EQZ196801 FAV196801 FKR196801 FUN196801 GEJ196801 GOF196801 GYB196801 HHX196801 HRT196801 IBP196801 ILL196801 IVH196801 JFD196801 JOZ196801 JYV196801 KIR196801 KSN196801 LCJ196801 LMF196801 LWB196801 MFX196801 MPT196801 MZP196801 NJL196801 NTH196801 ODD196801 OMZ196801 OWV196801 PGR196801 PQN196801 QAJ196801 QKF196801 QUB196801 RDX196801 RNT196801 RXP196801 SHL196801 SRH196801 TBD196801 TKZ196801 TUV196801 UER196801 UON196801 UYJ196801 VIF196801 VSB196801 WBX196801 WLT196801 WVP196801 H262337 JD262337 SZ262337 ACV262337 AMR262337 AWN262337 BGJ262337 BQF262337 CAB262337 CJX262337 CTT262337 DDP262337 DNL262337 DXH262337 EHD262337 EQZ262337 FAV262337 FKR262337 FUN262337 GEJ262337 GOF262337 GYB262337 HHX262337 HRT262337 IBP262337 ILL262337 IVH262337 JFD262337 JOZ262337 JYV262337 KIR262337 KSN262337 LCJ262337 LMF262337 LWB262337 MFX262337 MPT262337 MZP262337 NJL262337 NTH262337 ODD262337 OMZ262337 OWV262337 PGR262337 PQN262337 QAJ262337 QKF262337 QUB262337 RDX262337 RNT262337 RXP262337 SHL262337 SRH262337 TBD262337 TKZ262337 TUV262337 UER262337 UON262337 UYJ262337 VIF262337 VSB262337 WBX262337 WLT262337 WVP262337 H327873 JD327873 SZ327873 ACV327873 AMR327873 AWN327873 BGJ327873 BQF327873 CAB327873 CJX327873 CTT327873 DDP327873 DNL327873 DXH327873 EHD327873 EQZ327873 FAV327873 FKR327873 FUN327873 GEJ327873 GOF327873 GYB327873 HHX327873 HRT327873 IBP327873 ILL327873 IVH327873 JFD327873 JOZ327873 JYV327873 KIR327873 KSN327873 LCJ327873 LMF327873 LWB327873 MFX327873 MPT327873 MZP327873 NJL327873 NTH327873 ODD327873 OMZ327873 OWV327873 PGR327873 PQN327873 QAJ327873 QKF327873 QUB327873 RDX327873 RNT327873 RXP327873 SHL327873 SRH327873 TBD327873 TKZ327873 TUV327873 UER327873 UON327873 UYJ327873 VIF327873 VSB327873 WBX327873 WLT327873 WVP327873 H393409 JD393409 SZ393409 ACV393409 AMR393409 AWN393409 BGJ393409 BQF393409 CAB393409 CJX393409 CTT393409 DDP393409 DNL393409 DXH393409 EHD393409 EQZ393409 FAV393409 FKR393409 FUN393409 GEJ393409 GOF393409 GYB393409 HHX393409 HRT393409 IBP393409 ILL393409 IVH393409 JFD393409 JOZ393409 JYV393409 KIR393409 KSN393409 LCJ393409 LMF393409 LWB393409 MFX393409 MPT393409 MZP393409 NJL393409 NTH393409 ODD393409 OMZ393409 OWV393409 PGR393409 PQN393409 QAJ393409 QKF393409 QUB393409 RDX393409 RNT393409 RXP393409 SHL393409 SRH393409 TBD393409 TKZ393409 TUV393409 UER393409 UON393409 UYJ393409 VIF393409 VSB393409 WBX393409 WLT393409 WVP393409 H458945 JD458945 SZ458945 ACV458945 AMR458945 AWN458945 BGJ458945 BQF458945 CAB458945 CJX458945 CTT458945 DDP458945 DNL458945 DXH458945 EHD458945 EQZ458945 FAV458945 FKR458945 FUN458945 GEJ458945 GOF458945 GYB458945 HHX458945 HRT458945 IBP458945 ILL458945 IVH458945 JFD458945 JOZ458945 JYV458945 KIR458945 KSN458945 LCJ458945 LMF458945 LWB458945 MFX458945 MPT458945 MZP458945 NJL458945 NTH458945 ODD458945 OMZ458945 OWV458945 PGR458945 PQN458945 QAJ458945 QKF458945 QUB458945 RDX458945 RNT458945 RXP458945 SHL458945 SRH458945 TBD458945 TKZ458945 TUV458945 UER458945 UON458945 UYJ458945 VIF458945 VSB458945 WBX458945 WLT458945 WVP458945 H524481 JD524481 SZ524481 ACV524481 AMR524481 AWN524481 BGJ524481 BQF524481 CAB524481 CJX524481 CTT524481 DDP524481 DNL524481 DXH524481 EHD524481 EQZ524481 FAV524481 FKR524481 FUN524481 GEJ524481 GOF524481 GYB524481 HHX524481 HRT524481 IBP524481 ILL524481 IVH524481 JFD524481 JOZ524481 JYV524481 KIR524481 KSN524481 LCJ524481 LMF524481 LWB524481 MFX524481 MPT524481 MZP524481 NJL524481 NTH524481 ODD524481 OMZ524481 OWV524481 PGR524481 PQN524481 QAJ524481 QKF524481 QUB524481 RDX524481 RNT524481 RXP524481 SHL524481 SRH524481 TBD524481 TKZ524481 TUV524481 UER524481 UON524481 UYJ524481 VIF524481 VSB524481 WBX524481 WLT524481 WVP524481 H590017 JD590017 SZ590017 ACV590017 AMR590017 AWN590017 BGJ590017 BQF590017 CAB590017 CJX590017 CTT590017 DDP590017 DNL590017 DXH590017 EHD590017 EQZ590017 FAV590017 FKR590017 FUN590017 GEJ590017 GOF590017 GYB590017 HHX590017 HRT590017 IBP590017 ILL590017 IVH590017 JFD590017 JOZ590017 JYV590017 KIR590017 KSN590017 LCJ590017 LMF590017 LWB590017 MFX590017 MPT590017 MZP590017 NJL590017 NTH590017 ODD590017 OMZ590017 OWV590017 PGR590017 PQN590017 QAJ590017 QKF590017 QUB590017 RDX590017 RNT590017 RXP590017 SHL590017 SRH590017 TBD590017 TKZ590017 TUV590017 UER590017 UON590017 UYJ590017 VIF590017 VSB590017 WBX590017 WLT590017 WVP590017 H655553 JD655553 SZ655553 ACV655553 AMR655553 AWN655553 BGJ655553 BQF655553 CAB655553 CJX655553 CTT655553 DDP655553 DNL655553 DXH655553 EHD655553 EQZ655553 FAV655553 FKR655553 FUN655553 GEJ655553 GOF655553 GYB655553 HHX655553 HRT655553 IBP655553 ILL655553 IVH655553 JFD655553 JOZ655553 JYV655553 KIR655553 KSN655553 LCJ655553 LMF655553 LWB655553 MFX655553 MPT655553 MZP655553 NJL655553 NTH655553 ODD655553 OMZ655553 OWV655553 PGR655553 PQN655553 QAJ655553 QKF655553 QUB655553 RDX655553 RNT655553 RXP655553 SHL655553 SRH655553 TBD655553 TKZ655553 TUV655553 UER655553 UON655553 UYJ655553 VIF655553 VSB655553 WBX655553 WLT655553 WVP655553 H721089 JD721089 SZ721089 ACV721089 AMR721089 AWN721089 BGJ721089 BQF721089 CAB721089 CJX721089 CTT721089 DDP721089 DNL721089 DXH721089 EHD721089 EQZ721089 FAV721089 FKR721089 FUN721089 GEJ721089 GOF721089 GYB721089 HHX721089 HRT721089 IBP721089 ILL721089 IVH721089 JFD721089 JOZ721089 JYV721089 KIR721089 KSN721089 LCJ721089 LMF721089 LWB721089 MFX721089 MPT721089 MZP721089 NJL721089 NTH721089 ODD721089 OMZ721089 OWV721089 PGR721089 PQN721089 QAJ721089 QKF721089 QUB721089 RDX721089 RNT721089 RXP721089 SHL721089 SRH721089 TBD721089 TKZ721089 TUV721089 UER721089 UON721089 UYJ721089 VIF721089 VSB721089 WBX721089 WLT721089 WVP721089 H786625 JD786625 SZ786625 ACV786625 AMR786625 AWN786625 BGJ786625 BQF786625 CAB786625 CJX786625 CTT786625 DDP786625 DNL786625 DXH786625 EHD786625 EQZ786625 FAV786625 FKR786625 FUN786625 GEJ786625 GOF786625 GYB786625 HHX786625 HRT786625 IBP786625 ILL786625 IVH786625 JFD786625 JOZ786625 JYV786625 KIR786625 KSN786625 LCJ786625 LMF786625 LWB786625 MFX786625 MPT786625 MZP786625 NJL786625 NTH786625 ODD786625 OMZ786625 OWV786625 PGR786625 PQN786625 QAJ786625 QKF786625 QUB786625 RDX786625 RNT786625 RXP786625 SHL786625 SRH786625 TBD786625 TKZ786625 TUV786625 UER786625 UON786625 UYJ786625 VIF786625 VSB786625 WBX786625 WLT786625 WVP786625 H852161 JD852161 SZ852161 ACV852161 AMR852161 AWN852161 BGJ852161 BQF852161 CAB852161 CJX852161 CTT852161 DDP852161 DNL852161 DXH852161 EHD852161 EQZ852161 FAV852161 FKR852161 FUN852161 GEJ852161 GOF852161 GYB852161 HHX852161 HRT852161 IBP852161 ILL852161 IVH852161 JFD852161 JOZ852161 JYV852161 KIR852161 KSN852161 LCJ852161 LMF852161 LWB852161 MFX852161 MPT852161 MZP852161 NJL852161 NTH852161 ODD852161 OMZ852161 OWV852161 PGR852161 PQN852161 QAJ852161 QKF852161 QUB852161 RDX852161 RNT852161 RXP852161 SHL852161 SRH852161 TBD852161 TKZ852161 TUV852161 UER852161 UON852161 UYJ852161 VIF852161 VSB852161 WBX852161 WLT852161 WVP852161 H917697 JD917697 SZ917697 ACV917697 AMR917697 AWN917697 BGJ917697 BQF917697 CAB917697 CJX917697 CTT917697 DDP917697 DNL917697 DXH917697 EHD917697 EQZ917697 FAV917697 FKR917697 FUN917697 GEJ917697 GOF917697 GYB917697 HHX917697 HRT917697 IBP917697 ILL917697 IVH917697 JFD917697 JOZ917697 JYV917697 KIR917697 KSN917697 LCJ917697 LMF917697 LWB917697 MFX917697 MPT917697 MZP917697 NJL917697 NTH917697 ODD917697 OMZ917697 OWV917697 PGR917697 PQN917697 QAJ917697 QKF917697 QUB917697 RDX917697 RNT917697 RXP917697 SHL917697 SRH917697 TBD917697 TKZ917697 TUV917697 UER917697 UON917697 UYJ917697 VIF917697 VSB917697 WBX917697 WLT917697 WVP917697 H983233 JD983233 SZ983233 ACV983233 AMR983233 AWN983233 BGJ983233 BQF983233 CAB983233 CJX983233 CTT983233 DDP983233 DNL983233 DXH983233 EHD983233 EQZ983233 FAV983233 FKR983233 FUN983233 GEJ983233 GOF983233 GYB983233 HHX983233 HRT983233 IBP983233 ILL983233 IVH983233 JFD983233 JOZ983233 JYV983233 KIR983233 KSN983233 LCJ983233 LMF983233 LWB983233 MFX983233 MPT983233 MZP983233 NJL983233 NTH983233 ODD983233 OMZ983233 OWV983233 PGR983233 PQN983233 QAJ983233 QKF983233 QUB983233 RDX983233 RNT983233 RXP983233 SHL983233 SRH983233 TBD983233 TKZ983233 TUV983233 UER983233 UON983233 UYJ983233 VIF983233 VSB983233 WBX983233 WLT983233 WVP983233 H174 JD174 SZ174 ACV174 AMR174 AWN174 BGJ174 BQF174 CAB174 CJX174 CTT174 DDP174 DNL174 DXH174 EHD174 EQZ174 FAV174 FKR174 FUN174 GEJ174 GOF174 GYB174 HHX174 HRT174 IBP174 ILL174 IVH174 JFD174 JOZ174 JYV174 KIR174 KSN174 LCJ174 LMF174 LWB174 MFX174 MPT174 MZP174 NJL174 NTH174 ODD174 OMZ174 OWV174 PGR174 PQN174 QAJ174 QKF174 QUB174 RDX174 RNT174 RXP174 SHL174 SRH174 TBD174 TKZ174 TUV174 UER174 UON174 UYJ174 VIF174 VSB174 WBX174 WLT174 WVP174 H65731 JD65731 SZ65731 ACV65731 AMR65731 AWN65731 BGJ65731 BQF65731 CAB65731 CJX65731 CTT65731 DDP65731 DNL65731 DXH65731 EHD65731 EQZ65731 FAV65731 FKR65731 FUN65731 GEJ65731 GOF65731 GYB65731 HHX65731 HRT65731 IBP65731 ILL65731 IVH65731 JFD65731 JOZ65731 JYV65731 KIR65731 KSN65731 LCJ65731 LMF65731 LWB65731 MFX65731 MPT65731 MZP65731 NJL65731 NTH65731 ODD65731 OMZ65731 OWV65731 PGR65731 PQN65731 QAJ65731 QKF65731 QUB65731 RDX65731 RNT65731 RXP65731 SHL65731 SRH65731 TBD65731 TKZ65731 TUV65731 UER65731 UON65731 UYJ65731 VIF65731 VSB65731 WBX65731 WLT65731 WVP65731 H131267 JD131267 SZ131267 ACV131267 AMR131267 AWN131267 BGJ131267 BQF131267 CAB131267 CJX131267 CTT131267 DDP131267 DNL131267 DXH131267 EHD131267 EQZ131267 FAV131267 FKR131267 FUN131267 GEJ131267 GOF131267 GYB131267 HHX131267 HRT131267 IBP131267 ILL131267 IVH131267 JFD131267 JOZ131267 JYV131267 KIR131267 KSN131267 LCJ131267 LMF131267 LWB131267 MFX131267 MPT131267 MZP131267 NJL131267 NTH131267 ODD131267 OMZ131267 OWV131267 PGR131267 PQN131267 QAJ131267 QKF131267 QUB131267 RDX131267 RNT131267 RXP131267 SHL131267 SRH131267 TBD131267 TKZ131267 TUV131267 UER131267 UON131267 UYJ131267 VIF131267 VSB131267 WBX131267 WLT131267 WVP131267 H196803 JD196803 SZ196803 ACV196803 AMR196803 AWN196803 BGJ196803 BQF196803 CAB196803 CJX196803 CTT196803 DDP196803 DNL196803 DXH196803 EHD196803 EQZ196803 FAV196803 FKR196803 FUN196803 GEJ196803 GOF196803 GYB196803 HHX196803 HRT196803 IBP196803 ILL196803 IVH196803 JFD196803 JOZ196803 JYV196803 KIR196803 KSN196803 LCJ196803 LMF196803 LWB196803 MFX196803 MPT196803 MZP196803 NJL196803 NTH196803 ODD196803 OMZ196803 OWV196803 PGR196803 PQN196803 QAJ196803 QKF196803 QUB196803 RDX196803 RNT196803 RXP196803 SHL196803 SRH196803 TBD196803 TKZ196803 TUV196803 UER196803 UON196803 UYJ196803 VIF196803 VSB196803 WBX196803 WLT196803 WVP196803 H262339 JD262339 SZ262339 ACV262339 AMR262339 AWN262339 BGJ262339 BQF262339 CAB262339 CJX262339 CTT262339 DDP262339 DNL262339 DXH262339 EHD262339 EQZ262339 FAV262339 FKR262339 FUN262339 GEJ262339 GOF262339 GYB262339 HHX262339 HRT262339 IBP262339 ILL262339 IVH262339 JFD262339 JOZ262339 JYV262339 KIR262339 KSN262339 LCJ262339 LMF262339 LWB262339 MFX262339 MPT262339 MZP262339 NJL262339 NTH262339 ODD262339 OMZ262339 OWV262339 PGR262339 PQN262339 QAJ262339 QKF262339 QUB262339 RDX262339 RNT262339 RXP262339 SHL262339 SRH262339 TBD262339 TKZ262339 TUV262339 UER262339 UON262339 UYJ262339 VIF262339 VSB262339 WBX262339 WLT262339 WVP262339 H327875 JD327875 SZ327875 ACV327875 AMR327875 AWN327875 BGJ327875 BQF327875 CAB327875 CJX327875 CTT327875 DDP327875 DNL327875 DXH327875 EHD327875 EQZ327875 FAV327875 FKR327875 FUN327875 GEJ327875 GOF327875 GYB327875 HHX327875 HRT327875 IBP327875 ILL327875 IVH327875 JFD327875 JOZ327875 JYV327875 KIR327875 KSN327875 LCJ327875 LMF327875 LWB327875 MFX327875 MPT327875 MZP327875 NJL327875 NTH327875 ODD327875 OMZ327875 OWV327875 PGR327875 PQN327875 QAJ327875 QKF327875 QUB327875 RDX327875 RNT327875 RXP327875 SHL327875 SRH327875 TBD327875 TKZ327875 TUV327875 UER327875 UON327875 UYJ327875 VIF327875 VSB327875 WBX327875 WLT327875 WVP327875 H393411 JD393411 SZ393411 ACV393411 AMR393411 AWN393411 BGJ393411 BQF393411 CAB393411 CJX393411 CTT393411 DDP393411 DNL393411 DXH393411 EHD393411 EQZ393411 FAV393411 FKR393411 FUN393411 GEJ393411 GOF393411 GYB393411 HHX393411 HRT393411 IBP393411 ILL393411 IVH393411 JFD393411 JOZ393411 JYV393411 KIR393411 KSN393411 LCJ393411 LMF393411 LWB393411 MFX393411 MPT393411 MZP393411 NJL393411 NTH393411 ODD393411 OMZ393411 OWV393411 PGR393411 PQN393411 QAJ393411 QKF393411 QUB393411 RDX393411 RNT393411 RXP393411 SHL393411 SRH393411 TBD393411 TKZ393411 TUV393411 UER393411 UON393411 UYJ393411 VIF393411 VSB393411 WBX393411 WLT393411 WVP393411 H458947 JD458947 SZ458947 ACV458947 AMR458947 AWN458947 BGJ458947 BQF458947 CAB458947 CJX458947 CTT458947 DDP458947 DNL458947 DXH458947 EHD458947 EQZ458947 FAV458947 FKR458947 FUN458947 GEJ458947 GOF458947 GYB458947 HHX458947 HRT458947 IBP458947 ILL458947 IVH458947 JFD458947 JOZ458947 JYV458947 KIR458947 KSN458947 LCJ458947 LMF458947 LWB458947 MFX458947 MPT458947 MZP458947 NJL458947 NTH458947 ODD458947 OMZ458947 OWV458947 PGR458947 PQN458947 QAJ458947 QKF458947 QUB458947 RDX458947 RNT458947 RXP458947 SHL458947 SRH458947 TBD458947 TKZ458947 TUV458947 UER458947 UON458947 UYJ458947 VIF458947 VSB458947 WBX458947 WLT458947 WVP458947 H524483 JD524483 SZ524483 ACV524483 AMR524483 AWN524483 BGJ524483 BQF524483 CAB524483 CJX524483 CTT524483 DDP524483 DNL524483 DXH524483 EHD524483 EQZ524483 FAV524483 FKR524483 FUN524483 GEJ524483 GOF524483 GYB524483 HHX524483 HRT524483 IBP524483 ILL524483 IVH524483 JFD524483 JOZ524483 JYV524483 KIR524483 KSN524483 LCJ524483 LMF524483 LWB524483 MFX524483 MPT524483 MZP524483 NJL524483 NTH524483 ODD524483 OMZ524483 OWV524483 PGR524483 PQN524483 QAJ524483 QKF524483 QUB524483 RDX524483 RNT524483 RXP524483 SHL524483 SRH524483 TBD524483 TKZ524483 TUV524483 UER524483 UON524483 UYJ524483 VIF524483 VSB524483 WBX524483 WLT524483 WVP524483 H590019 JD590019 SZ590019 ACV590019 AMR590019 AWN590019 BGJ590019 BQF590019 CAB590019 CJX590019 CTT590019 DDP590019 DNL590019 DXH590019 EHD590019 EQZ590019 FAV590019 FKR590019 FUN590019 GEJ590019 GOF590019 GYB590019 HHX590019 HRT590019 IBP590019 ILL590019 IVH590019 JFD590019 JOZ590019 JYV590019 KIR590019 KSN590019 LCJ590019 LMF590019 LWB590019 MFX590019 MPT590019 MZP590019 NJL590019 NTH590019 ODD590019 OMZ590019 OWV590019 PGR590019 PQN590019 QAJ590019 QKF590019 QUB590019 RDX590019 RNT590019 RXP590019 SHL590019 SRH590019 TBD590019 TKZ590019 TUV590019 UER590019 UON590019 UYJ590019 VIF590019 VSB590019 WBX590019 WLT590019 WVP590019 H655555 JD655555 SZ655555 ACV655555 AMR655555 AWN655555 BGJ655555 BQF655555 CAB655555 CJX655555 CTT655555 DDP655555 DNL655555 DXH655555 EHD655555 EQZ655555 FAV655555 FKR655555 FUN655555 GEJ655555 GOF655555 GYB655555 HHX655555 HRT655555 IBP655555 ILL655555 IVH655555 JFD655555 JOZ655555 JYV655555 KIR655555 KSN655555 LCJ655555 LMF655555 LWB655555 MFX655555 MPT655555 MZP655555 NJL655555 NTH655555 ODD655555 OMZ655555 OWV655555 PGR655555 PQN655555 QAJ655555 QKF655555 QUB655555 RDX655555 RNT655555 RXP655555 SHL655555 SRH655555 TBD655555 TKZ655555 TUV655555 UER655555 UON655555 UYJ655555 VIF655555 VSB655555 WBX655555 WLT655555 WVP655555 H721091 JD721091 SZ721091 ACV721091 AMR721091 AWN721091 BGJ721091 BQF721091 CAB721091 CJX721091 CTT721091 DDP721091 DNL721091 DXH721091 EHD721091 EQZ721091 FAV721091 FKR721091 FUN721091 GEJ721091 GOF721091 GYB721091 HHX721091 HRT721091 IBP721091 ILL721091 IVH721091 JFD721091 JOZ721091 JYV721091 KIR721091 KSN721091 LCJ721091 LMF721091 LWB721091 MFX721091 MPT721091 MZP721091 NJL721091 NTH721091 ODD721091 OMZ721091 OWV721091 PGR721091 PQN721091 QAJ721091 QKF721091 QUB721091 RDX721091 RNT721091 RXP721091 SHL721091 SRH721091 TBD721091 TKZ721091 TUV721091 UER721091 UON721091 UYJ721091 VIF721091 VSB721091 WBX721091 WLT721091 WVP721091 H786627 JD786627 SZ786627 ACV786627 AMR786627 AWN786627 BGJ786627 BQF786627 CAB786627 CJX786627 CTT786627 DDP786627 DNL786627 DXH786627 EHD786627 EQZ786627 FAV786627 FKR786627 FUN786627 GEJ786627 GOF786627 GYB786627 HHX786627 HRT786627 IBP786627 ILL786627 IVH786627 JFD786627 JOZ786627 JYV786627 KIR786627 KSN786627 LCJ786627 LMF786627 LWB786627 MFX786627 MPT786627 MZP786627 NJL786627 NTH786627 ODD786627 OMZ786627 OWV786627 PGR786627 PQN786627 QAJ786627 QKF786627 QUB786627 RDX786627 RNT786627 RXP786627 SHL786627 SRH786627 TBD786627 TKZ786627 TUV786627 UER786627 UON786627 UYJ786627 VIF786627 VSB786627 WBX786627 WLT786627 WVP786627 H852163 JD852163 SZ852163 ACV852163 AMR852163 AWN852163 BGJ852163 BQF852163 CAB852163 CJX852163 CTT852163 DDP852163 DNL852163 DXH852163 EHD852163 EQZ852163 FAV852163 FKR852163 FUN852163 GEJ852163 GOF852163 GYB852163 HHX852163 HRT852163 IBP852163 ILL852163 IVH852163 JFD852163 JOZ852163 JYV852163 KIR852163 KSN852163 LCJ852163 LMF852163 LWB852163 MFX852163 MPT852163 MZP852163 NJL852163 NTH852163 ODD852163 OMZ852163 OWV852163 PGR852163 PQN852163 QAJ852163 QKF852163 QUB852163 RDX852163 RNT852163 RXP852163 SHL852163 SRH852163 TBD852163 TKZ852163 TUV852163 UER852163 UON852163 UYJ852163 VIF852163 VSB852163 WBX852163 WLT852163 WVP852163 H917699 JD917699 SZ917699 ACV917699 AMR917699 AWN917699 BGJ917699 BQF917699 CAB917699 CJX917699 CTT917699 DDP917699 DNL917699 DXH917699 EHD917699 EQZ917699 FAV917699 FKR917699 FUN917699 GEJ917699 GOF917699 GYB917699 HHX917699 HRT917699 IBP917699 ILL917699 IVH917699 JFD917699 JOZ917699 JYV917699 KIR917699 KSN917699 LCJ917699 LMF917699 LWB917699 MFX917699 MPT917699 MZP917699 NJL917699 NTH917699 ODD917699 OMZ917699 OWV917699 PGR917699 PQN917699 QAJ917699 QKF917699 QUB917699 RDX917699 RNT917699 RXP917699 SHL917699 SRH917699 TBD917699 TKZ917699 TUV917699 UER917699 UON917699 UYJ917699 VIF917699 VSB917699 WBX917699 WLT917699 WVP917699 H983235 JD983235 SZ983235 ACV983235 AMR983235 AWN983235 BGJ983235 BQF983235 CAB983235 CJX983235 CTT983235 DDP983235 DNL983235 DXH983235 EHD983235 EQZ983235 FAV983235 FKR983235 FUN983235 GEJ983235 GOF983235 GYB983235 HHX983235 HRT983235 IBP983235 ILL983235 IVH983235 JFD983235 JOZ983235 JYV983235 KIR983235 KSN983235 LCJ983235 LMF983235 LWB983235 MFX983235 MPT983235 MZP983235 NJL983235 NTH983235 ODD983235 OMZ983235 OWV983235 PGR983235 PQN983235 QAJ983235 QKF983235 QUB983235 RDX983235 RNT983235 RXP983235 SHL983235 SRH983235 TBD983235 TKZ983235 TUV983235 UER983235 UON983235 UYJ983235 VIF983235 VSB983235 WBX983235 WLT983235 WVP983235 H176 JD176 SZ176 ACV176 AMR176 AWN176 BGJ176 BQF176 CAB176 CJX176 CTT176 DDP176 DNL176 DXH176 EHD176 EQZ176 FAV176 FKR176 FUN176 GEJ176 GOF176 GYB176 HHX176 HRT176 IBP176 ILL176 IVH176 JFD176 JOZ176 JYV176 KIR176 KSN176 LCJ176 LMF176 LWB176 MFX176 MPT176 MZP176 NJL176 NTH176 ODD176 OMZ176 OWV176 PGR176 PQN176 QAJ176 QKF176 QUB176 RDX176 RNT176 RXP176 SHL176 SRH176 TBD176 TKZ176 TUV176 UER176 UON176 UYJ176 VIF176 VSB176 WBX176 WLT176 WVP176 H65733 JD65733 SZ65733 ACV65733 AMR65733 AWN65733 BGJ65733 BQF65733 CAB65733 CJX65733 CTT65733 DDP65733 DNL65733 DXH65733 EHD65733 EQZ65733 FAV65733 FKR65733 FUN65733 GEJ65733 GOF65733 GYB65733 HHX65733 HRT65733 IBP65733 ILL65733 IVH65733 JFD65733 JOZ65733 JYV65733 KIR65733 KSN65733 LCJ65733 LMF65733 LWB65733 MFX65733 MPT65733 MZP65733 NJL65733 NTH65733 ODD65733 OMZ65733 OWV65733 PGR65733 PQN65733 QAJ65733 QKF65733 QUB65733 RDX65733 RNT65733 RXP65733 SHL65733 SRH65733 TBD65733 TKZ65733 TUV65733 UER65733 UON65733 UYJ65733 VIF65733 VSB65733 WBX65733 WLT65733 WVP65733 H131269 JD131269 SZ131269 ACV131269 AMR131269 AWN131269 BGJ131269 BQF131269 CAB131269 CJX131269 CTT131269 DDP131269 DNL131269 DXH131269 EHD131269 EQZ131269 FAV131269 FKR131269 FUN131269 GEJ131269 GOF131269 GYB131269 HHX131269 HRT131269 IBP131269 ILL131269 IVH131269 JFD131269 JOZ131269 JYV131269 KIR131269 KSN131269 LCJ131269 LMF131269 LWB131269 MFX131269 MPT131269 MZP131269 NJL131269 NTH131269 ODD131269 OMZ131269 OWV131269 PGR131269 PQN131269 QAJ131269 QKF131269 QUB131269 RDX131269 RNT131269 RXP131269 SHL131269 SRH131269 TBD131269 TKZ131269 TUV131269 UER131269 UON131269 UYJ131269 VIF131269 VSB131269 WBX131269 WLT131269 WVP131269 H196805 JD196805 SZ196805 ACV196805 AMR196805 AWN196805 BGJ196805 BQF196805 CAB196805 CJX196805 CTT196805 DDP196805 DNL196805 DXH196805 EHD196805 EQZ196805 FAV196805 FKR196805 FUN196805 GEJ196805 GOF196805 GYB196805 HHX196805 HRT196805 IBP196805 ILL196805 IVH196805 JFD196805 JOZ196805 JYV196805 KIR196805 KSN196805 LCJ196805 LMF196805 LWB196805 MFX196805 MPT196805 MZP196805 NJL196805 NTH196805 ODD196805 OMZ196805 OWV196805 PGR196805 PQN196805 QAJ196805 QKF196805 QUB196805 RDX196805 RNT196805 RXP196805 SHL196805 SRH196805 TBD196805 TKZ196805 TUV196805 UER196805 UON196805 UYJ196805 VIF196805 VSB196805 WBX196805 WLT196805 WVP196805 H262341 JD262341 SZ262341 ACV262341 AMR262341 AWN262341 BGJ262341 BQF262341 CAB262341 CJX262341 CTT262341 DDP262341 DNL262341 DXH262341 EHD262341 EQZ262341 FAV262341 FKR262341 FUN262341 GEJ262341 GOF262341 GYB262341 HHX262341 HRT262341 IBP262341 ILL262341 IVH262341 JFD262341 JOZ262341 JYV262341 KIR262341 KSN262341 LCJ262341 LMF262341 LWB262341 MFX262341 MPT262341 MZP262341 NJL262341 NTH262341 ODD262341 OMZ262341 OWV262341 PGR262341 PQN262341 QAJ262341 QKF262341 QUB262341 RDX262341 RNT262341 RXP262341 SHL262341 SRH262341 TBD262341 TKZ262341 TUV262341 UER262341 UON262341 UYJ262341 VIF262341 VSB262341 WBX262341 WLT262341 WVP262341 H327877 JD327877 SZ327877 ACV327877 AMR327877 AWN327877 BGJ327877 BQF327877 CAB327877 CJX327877 CTT327877 DDP327877 DNL327877 DXH327877 EHD327877 EQZ327877 FAV327877 FKR327877 FUN327877 GEJ327877 GOF327877 GYB327877 HHX327877 HRT327877 IBP327877 ILL327877 IVH327877 JFD327877 JOZ327877 JYV327877 KIR327877 KSN327877 LCJ327877 LMF327877 LWB327877 MFX327877 MPT327877 MZP327877 NJL327877 NTH327877 ODD327877 OMZ327877 OWV327877 PGR327877 PQN327877 QAJ327877 QKF327877 QUB327877 RDX327877 RNT327877 RXP327877 SHL327877 SRH327877 TBD327877 TKZ327877 TUV327877 UER327877 UON327877 UYJ327877 VIF327877 VSB327877 WBX327877 WLT327877 WVP327877 H393413 JD393413 SZ393413 ACV393413 AMR393413 AWN393413 BGJ393413 BQF393413 CAB393413 CJX393413 CTT393413 DDP393413 DNL393413 DXH393413 EHD393413 EQZ393413 FAV393413 FKR393413 FUN393413 GEJ393413 GOF393413 GYB393413 HHX393413 HRT393413 IBP393413 ILL393413 IVH393413 JFD393413 JOZ393413 JYV393413 KIR393413 KSN393413 LCJ393413 LMF393413 LWB393413 MFX393413 MPT393413 MZP393413 NJL393413 NTH393413 ODD393413 OMZ393413 OWV393413 PGR393413 PQN393413 QAJ393413 QKF393413 QUB393413 RDX393413 RNT393413 RXP393413 SHL393413 SRH393413 TBD393413 TKZ393413 TUV393413 UER393413 UON393413 UYJ393413 VIF393413 VSB393413 WBX393413 WLT393413 WVP393413 H458949 JD458949 SZ458949 ACV458949 AMR458949 AWN458949 BGJ458949 BQF458949 CAB458949 CJX458949 CTT458949 DDP458949 DNL458949 DXH458949 EHD458949 EQZ458949 FAV458949 FKR458949 FUN458949 GEJ458949 GOF458949 GYB458949 HHX458949 HRT458949 IBP458949 ILL458949 IVH458949 JFD458949 JOZ458949 JYV458949 KIR458949 KSN458949 LCJ458949 LMF458949 LWB458949 MFX458949 MPT458949 MZP458949 NJL458949 NTH458949 ODD458949 OMZ458949 OWV458949 PGR458949 PQN458949 QAJ458949 QKF458949 QUB458949 RDX458949 RNT458949 RXP458949 SHL458949 SRH458949 TBD458949 TKZ458949 TUV458949 UER458949 UON458949 UYJ458949 VIF458949 VSB458949 WBX458949 WLT458949 WVP458949 H524485 JD524485 SZ524485 ACV524485 AMR524485 AWN524485 BGJ524485 BQF524485 CAB524485 CJX524485 CTT524485 DDP524485 DNL524485 DXH524485 EHD524485 EQZ524485 FAV524485 FKR524485 FUN524485 GEJ524485 GOF524485 GYB524485 HHX524485 HRT524485 IBP524485 ILL524485 IVH524485 JFD524485 JOZ524485 JYV524485 KIR524485 KSN524485 LCJ524485 LMF524485 LWB524485 MFX524485 MPT524485 MZP524485 NJL524485 NTH524485 ODD524485 OMZ524485 OWV524485 PGR524485 PQN524485 QAJ524485 QKF524485 QUB524485 RDX524485 RNT524485 RXP524485 SHL524485 SRH524485 TBD524485 TKZ524485 TUV524485 UER524485 UON524485 UYJ524485 VIF524485 VSB524485 WBX524485 WLT524485 WVP524485 H590021 JD590021 SZ590021 ACV590021 AMR590021 AWN590021 BGJ590021 BQF590021 CAB590021 CJX590021 CTT590021 DDP590021 DNL590021 DXH590021 EHD590021 EQZ590021 FAV590021 FKR590021 FUN590021 GEJ590021 GOF590021 GYB590021 HHX590021 HRT590021 IBP590021 ILL590021 IVH590021 JFD590021 JOZ590021 JYV590021 KIR590021 KSN590021 LCJ590021 LMF590021 LWB590021 MFX590021 MPT590021 MZP590021 NJL590021 NTH590021 ODD590021 OMZ590021 OWV590021 PGR590021 PQN590021 QAJ590021 QKF590021 QUB590021 RDX590021 RNT590021 RXP590021 SHL590021 SRH590021 TBD590021 TKZ590021 TUV590021 UER590021 UON590021 UYJ590021 VIF590021 VSB590021 WBX590021 WLT590021 WVP590021 H655557 JD655557 SZ655557 ACV655557 AMR655557 AWN655557 BGJ655557 BQF655557 CAB655557 CJX655557 CTT655557 DDP655557 DNL655557 DXH655557 EHD655557 EQZ655557 FAV655557 FKR655557 FUN655557 GEJ655557 GOF655557 GYB655557 HHX655557 HRT655557 IBP655557 ILL655557 IVH655557 JFD655557 JOZ655557 JYV655557 KIR655557 KSN655557 LCJ655557 LMF655557 LWB655557 MFX655557 MPT655557 MZP655557 NJL655557 NTH655557 ODD655557 OMZ655557 OWV655557 PGR655557 PQN655557 QAJ655557 QKF655557 QUB655557 RDX655557 RNT655557 RXP655557 SHL655557 SRH655557 TBD655557 TKZ655557 TUV655557 UER655557 UON655557 UYJ655557 VIF655557 VSB655557 WBX655557 WLT655557 WVP655557 H721093 JD721093 SZ721093 ACV721093 AMR721093 AWN721093 BGJ721093 BQF721093 CAB721093 CJX721093 CTT721093 DDP721093 DNL721093 DXH721093 EHD721093 EQZ721093 FAV721093 FKR721093 FUN721093 GEJ721093 GOF721093 GYB721093 HHX721093 HRT721093 IBP721093 ILL721093 IVH721093 JFD721093 JOZ721093 JYV721093 KIR721093 KSN721093 LCJ721093 LMF721093 LWB721093 MFX721093 MPT721093 MZP721093 NJL721093 NTH721093 ODD721093 OMZ721093 OWV721093 PGR721093 PQN721093 QAJ721093 QKF721093 QUB721093 RDX721093 RNT721093 RXP721093 SHL721093 SRH721093 TBD721093 TKZ721093 TUV721093 UER721093 UON721093 UYJ721093 VIF721093 VSB721093 WBX721093 WLT721093 WVP721093 H786629 JD786629 SZ786629 ACV786629 AMR786629 AWN786629 BGJ786629 BQF786629 CAB786629 CJX786629 CTT786629 DDP786629 DNL786629 DXH786629 EHD786629 EQZ786629 FAV786629 FKR786629 FUN786629 GEJ786629 GOF786629 GYB786629 HHX786629 HRT786629 IBP786629 ILL786629 IVH786629 JFD786629 JOZ786629 JYV786629 KIR786629 KSN786629 LCJ786629 LMF786629 LWB786629 MFX786629 MPT786629 MZP786629 NJL786629 NTH786629 ODD786629 OMZ786629 OWV786629 PGR786629 PQN786629 QAJ786629 QKF786629 QUB786629 RDX786629 RNT786629 RXP786629 SHL786629 SRH786629 TBD786629 TKZ786629 TUV786629 UER786629 UON786629 UYJ786629 VIF786629 VSB786629 WBX786629 WLT786629 WVP786629 H852165 JD852165 SZ852165 ACV852165 AMR852165 AWN852165 BGJ852165 BQF852165 CAB852165 CJX852165 CTT852165 DDP852165 DNL852165 DXH852165 EHD852165 EQZ852165 FAV852165 FKR852165 FUN852165 GEJ852165 GOF852165 GYB852165 HHX852165 HRT852165 IBP852165 ILL852165 IVH852165 JFD852165 JOZ852165 JYV852165 KIR852165 KSN852165 LCJ852165 LMF852165 LWB852165 MFX852165 MPT852165 MZP852165 NJL852165 NTH852165 ODD852165 OMZ852165 OWV852165 PGR852165 PQN852165 QAJ852165 QKF852165 QUB852165 RDX852165 RNT852165 RXP852165 SHL852165 SRH852165 TBD852165 TKZ852165 TUV852165 UER852165 UON852165 UYJ852165 VIF852165 VSB852165 WBX852165 WLT852165 WVP852165 H917701 JD917701 SZ917701 ACV917701 AMR917701 AWN917701 BGJ917701 BQF917701 CAB917701 CJX917701 CTT917701 DDP917701 DNL917701 DXH917701 EHD917701 EQZ917701 FAV917701 FKR917701 FUN917701 GEJ917701 GOF917701 GYB917701 HHX917701 HRT917701 IBP917701 ILL917701 IVH917701 JFD917701 JOZ917701 JYV917701 KIR917701 KSN917701 LCJ917701 LMF917701 LWB917701 MFX917701 MPT917701 MZP917701 NJL917701 NTH917701 ODD917701 OMZ917701 OWV917701 PGR917701 PQN917701 QAJ917701 QKF917701 QUB917701 RDX917701 RNT917701 RXP917701 SHL917701 SRH917701 TBD917701 TKZ917701 TUV917701 UER917701 UON917701 UYJ917701 VIF917701 VSB917701 WBX917701 WLT917701 WVP917701 H983237 JD983237 SZ983237 ACV983237 AMR983237 AWN983237 BGJ983237 BQF983237 CAB983237 CJX983237 CTT983237 DDP983237 DNL983237 DXH983237 EHD983237 EQZ983237 FAV983237 FKR983237 FUN983237 GEJ983237 GOF983237 GYB983237 HHX983237 HRT983237 IBP983237 ILL983237 IVH983237 JFD983237 JOZ983237 JYV983237 KIR983237 KSN983237 LCJ983237 LMF983237 LWB983237 MFX983237 MPT983237 MZP983237 NJL983237 NTH983237 ODD983237 OMZ983237 OWV983237 PGR983237 PQN983237 QAJ983237 QKF983237 QUB983237 RDX983237 RNT983237 RXP983237 SHL983237 SRH983237 TBD983237 TKZ983237 TUV983237 UER983237 UON983237 UYJ983237 VIF983237 VSB983237 WBX983237 WLT983237 WVP983237 H178 JD178 SZ178 ACV178 AMR178 AWN178 BGJ178 BQF178 CAB178 CJX178 CTT178 DDP178 DNL178 DXH178 EHD178 EQZ178 FAV178 FKR178 FUN178 GEJ178 GOF178 GYB178 HHX178 HRT178 IBP178 ILL178 IVH178 JFD178 JOZ178 JYV178 KIR178 KSN178 LCJ178 LMF178 LWB178 MFX178 MPT178 MZP178 NJL178 NTH178 ODD178 OMZ178 OWV178 PGR178 PQN178 QAJ178 QKF178 QUB178 RDX178 RNT178 RXP178 SHL178 SRH178 TBD178 TKZ178 TUV178 UER178 UON178 UYJ178 VIF178 VSB178 WBX178 WLT178 WVP178 H65735 JD65735 SZ65735 ACV65735 AMR65735 AWN65735 BGJ65735 BQF65735 CAB65735 CJX65735 CTT65735 DDP65735 DNL65735 DXH65735 EHD65735 EQZ65735 FAV65735 FKR65735 FUN65735 GEJ65735 GOF65735 GYB65735 HHX65735 HRT65735 IBP65735 ILL65735 IVH65735 JFD65735 JOZ65735 JYV65735 KIR65735 KSN65735 LCJ65735 LMF65735 LWB65735 MFX65735 MPT65735 MZP65735 NJL65735 NTH65735 ODD65735 OMZ65735 OWV65735 PGR65735 PQN65735 QAJ65735 QKF65735 QUB65735 RDX65735 RNT65735 RXP65735 SHL65735 SRH65735 TBD65735 TKZ65735 TUV65735 UER65735 UON65735 UYJ65735 VIF65735 VSB65735 WBX65735 WLT65735 WVP65735 H131271 JD131271 SZ131271 ACV131271 AMR131271 AWN131271 BGJ131271 BQF131271 CAB131271 CJX131271 CTT131271 DDP131271 DNL131271 DXH131271 EHD131271 EQZ131271 FAV131271 FKR131271 FUN131271 GEJ131271 GOF131271 GYB131271 HHX131271 HRT131271 IBP131271 ILL131271 IVH131271 JFD131271 JOZ131271 JYV131271 KIR131271 KSN131271 LCJ131271 LMF131271 LWB131271 MFX131271 MPT131271 MZP131271 NJL131271 NTH131271 ODD131271 OMZ131271 OWV131271 PGR131271 PQN131271 QAJ131271 QKF131271 QUB131271 RDX131271 RNT131271 RXP131271 SHL131271 SRH131271 TBD131271 TKZ131271 TUV131271 UER131271 UON131271 UYJ131271 VIF131271 VSB131271 WBX131271 WLT131271 WVP131271 H196807 JD196807 SZ196807 ACV196807 AMR196807 AWN196807 BGJ196807 BQF196807 CAB196807 CJX196807 CTT196807 DDP196807 DNL196807 DXH196807 EHD196807 EQZ196807 FAV196807 FKR196807 FUN196807 GEJ196807 GOF196807 GYB196807 HHX196807 HRT196807 IBP196807 ILL196807 IVH196807 JFD196807 JOZ196807 JYV196807 KIR196807 KSN196807 LCJ196807 LMF196807 LWB196807 MFX196807 MPT196807 MZP196807 NJL196807 NTH196807 ODD196807 OMZ196807 OWV196807 PGR196807 PQN196807 QAJ196807 QKF196807 QUB196807 RDX196807 RNT196807 RXP196807 SHL196807 SRH196807 TBD196807 TKZ196807 TUV196807 UER196807 UON196807 UYJ196807 VIF196807 VSB196807 WBX196807 WLT196807 WVP196807 H262343 JD262343 SZ262343 ACV262343 AMR262343 AWN262343 BGJ262343 BQF262343 CAB262343 CJX262343 CTT262343 DDP262343 DNL262343 DXH262343 EHD262343 EQZ262343 FAV262343 FKR262343 FUN262343 GEJ262343 GOF262343 GYB262343 HHX262343 HRT262343 IBP262343 ILL262343 IVH262343 JFD262343 JOZ262343 JYV262343 KIR262343 KSN262343 LCJ262343 LMF262343 LWB262343 MFX262343 MPT262343 MZP262343 NJL262343 NTH262343 ODD262343 OMZ262343 OWV262343 PGR262343 PQN262343 QAJ262343 QKF262343 QUB262343 RDX262343 RNT262343 RXP262343 SHL262343 SRH262343 TBD262343 TKZ262343 TUV262343 UER262343 UON262343 UYJ262343 VIF262343 VSB262343 WBX262343 WLT262343 WVP262343 H327879 JD327879 SZ327879 ACV327879 AMR327879 AWN327879 BGJ327879 BQF327879 CAB327879 CJX327879 CTT327879 DDP327879 DNL327879 DXH327879 EHD327879 EQZ327879 FAV327879 FKR327879 FUN327879 GEJ327879 GOF327879 GYB327879 HHX327879 HRT327879 IBP327879 ILL327879 IVH327879 JFD327879 JOZ327879 JYV327879 KIR327879 KSN327879 LCJ327879 LMF327879 LWB327879 MFX327879 MPT327879 MZP327879 NJL327879 NTH327879 ODD327879 OMZ327879 OWV327879 PGR327879 PQN327879 QAJ327879 QKF327879 QUB327879 RDX327879 RNT327879 RXP327879 SHL327879 SRH327879 TBD327879 TKZ327879 TUV327879 UER327879 UON327879 UYJ327879 VIF327879 VSB327879 WBX327879 WLT327879 WVP327879 H393415 JD393415 SZ393415 ACV393415 AMR393415 AWN393415 BGJ393415 BQF393415 CAB393415 CJX393415 CTT393415 DDP393415 DNL393415 DXH393415 EHD393415 EQZ393415 FAV393415 FKR393415 FUN393415 GEJ393415 GOF393415 GYB393415 HHX393415 HRT393415 IBP393415 ILL393415 IVH393415 JFD393415 JOZ393415 JYV393415 KIR393415 KSN393415 LCJ393415 LMF393415 LWB393415 MFX393415 MPT393415 MZP393415 NJL393415 NTH393415 ODD393415 OMZ393415 OWV393415 PGR393415 PQN393415 QAJ393415 QKF393415 QUB393415 RDX393415 RNT393415 RXP393415 SHL393415 SRH393415 TBD393415 TKZ393415 TUV393415 UER393415 UON393415 UYJ393415 VIF393415 VSB393415 WBX393415 WLT393415 WVP393415 H458951 JD458951 SZ458951 ACV458951 AMR458951 AWN458951 BGJ458951 BQF458951 CAB458951 CJX458951 CTT458951 DDP458951 DNL458951 DXH458951 EHD458951 EQZ458951 FAV458951 FKR458951 FUN458951 GEJ458951 GOF458951 GYB458951 HHX458951 HRT458951 IBP458951 ILL458951 IVH458951 JFD458951 JOZ458951 JYV458951 KIR458951 KSN458951 LCJ458951 LMF458951 LWB458951 MFX458951 MPT458951 MZP458951 NJL458951 NTH458951 ODD458951 OMZ458951 OWV458951 PGR458951 PQN458951 QAJ458951 QKF458951 QUB458951 RDX458951 RNT458951 RXP458951 SHL458951 SRH458951 TBD458951 TKZ458951 TUV458951 UER458951 UON458951 UYJ458951 VIF458951 VSB458951 WBX458951 WLT458951 WVP458951 H524487 JD524487 SZ524487 ACV524487 AMR524487 AWN524487 BGJ524487 BQF524487 CAB524487 CJX524487 CTT524487 DDP524487 DNL524487 DXH524487 EHD524487 EQZ524487 FAV524487 FKR524487 FUN524487 GEJ524487 GOF524487 GYB524487 HHX524487 HRT524487 IBP524487 ILL524487 IVH524487 JFD524487 JOZ524487 JYV524487 KIR524487 KSN524487 LCJ524487 LMF524487 LWB524487 MFX524487 MPT524487 MZP524487 NJL524487 NTH524487 ODD524487 OMZ524487 OWV524487 PGR524487 PQN524487 QAJ524487 QKF524487 QUB524487 RDX524487 RNT524487 RXP524487 SHL524487 SRH524487 TBD524487 TKZ524487 TUV524487 UER524487 UON524487 UYJ524487 VIF524487 VSB524487 WBX524487 WLT524487 WVP524487 H590023 JD590023 SZ590023 ACV590023 AMR590023 AWN590023 BGJ590023 BQF590023 CAB590023 CJX590023 CTT590023 DDP590023 DNL590023 DXH590023 EHD590023 EQZ590023 FAV590023 FKR590023 FUN590023 GEJ590023 GOF590023 GYB590023 HHX590023 HRT590023 IBP590023 ILL590023 IVH590023 JFD590023 JOZ590023 JYV590023 KIR590023 KSN590023 LCJ590023 LMF590023 LWB590023 MFX590023 MPT590023 MZP590023 NJL590023 NTH590023 ODD590023 OMZ590023 OWV590023 PGR590023 PQN590023 QAJ590023 QKF590023 QUB590023 RDX590023 RNT590023 RXP590023 SHL590023 SRH590023 TBD590023 TKZ590023 TUV590023 UER590023 UON590023 UYJ590023 VIF590023 VSB590023 WBX590023 WLT590023 WVP590023 H655559 JD655559 SZ655559 ACV655559 AMR655559 AWN655559 BGJ655559 BQF655559 CAB655559 CJX655559 CTT655559 DDP655559 DNL655559 DXH655559 EHD655559 EQZ655559 FAV655559 FKR655559 FUN655559 GEJ655559 GOF655559 GYB655559 HHX655559 HRT655559 IBP655559 ILL655559 IVH655559 JFD655559 JOZ655559 JYV655559 KIR655559 KSN655559 LCJ655559 LMF655559 LWB655559 MFX655559 MPT655559 MZP655559 NJL655559 NTH655559 ODD655559 OMZ655559 OWV655559 PGR655559 PQN655559 QAJ655559 QKF655559 QUB655559 RDX655559 RNT655559 RXP655559 SHL655559 SRH655559 TBD655559 TKZ655559 TUV655559 UER655559 UON655559 UYJ655559 VIF655559 VSB655559 WBX655559 WLT655559 WVP655559 H721095 JD721095 SZ721095 ACV721095 AMR721095 AWN721095 BGJ721095 BQF721095 CAB721095 CJX721095 CTT721095 DDP721095 DNL721095 DXH721095 EHD721095 EQZ721095 FAV721095 FKR721095 FUN721095 GEJ721095 GOF721095 GYB721095 HHX721095 HRT721095 IBP721095 ILL721095 IVH721095 JFD721095 JOZ721095 JYV721095 KIR721095 KSN721095 LCJ721095 LMF721095 LWB721095 MFX721095 MPT721095 MZP721095 NJL721095 NTH721095 ODD721095 OMZ721095 OWV721095 PGR721095 PQN721095 QAJ721095 QKF721095 QUB721095 RDX721095 RNT721095 RXP721095 SHL721095 SRH721095 TBD721095 TKZ721095 TUV721095 UER721095 UON721095 UYJ721095 VIF721095 VSB721095 WBX721095 WLT721095 WVP721095 H786631 JD786631 SZ786631 ACV786631 AMR786631 AWN786631 BGJ786631 BQF786631 CAB786631 CJX786631 CTT786631 DDP786631 DNL786631 DXH786631 EHD786631 EQZ786631 FAV786631 FKR786631 FUN786631 GEJ786631 GOF786631 GYB786631 HHX786631 HRT786631 IBP786631 ILL786631 IVH786631 JFD786631 JOZ786631 JYV786631 KIR786631 KSN786631 LCJ786631 LMF786631 LWB786631 MFX786631 MPT786631 MZP786631 NJL786631 NTH786631 ODD786631 OMZ786631 OWV786631 PGR786631 PQN786631 QAJ786631 QKF786631 QUB786631 RDX786631 RNT786631 RXP786631 SHL786631 SRH786631 TBD786631 TKZ786631 TUV786631 UER786631 UON786631 UYJ786631 VIF786631 VSB786631 WBX786631 WLT786631 WVP786631 H852167 JD852167 SZ852167 ACV852167 AMR852167 AWN852167 BGJ852167 BQF852167 CAB852167 CJX852167 CTT852167 DDP852167 DNL852167 DXH852167 EHD852167 EQZ852167 FAV852167 FKR852167 FUN852167 GEJ852167 GOF852167 GYB852167 HHX852167 HRT852167 IBP852167 ILL852167 IVH852167 JFD852167 JOZ852167 JYV852167 KIR852167 KSN852167 LCJ852167 LMF852167 LWB852167 MFX852167 MPT852167 MZP852167 NJL852167 NTH852167 ODD852167 OMZ852167 OWV852167 PGR852167 PQN852167 QAJ852167 QKF852167 QUB852167 RDX852167 RNT852167 RXP852167 SHL852167 SRH852167 TBD852167 TKZ852167 TUV852167 UER852167 UON852167 UYJ852167 VIF852167 VSB852167 WBX852167 WLT852167 WVP852167 H917703 JD917703 SZ917703 ACV917703 AMR917703 AWN917703 BGJ917703 BQF917703 CAB917703 CJX917703 CTT917703 DDP917703 DNL917703 DXH917703 EHD917703 EQZ917703 FAV917703 FKR917703 FUN917703 GEJ917703 GOF917703 GYB917703 HHX917703 HRT917703 IBP917703 ILL917703 IVH917703 JFD917703 JOZ917703 JYV917703 KIR917703 KSN917703 LCJ917703 LMF917703 LWB917703 MFX917703 MPT917703 MZP917703 NJL917703 NTH917703 ODD917703 OMZ917703 OWV917703 PGR917703 PQN917703 QAJ917703 QKF917703 QUB917703 RDX917703 RNT917703 RXP917703 SHL917703 SRH917703 TBD917703 TKZ917703 TUV917703 UER917703 UON917703 UYJ917703 VIF917703 VSB917703 WBX917703 WLT917703 WVP917703 H983239 JD983239 SZ983239 ACV983239 AMR983239 AWN983239 BGJ983239 BQF983239 CAB983239 CJX983239 CTT983239 DDP983239 DNL983239 DXH983239 EHD983239 EQZ983239 FAV983239 FKR983239 FUN983239 GEJ983239 GOF983239 GYB983239 HHX983239 HRT983239 IBP983239 ILL983239 IVH983239 JFD983239 JOZ983239 JYV983239 KIR983239 KSN983239 LCJ983239 LMF983239 LWB983239 MFX983239 MPT983239 MZP983239 NJL983239 NTH983239 ODD983239 OMZ983239 OWV983239 PGR983239 PQN983239 QAJ983239 QKF983239 QUB983239 RDX983239 RNT983239 RXP983239 SHL983239 SRH983239 TBD983239 TKZ983239 TUV983239 UER983239 UON983239 UYJ983239 VIF983239 VSB983239 WBX983239 WLT983239 WVP983239 H180 JD180 SZ180 ACV180 AMR180 AWN180 BGJ180 BQF180 CAB180 CJX180 CTT180 DDP180 DNL180 DXH180 EHD180 EQZ180 FAV180 FKR180 FUN180 GEJ180 GOF180 GYB180 HHX180 HRT180 IBP180 ILL180 IVH180 JFD180 JOZ180 JYV180 KIR180 KSN180 LCJ180 LMF180 LWB180 MFX180 MPT180 MZP180 NJL180 NTH180 ODD180 OMZ180 OWV180 PGR180 PQN180 QAJ180 QKF180 QUB180 RDX180 RNT180 RXP180 SHL180 SRH180 TBD180 TKZ180 TUV180 UER180 UON180 UYJ180 VIF180 VSB180 WBX180 WLT180 WVP180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H182 JD182 SZ182 ACV182 AMR182 AWN182 BGJ182 BQF182 CAB182 CJX182 CTT182 DDP182 DNL182 DXH182 EHD182 EQZ182 FAV182 FKR182 FUN182 GEJ182 GOF182 GYB182 HHX182 HRT182 IBP182 ILL182 IVH182 JFD182 JOZ182 JYV182 KIR182 KSN182 LCJ182 LMF182 LWB182 MFX182 MPT182 MZP182 NJL182 NTH182 ODD182 OMZ182 OWV182 PGR182 PQN182 QAJ182 QKF182 QUB182 RDX182 RNT182 RXP182 SHL182 SRH182 TBD182 TKZ182 TUV182 UER182 UON182 UYJ182 VIF182 VSB182 WBX182 WLT182 WVP182 H65739 JD65739 SZ65739 ACV65739 AMR65739 AWN65739 BGJ65739 BQF65739 CAB65739 CJX65739 CTT65739 DDP65739 DNL65739 DXH65739 EHD65739 EQZ65739 FAV65739 FKR65739 FUN65739 GEJ65739 GOF65739 GYB65739 HHX65739 HRT65739 IBP65739 ILL65739 IVH65739 JFD65739 JOZ65739 JYV65739 KIR65739 KSN65739 LCJ65739 LMF65739 LWB65739 MFX65739 MPT65739 MZP65739 NJL65739 NTH65739 ODD65739 OMZ65739 OWV65739 PGR65739 PQN65739 QAJ65739 QKF65739 QUB65739 RDX65739 RNT65739 RXP65739 SHL65739 SRH65739 TBD65739 TKZ65739 TUV65739 UER65739 UON65739 UYJ65739 VIF65739 VSB65739 WBX65739 WLT65739 WVP65739 H131275 JD131275 SZ131275 ACV131275 AMR131275 AWN131275 BGJ131275 BQF131275 CAB131275 CJX131275 CTT131275 DDP131275 DNL131275 DXH131275 EHD131275 EQZ131275 FAV131275 FKR131275 FUN131275 GEJ131275 GOF131275 GYB131275 HHX131275 HRT131275 IBP131275 ILL131275 IVH131275 JFD131275 JOZ131275 JYV131275 KIR131275 KSN131275 LCJ131275 LMF131275 LWB131275 MFX131275 MPT131275 MZP131275 NJL131275 NTH131275 ODD131275 OMZ131275 OWV131275 PGR131275 PQN131275 QAJ131275 QKF131275 QUB131275 RDX131275 RNT131275 RXP131275 SHL131275 SRH131275 TBD131275 TKZ131275 TUV131275 UER131275 UON131275 UYJ131275 VIF131275 VSB131275 WBX131275 WLT131275 WVP131275 H196811 JD196811 SZ196811 ACV196811 AMR196811 AWN196811 BGJ196811 BQF196811 CAB196811 CJX196811 CTT196811 DDP196811 DNL196811 DXH196811 EHD196811 EQZ196811 FAV196811 FKR196811 FUN196811 GEJ196811 GOF196811 GYB196811 HHX196811 HRT196811 IBP196811 ILL196811 IVH196811 JFD196811 JOZ196811 JYV196811 KIR196811 KSN196811 LCJ196811 LMF196811 LWB196811 MFX196811 MPT196811 MZP196811 NJL196811 NTH196811 ODD196811 OMZ196811 OWV196811 PGR196811 PQN196811 QAJ196811 QKF196811 QUB196811 RDX196811 RNT196811 RXP196811 SHL196811 SRH196811 TBD196811 TKZ196811 TUV196811 UER196811 UON196811 UYJ196811 VIF196811 VSB196811 WBX196811 WLT196811 WVP196811 H262347 JD262347 SZ262347 ACV262347 AMR262347 AWN262347 BGJ262347 BQF262347 CAB262347 CJX262347 CTT262347 DDP262347 DNL262347 DXH262347 EHD262347 EQZ262347 FAV262347 FKR262347 FUN262347 GEJ262347 GOF262347 GYB262347 HHX262347 HRT262347 IBP262347 ILL262347 IVH262347 JFD262347 JOZ262347 JYV262347 KIR262347 KSN262347 LCJ262347 LMF262347 LWB262347 MFX262347 MPT262347 MZP262347 NJL262347 NTH262347 ODD262347 OMZ262347 OWV262347 PGR262347 PQN262347 QAJ262347 QKF262347 QUB262347 RDX262347 RNT262347 RXP262347 SHL262347 SRH262347 TBD262347 TKZ262347 TUV262347 UER262347 UON262347 UYJ262347 VIF262347 VSB262347 WBX262347 WLT262347 WVP262347 H327883 JD327883 SZ327883 ACV327883 AMR327883 AWN327883 BGJ327883 BQF327883 CAB327883 CJX327883 CTT327883 DDP327883 DNL327883 DXH327883 EHD327883 EQZ327883 FAV327883 FKR327883 FUN327883 GEJ327883 GOF327883 GYB327883 HHX327883 HRT327883 IBP327883 ILL327883 IVH327883 JFD327883 JOZ327883 JYV327883 KIR327883 KSN327883 LCJ327883 LMF327883 LWB327883 MFX327883 MPT327883 MZP327883 NJL327883 NTH327883 ODD327883 OMZ327883 OWV327883 PGR327883 PQN327883 QAJ327883 QKF327883 QUB327883 RDX327883 RNT327883 RXP327883 SHL327883 SRH327883 TBD327883 TKZ327883 TUV327883 UER327883 UON327883 UYJ327883 VIF327883 VSB327883 WBX327883 WLT327883 WVP327883 H393419 JD393419 SZ393419 ACV393419 AMR393419 AWN393419 BGJ393419 BQF393419 CAB393419 CJX393419 CTT393419 DDP393419 DNL393419 DXH393419 EHD393419 EQZ393419 FAV393419 FKR393419 FUN393419 GEJ393419 GOF393419 GYB393419 HHX393419 HRT393419 IBP393419 ILL393419 IVH393419 JFD393419 JOZ393419 JYV393419 KIR393419 KSN393419 LCJ393419 LMF393419 LWB393419 MFX393419 MPT393419 MZP393419 NJL393419 NTH393419 ODD393419 OMZ393419 OWV393419 PGR393419 PQN393419 QAJ393419 QKF393419 QUB393419 RDX393419 RNT393419 RXP393419 SHL393419 SRH393419 TBD393419 TKZ393419 TUV393419 UER393419 UON393419 UYJ393419 VIF393419 VSB393419 WBX393419 WLT393419 WVP393419 H458955 JD458955 SZ458955 ACV458955 AMR458955 AWN458955 BGJ458955 BQF458955 CAB458955 CJX458955 CTT458955 DDP458955 DNL458955 DXH458955 EHD458955 EQZ458955 FAV458955 FKR458955 FUN458955 GEJ458955 GOF458955 GYB458955 HHX458955 HRT458955 IBP458955 ILL458955 IVH458955 JFD458955 JOZ458955 JYV458955 KIR458955 KSN458955 LCJ458955 LMF458955 LWB458955 MFX458955 MPT458955 MZP458955 NJL458955 NTH458955 ODD458955 OMZ458955 OWV458955 PGR458955 PQN458955 QAJ458955 QKF458955 QUB458955 RDX458955 RNT458955 RXP458955 SHL458955 SRH458955 TBD458955 TKZ458955 TUV458955 UER458955 UON458955 UYJ458955 VIF458955 VSB458955 WBX458955 WLT458955 WVP458955 H524491 JD524491 SZ524491 ACV524491 AMR524491 AWN524491 BGJ524491 BQF524491 CAB524491 CJX524491 CTT524491 DDP524491 DNL524491 DXH524491 EHD524491 EQZ524491 FAV524491 FKR524491 FUN524491 GEJ524491 GOF524491 GYB524491 HHX524491 HRT524491 IBP524491 ILL524491 IVH524491 JFD524491 JOZ524491 JYV524491 KIR524491 KSN524491 LCJ524491 LMF524491 LWB524491 MFX524491 MPT524491 MZP524491 NJL524491 NTH524491 ODD524491 OMZ524491 OWV524491 PGR524491 PQN524491 QAJ524491 QKF524491 QUB524491 RDX524491 RNT524491 RXP524491 SHL524491 SRH524491 TBD524491 TKZ524491 TUV524491 UER524491 UON524491 UYJ524491 VIF524491 VSB524491 WBX524491 WLT524491 WVP524491 H590027 JD590027 SZ590027 ACV590027 AMR590027 AWN590027 BGJ590027 BQF590027 CAB590027 CJX590027 CTT590027 DDP590027 DNL590027 DXH590027 EHD590027 EQZ590027 FAV590027 FKR590027 FUN590027 GEJ590027 GOF590027 GYB590027 HHX590027 HRT590027 IBP590027 ILL590027 IVH590027 JFD590027 JOZ590027 JYV590027 KIR590027 KSN590027 LCJ590027 LMF590027 LWB590027 MFX590027 MPT590027 MZP590027 NJL590027 NTH590027 ODD590027 OMZ590027 OWV590027 PGR590027 PQN590027 QAJ590027 QKF590027 QUB590027 RDX590027 RNT590027 RXP590027 SHL590027 SRH590027 TBD590027 TKZ590027 TUV590027 UER590027 UON590027 UYJ590027 VIF590027 VSB590027 WBX590027 WLT590027 WVP590027 H655563 JD655563 SZ655563 ACV655563 AMR655563 AWN655563 BGJ655563 BQF655563 CAB655563 CJX655563 CTT655563 DDP655563 DNL655563 DXH655563 EHD655563 EQZ655563 FAV655563 FKR655563 FUN655563 GEJ655563 GOF655563 GYB655563 HHX655563 HRT655563 IBP655563 ILL655563 IVH655563 JFD655563 JOZ655563 JYV655563 KIR655563 KSN655563 LCJ655563 LMF655563 LWB655563 MFX655563 MPT655563 MZP655563 NJL655563 NTH655563 ODD655563 OMZ655563 OWV655563 PGR655563 PQN655563 QAJ655563 QKF655563 QUB655563 RDX655563 RNT655563 RXP655563 SHL655563 SRH655563 TBD655563 TKZ655563 TUV655563 UER655563 UON655563 UYJ655563 VIF655563 VSB655563 WBX655563 WLT655563 WVP655563 H721099 JD721099 SZ721099 ACV721099 AMR721099 AWN721099 BGJ721099 BQF721099 CAB721099 CJX721099 CTT721099 DDP721099 DNL721099 DXH721099 EHD721099 EQZ721099 FAV721099 FKR721099 FUN721099 GEJ721099 GOF721099 GYB721099 HHX721099 HRT721099 IBP721099 ILL721099 IVH721099 JFD721099 JOZ721099 JYV721099 KIR721099 KSN721099 LCJ721099 LMF721099 LWB721099 MFX721099 MPT721099 MZP721099 NJL721099 NTH721099 ODD721099 OMZ721099 OWV721099 PGR721099 PQN721099 QAJ721099 QKF721099 QUB721099 RDX721099 RNT721099 RXP721099 SHL721099 SRH721099 TBD721099 TKZ721099 TUV721099 UER721099 UON721099 UYJ721099 VIF721099 VSB721099 WBX721099 WLT721099 WVP721099 H786635 JD786635 SZ786635 ACV786635 AMR786635 AWN786635 BGJ786635 BQF786635 CAB786635 CJX786635 CTT786635 DDP786635 DNL786635 DXH786635 EHD786635 EQZ786635 FAV786635 FKR786635 FUN786635 GEJ786635 GOF786635 GYB786635 HHX786635 HRT786635 IBP786635 ILL786635 IVH786635 JFD786635 JOZ786635 JYV786635 KIR786635 KSN786635 LCJ786635 LMF786635 LWB786635 MFX786635 MPT786635 MZP786635 NJL786635 NTH786635 ODD786635 OMZ786635 OWV786635 PGR786635 PQN786635 QAJ786635 QKF786635 QUB786635 RDX786635 RNT786635 RXP786635 SHL786635 SRH786635 TBD786635 TKZ786635 TUV786635 UER786635 UON786635 UYJ786635 VIF786635 VSB786635 WBX786635 WLT786635 WVP786635 H852171 JD852171 SZ852171 ACV852171 AMR852171 AWN852171 BGJ852171 BQF852171 CAB852171 CJX852171 CTT852171 DDP852171 DNL852171 DXH852171 EHD852171 EQZ852171 FAV852171 FKR852171 FUN852171 GEJ852171 GOF852171 GYB852171 HHX852171 HRT852171 IBP852171 ILL852171 IVH852171 JFD852171 JOZ852171 JYV852171 KIR852171 KSN852171 LCJ852171 LMF852171 LWB852171 MFX852171 MPT852171 MZP852171 NJL852171 NTH852171 ODD852171 OMZ852171 OWV852171 PGR852171 PQN852171 QAJ852171 QKF852171 QUB852171 RDX852171 RNT852171 RXP852171 SHL852171 SRH852171 TBD852171 TKZ852171 TUV852171 UER852171 UON852171 UYJ852171 VIF852171 VSB852171 WBX852171 WLT852171 WVP852171 H917707 JD917707 SZ917707 ACV917707 AMR917707 AWN917707 BGJ917707 BQF917707 CAB917707 CJX917707 CTT917707 DDP917707 DNL917707 DXH917707 EHD917707 EQZ917707 FAV917707 FKR917707 FUN917707 GEJ917707 GOF917707 GYB917707 HHX917707 HRT917707 IBP917707 ILL917707 IVH917707 JFD917707 JOZ917707 JYV917707 KIR917707 KSN917707 LCJ917707 LMF917707 LWB917707 MFX917707 MPT917707 MZP917707 NJL917707 NTH917707 ODD917707 OMZ917707 OWV917707 PGR917707 PQN917707 QAJ917707 QKF917707 QUB917707 RDX917707 RNT917707 RXP917707 SHL917707 SRH917707 TBD917707 TKZ917707 TUV917707 UER917707 UON917707 UYJ917707 VIF917707 VSB917707 WBX917707 WLT917707 WVP917707 H983243 JD983243 SZ983243 ACV983243 AMR983243 AWN983243 BGJ983243 BQF983243 CAB983243 CJX983243 CTT983243 DDP983243 DNL983243 DXH983243 EHD983243 EQZ983243 FAV983243 FKR983243 FUN983243 GEJ983243 GOF983243 GYB983243 HHX983243 HRT983243 IBP983243 ILL983243 IVH983243 JFD983243 JOZ983243 JYV983243 KIR983243 KSN983243 LCJ983243 LMF983243 LWB983243 MFX983243 MPT983243 MZP983243 NJL983243 NTH983243 ODD983243 OMZ983243 OWV983243 PGR983243 PQN983243 QAJ983243 QKF983243 QUB983243 RDX983243 RNT983243 RXP983243 SHL983243 SRH983243 TBD983243 TKZ983243 TUV983243 UER983243 UON983243 UYJ983243 VIF983243 VSB983243 WBX983243 WLT983243 WVP983243</xm:sqref>
        </x14:dataValidation>
        <x14:dataValidation type="list" allowBlank="1" showInputMessage="1" showErrorMessage="1" xr:uid="{00000000-0002-0000-0400-000005000000}">
          <x14:formula1>
            <xm:f>$C$300:$C$301</xm:f>
          </x14:formula1>
          <xm:sqref>M47:M75 WVZ983111:WVZ983129 WMD983111:WMD983129 WCH983111:WCH983129 VSL983111:VSL983129 VIP983111:VIP983129 UYT983111:UYT983129 UOX983111:UOX983129 UFB983111:UFB983129 TVF983111:TVF983129 TLJ983111:TLJ983129 TBN983111:TBN983129 SRR983111:SRR983129 SHV983111:SHV983129 RXZ983111:RXZ983129 ROD983111:ROD983129 REH983111:REH983129 QUL983111:QUL983129 QKP983111:QKP983129 QAT983111:QAT983129 PQX983111:PQX983129 PHB983111:PHB983129 OXF983111:OXF983129 ONJ983111:ONJ983129 ODN983111:ODN983129 NTR983111:NTR983129 NJV983111:NJV983129 MZZ983111:MZZ983129 MQD983111:MQD983129 MGH983111:MGH983129 LWL983111:LWL983129 LMP983111:LMP983129 LCT983111:LCT983129 KSX983111:KSX983129 KJB983111:KJB983129 JZF983111:JZF983129 JPJ983111:JPJ983129 JFN983111:JFN983129 IVR983111:IVR983129 ILV983111:ILV983129 IBZ983111:IBZ983129 HSD983111:HSD983129 HIH983111:HIH983129 GYL983111:GYL983129 GOP983111:GOP983129 GET983111:GET983129 FUX983111:FUX983129 FLB983111:FLB983129 FBF983111:FBF983129 ERJ983111:ERJ983129 EHN983111:EHN983129 DXR983111:DXR983129 DNV983111:DNV983129 DDZ983111:DDZ983129 CUD983111:CUD983129 CKH983111:CKH983129 CAL983111:CAL983129 BQP983111:BQP983129 BGT983111:BGT983129 AWX983111:AWX983129 ANB983111:ANB983129 ADF983111:ADF983129 TJ983111:TJ983129 JN983111:JN983129 R983111:R983129 WVZ917575:WVZ917593 WMD917575:WMD917593 WCH917575:WCH917593 VSL917575:VSL917593 VIP917575:VIP917593 UYT917575:UYT917593 UOX917575:UOX917593 UFB917575:UFB917593 TVF917575:TVF917593 TLJ917575:TLJ917593 TBN917575:TBN917593 SRR917575:SRR917593 SHV917575:SHV917593 RXZ917575:RXZ917593 ROD917575:ROD917593 REH917575:REH917593 QUL917575:QUL917593 QKP917575:QKP917593 QAT917575:QAT917593 PQX917575:PQX917593 PHB917575:PHB917593 OXF917575:OXF917593 ONJ917575:ONJ917593 ODN917575:ODN917593 NTR917575:NTR917593 NJV917575:NJV917593 MZZ917575:MZZ917593 MQD917575:MQD917593 MGH917575:MGH917593 LWL917575:LWL917593 LMP917575:LMP917593 LCT917575:LCT917593 KSX917575:KSX917593 KJB917575:KJB917593 JZF917575:JZF917593 JPJ917575:JPJ917593 JFN917575:JFN917593 IVR917575:IVR917593 ILV917575:ILV917593 IBZ917575:IBZ917593 HSD917575:HSD917593 HIH917575:HIH917593 GYL917575:GYL917593 GOP917575:GOP917593 GET917575:GET917593 FUX917575:FUX917593 FLB917575:FLB917593 FBF917575:FBF917593 ERJ917575:ERJ917593 EHN917575:EHN917593 DXR917575:DXR917593 DNV917575:DNV917593 DDZ917575:DDZ917593 CUD917575:CUD917593 CKH917575:CKH917593 CAL917575:CAL917593 BQP917575:BQP917593 BGT917575:BGT917593 AWX917575:AWX917593 ANB917575:ANB917593 ADF917575:ADF917593 TJ917575:TJ917593 JN917575:JN917593 R917575:R917593 WVZ852039:WVZ852057 WMD852039:WMD852057 WCH852039:WCH852057 VSL852039:VSL852057 VIP852039:VIP852057 UYT852039:UYT852057 UOX852039:UOX852057 UFB852039:UFB852057 TVF852039:TVF852057 TLJ852039:TLJ852057 TBN852039:TBN852057 SRR852039:SRR852057 SHV852039:SHV852057 RXZ852039:RXZ852057 ROD852039:ROD852057 REH852039:REH852057 QUL852039:QUL852057 QKP852039:QKP852057 QAT852039:QAT852057 PQX852039:PQX852057 PHB852039:PHB852057 OXF852039:OXF852057 ONJ852039:ONJ852057 ODN852039:ODN852057 NTR852039:NTR852057 NJV852039:NJV852057 MZZ852039:MZZ852057 MQD852039:MQD852057 MGH852039:MGH852057 LWL852039:LWL852057 LMP852039:LMP852057 LCT852039:LCT852057 KSX852039:KSX852057 KJB852039:KJB852057 JZF852039:JZF852057 JPJ852039:JPJ852057 JFN852039:JFN852057 IVR852039:IVR852057 ILV852039:ILV852057 IBZ852039:IBZ852057 HSD852039:HSD852057 HIH852039:HIH852057 GYL852039:GYL852057 GOP852039:GOP852057 GET852039:GET852057 FUX852039:FUX852057 FLB852039:FLB852057 FBF852039:FBF852057 ERJ852039:ERJ852057 EHN852039:EHN852057 DXR852039:DXR852057 DNV852039:DNV852057 DDZ852039:DDZ852057 CUD852039:CUD852057 CKH852039:CKH852057 CAL852039:CAL852057 BQP852039:BQP852057 BGT852039:BGT852057 AWX852039:AWX852057 ANB852039:ANB852057 ADF852039:ADF852057 TJ852039:TJ852057 JN852039:JN852057 R852039:R852057 WVZ786503:WVZ786521 WMD786503:WMD786521 WCH786503:WCH786521 VSL786503:VSL786521 VIP786503:VIP786521 UYT786503:UYT786521 UOX786503:UOX786521 UFB786503:UFB786521 TVF786503:TVF786521 TLJ786503:TLJ786521 TBN786503:TBN786521 SRR786503:SRR786521 SHV786503:SHV786521 RXZ786503:RXZ786521 ROD786503:ROD786521 REH786503:REH786521 QUL786503:QUL786521 QKP786503:QKP786521 QAT786503:QAT786521 PQX786503:PQX786521 PHB786503:PHB786521 OXF786503:OXF786521 ONJ786503:ONJ786521 ODN786503:ODN786521 NTR786503:NTR786521 NJV786503:NJV786521 MZZ786503:MZZ786521 MQD786503:MQD786521 MGH786503:MGH786521 LWL786503:LWL786521 LMP786503:LMP786521 LCT786503:LCT786521 KSX786503:KSX786521 KJB786503:KJB786521 JZF786503:JZF786521 JPJ786503:JPJ786521 JFN786503:JFN786521 IVR786503:IVR786521 ILV786503:ILV786521 IBZ786503:IBZ786521 HSD786503:HSD786521 HIH786503:HIH786521 GYL786503:GYL786521 GOP786503:GOP786521 GET786503:GET786521 FUX786503:FUX786521 FLB786503:FLB786521 FBF786503:FBF786521 ERJ786503:ERJ786521 EHN786503:EHN786521 DXR786503:DXR786521 DNV786503:DNV786521 DDZ786503:DDZ786521 CUD786503:CUD786521 CKH786503:CKH786521 CAL786503:CAL786521 BQP786503:BQP786521 BGT786503:BGT786521 AWX786503:AWX786521 ANB786503:ANB786521 ADF786503:ADF786521 TJ786503:TJ786521 JN786503:JN786521 R786503:R786521 WVZ720967:WVZ720985 WMD720967:WMD720985 WCH720967:WCH720985 VSL720967:VSL720985 VIP720967:VIP720985 UYT720967:UYT720985 UOX720967:UOX720985 UFB720967:UFB720985 TVF720967:TVF720985 TLJ720967:TLJ720985 TBN720967:TBN720985 SRR720967:SRR720985 SHV720967:SHV720985 RXZ720967:RXZ720985 ROD720967:ROD720985 REH720967:REH720985 QUL720967:QUL720985 QKP720967:QKP720985 QAT720967:QAT720985 PQX720967:PQX720985 PHB720967:PHB720985 OXF720967:OXF720985 ONJ720967:ONJ720985 ODN720967:ODN720985 NTR720967:NTR720985 NJV720967:NJV720985 MZZ720967:MZZ720985 MQD720967:MQD720985 MGH720967:MGH720985 LWL720967:LWL720985 LMP720967:LMP720985 LCT720967:LCT720985 KSX720967:KSX720985 KJB720967:KJB720985 JZF720967:JZF720985 JPJ720967:JPJ720985 JFN720967:JFN720985 IVR720967:IVR720985 ILV720967:ILV720985 IBZ720967:IBZ720985 HSD720967:HSD720985 HIH720967:HIH720985 GYL720967:GYL720985 GOP720967:GOP720985 GET720967:GET720985 FUX720967:FUX720985 FLB720967:FLB720985 FBF720967:FBF720985 ERJ720967:ERJ720985 EHN720967:EHN720985 DXR720967:DXR720985 DNV720967:DNV720985 DDZ720967:DDZ720985 CUD720967:CUD720985 CKH720967:CKH720985 CAL720967:CAL720985 BQP720967:BQP720985 BGT720967:BGT720985 AWX720967:AWX720985 ANB720967:ANB720985 ADF720967:ADF720985 TJ720967:TJ720985 JN720967:JN720985 R720967:R720985 WVZ655431:WVZ655449 WMD655431:WMD655449 WCH655431:WCH655449 VSL655431:VSL655449 VIP655431:VIP655449 UYT655431:UYT655449 UOX655431:UOX655449 UFB655431:UFB655449 TVF655431:TVF655449 TLJ655431:TLJ655449 TBN655431:TBN655449 SRR655431:SRR655449 SHV655431:SHV655449 RXZ655431:RXZ655449 ROD655431:ROD655449 REH655431:REH655449 QUL655431:QUL655449 QKP655431:QKP655449 QAT655431:QAT655449 PQX655431:PQX655449 PHB655431:PHB655449 OXF655431:OXF655449 ONJ655431:ONJ655449 ODN655431:ODN655449 NTR655431:NTR655449 NJV655431:NJV655449 MZZ655431:MZZ655449 MQD655431:MQD655449 MGH655431:MGH655449 LWL655431:LWL655449 LMP655431:LMP655449 LCT655431:LCT655449 KSX655431:KSX655449 KJB655431:KJB655449 JZF655431:JZF655449 JPJ655431:JPJ655449 JFN655431:JFN655449 IVR655431:IVR655449 ILV655431:ILV655449 IBZ655431:IBZ655449 HSD655431:HSD655449 HIH655431:HIH655449 GYL655431:GYL655449 GOP655431:GOP655449 GET655431:GET655449 FUX655431:FUX655449 FLB655431:FLB655449 FBF655431:FBF655449 ERJ655431:ERJ655449 EHN655431:EHN655449 DXR655431:DXR655449 DNV655431:DNV655449 DDZ655431:DDZ655449 CUD655431:CUD655449 CKH655431:CKH655449 CAL655431:CAL655449 BQP655431:BQP655449 BGT655431:BGT655449 AWX655431:AWX655449 ANB655431:ANB655449 ADF655431:ADF655449 TJ655431:TJ655449 JN655431:JN655449 R655431:R655449 WVZ589895:WVZ589913 WMD589895:WMD589913 WCH589895:WCH589913 VSL589895:VSL589913 VIP589895:VIP589913 UYT589895:UYT589913 UOX589895:UOX589913 UFB589895:UFB589913 TVF589895:TVF589913 TLJ589895:TLJ589913 TBN589895:TBN589913 SRR589895:SRR589913 SHV589895:SHV589913 RXZ589895:RXZ589913 ROD589895:ROD589913 REH589895:REH589913 QUL589895:QUL589913 QKP589895:QKP589913 QAT589895:QAT589913 PQX589895:PQX589913 PHB589895:PHB589913 OXF589895:OXF589913 ONJ589895:ONJ589913 ODN589895:ODN589913 NTR589895:NTR589913 NJV589895:NJV589913 MZZ589895:MZZ589913 MQD589895:MQD589913 MGH589895:MGH589913 LWL589895:LWL589913 LMP589895:LMP589913 LCT589895:LCT589913 KSX589895:KSX589913 KJB589895:KJB589913 JZF589895:JZF589913 JPJ589895:JPJ589913 JFN589895:JFN589913 IVR589895:IVR589913 ILV589895:ILV589913 IBZ589895:IBZ589913 HSD589895:HSD589913 HIH589895:HIH589913 GYL589895:GYL589913 GOP589895:GOP589913 GET589895:GET589913 FUX589895:FUX589913 FLB589895:FLB589913 FBF589895:FBF589913 ERJ589895:ERJ589913 EHN589895:EHN589913 DXR589895:DXR589913 DNV589895:DNV589913 DDZ589895:DDZ589913 CUD589895:CUD589913 CKH589895:CKH589913 CAL589895:CAL589913 BQP589895:BQP589913 BGT589895:BGT589913 AWX589895:AWX589913 ANB589895:ANB589913 ADF589895:ADF589913 TJ589895:TJ589913 JN589895:JN589913 R589895:R589913 WVZ524359:WVZ524377 WMD524359:WMD524377 WCH524359:WCH524377 VSL524359:VSL524377 VIP524359:VIP524377 UYT524359:UYT524377 UOX524359:UOX524377 UFB524359:UFB524377 TVF524359:TVF524377 TLJ524359:TLJ524377 TBN524359:TBN524377 SRR524359:SRR524377 SHV524359:SHV524377 RXZ524359:RXZ524377 ROD524359:ROD524377 REH524359:REH524377 QUL524359:QUL524377 QKP524359:QKP524377 QAT524359:QAT524377 PQX524359:PQX524377 PHB524359:PHB524377 OXF524359:OXF524377 ONJ524359:ONJ524377 ODN524359:ODN524377 NTR524359:NTR524377 NJV524359:NJV524377 MZZ524359:MZZ524377 MQD524359:MQD524377 MGH524359:MGH524377 LWL524359:LWL524377 LMP524359:LMP524377 LCT524359:LCT524377 KSX524359:KSX524377 KJB524359:KJB524377 JZF524359:JZF524377 JPJ524359:JPJ524377 JFN524359:JFN524377 IVR524359:IVR524377 ILV524359:ILV524377 IBZ524359:IBZ524377 HSD524359:HSD524377 HIH524359:HIH524377 GYL524359:GYL524377 GOP524359:GOP524377 GET524359:GET524377 FUX524359:FUX524377 FLB524359:FLB524377 FBF524359:FBF524377 ERJ524359:ERJ524377 EHN524359:EHN524377 DXR524359:DXR524377 DNV524359:DNV524377 DDZ524359:DDZ524377 CUD524359:CUD524377 CKH524359:CKH524377 CAL524359:CAL524377 BQP524359:BQP524377 BGT524359:BGT524377 AWX524359:AWX524377 ANB524359:ANB524377 ADF524359:ADF524377 TJ524359:TJ524377 JN524359:JN524377 R524359:R524377 WVZ458823:WVZ458841 WMD458823:WMD458841 WCH458823:WCH458841 VSL458823:VSL458841 VIP458823:VIP458841 UYT458823:UYT458841 UOX458823:UOX458841 UFB458823:UFB458841 TVF458823:TVF458841 TLJ458823:TLJ458841 TBN458823:TBN458841 SRR458823:SRR458841 SHV458823:SHV458841 RXZ458823:RXZ458841 ROD458823:ROD458841 REH458823:REH458841 QUL458823:QUL458841 QKP458823:QKP458841 QAT458823:QAT458841 PQX458823:PQX458841 PHB458823:PHB458841 OXF458823:OXF458841 ONJ458823:ONJ458841 ODN458823:ODN458841 NTR458823:NTR458841 NJV458823:NJV458841 MZZ458823:MZZ458841 MQD458823:MQD458841 MGH458823:MGH458841 LWL458823:LWL458841 LMP458823:LMP458841 LCT458823:LCT458841 KSX458823:KSX458841 KJB458823:KJB458841 JZF458823:JZF458841 JPJ458823:JPJ458841 JFN458823:JFN458841 IVR458823:IVR458841 ILV458823:ILV458841 IBZ458823:IBZ458841 HSD458823:HSD458841 HIH458823:HIH458841 GYL458823:GYL458841 GOP458823:GOP458841 GET458823:GET458841 FUX458823:FUX458841 FLB458823:FLB458841 FBF458823:FBF458841 ERJ458823:ERJ458841 EHN458823:EHN458841 DXR458823:DXR458841 DNV458823:DNV458841 DDZ458823:DDZ458841 CUD458823:CUD458841 CKH458823:CKH458841 CAL458823:CAL458841 BQP458823:BQP458841 BGT458823:BGT458841 AWX458823:AWX458841 ANB458823:ANB458841 ADF458823:ADF458841 TJ458823:TJ458841 JN458823:JN458841 R458823:R458841 WVZ393287:WVZ393305 WMD393287:WMD393305 WCH393287:WCH393305 VSL393287:VSL393305 VIP393287:VIP393305 UYT393287:UYT393305 UOX393287:UOX393305 UFB393287:UFB393305 TVF393287:TVF393305 TLJ393287:TLJ393305 TBN393287:TBN393305 SRR393287:SRR393305 SHV393287:SHV393305 RXZ393287:RXZ393305 ROD393287:ROD393305 REH393287:REH393305 QUL393287:QUL393305 QKP393287:QKP393305 QAT393287:QAT393305 PQX393287:PQX393305 PHB393287:PHB393305 OXF393287:OXF393305 ONJ393287:ONJ393305 ODN393287:ODN393305 NTR393287:NTR393305 NJV393287:NJV393305 MZZ393287:MZZ393305 MQD393287:MQD393305 MGH393287:MGH393305 LWL393287:LWL393305 LMP393287:LMP393305 LCT393287:LCT393305 KSX393287:KSX393305 KJB393287:KJB393305 JZF393287:JZF393305 JPJ393287:JPJ393305 JFN393287:JFN393305 IVR393287:IVR393305 ILV393287:ILV393305 IBZ393287:IBZ393305 HSD393287:HSD393305 HIH393287:HIH393305 GYL393287:GYL393305 GOP393287:GOP393305 GET393287:GET393305 FUX393287:FUX393305 FLB393287:FLB393305 FBF393287:FBF393305 ERJ393287:ERJ393305 EHN393287:EHN393305 DXR393287:DXR393305 DNV393287:DNV393305 DDZ393287:DDZ393305 CUD393287:CUD393305 CKH393287:CKH393305 CAL393287:CAL393305 BQP393287:BQP393305 BGT393287:BGT393305 AWX393287:AWX393305 ANB393287:ANB393305 ADF393287:ADF393305 TJ393287:TJ393305 JN393287:JN393305 R393287:R393305 WVZ327751:WVZ327769 WMD327751:WMD327769 WCH327751:WCH327769 VSL327751:VSL327769 VIP327751:VIP327769 UYT327751:UYT327769 UOX327751:UOX327769 UFB327751:UFB327769 TVF327751:TVF327769 TLJ327751:TLJ327769 TBN327751:TBN327769 SRR327751:SRR327769 SHV327751:SHV327769 RXZ327751:RXZ327769 ROD327751:ROD327769 REH327751:REH327769 QUL327751:QUL327769 QKP327751:QKP327769 QAT327751:QAT327769 PQX327751:PQX327769 PHB327751:PHB327769 OXF327751:OXF327769 ONJ327751:ONJ327769 ODN327751:ODN327769 NTR327751:NTR327769 NJV327751:NJV327769 MZZ327751:MZZ327769 MQD327751:MQD327769 MGH327751:MGH327769 LWL327751:LWL327769 LMP327751:LMP327769 LCT327751:LCT327769 KSX327751:KSX327769 KJB327751:KJB327769 JZF327751:JZF327769 JPJ327751:JPJ327769 JFN327751:JFN327769 IVR327751:IVR327769 ILV327751:ILV327769 IBZ327751:IBZ327769 HSD327751:HSD327769 HIH327751:HIH327769 GYL327751:GYL327769 GOP327751:GOP327769 GET327751:GET327769 FUX327751:FUX327769 FLB327751:FLB327769 FBF327751:FBF327769 ERJ327751:ERJ327769 EHN327751:EHN327769 DXR327751:DXR327769 DNV327751:DNV327769 DDZ327751:DDZ327769 CUD327751:CUD327769 CKH327751:CKH327769 CAL327751:CAL327769 BQP327751:BQP327769 BGT327751:BGT327769 AWX327751:AWX327769 ANB327751:ANB327769 ADF327751:ADF327769 TJ327751:TJ327769 JN327751:JN327769 R327751:R327769 WVZ262215:WVZ262233 WMD262215:WMD262233 WCH262215:WCH262233 VSL262215:VSL262233 VIP262215:VIP262233 UYT262215:UYT262233 UOX262215:UOX262233 UFB262215:UFB262233 TVF262215:TVF262233 TLJ262215:TLJ262233 TBN262215:TBN262233 SRR262215:SRR262233 SHV262215:SHV262233 RXZ262215:RXZ262233 ROD262215:ROD262233 REH262215:REH262233 QUL262215:QUL262233 QKP262215:QKP262233 QAT262215:QAT262233 PQX262215:PQX262233 PHB262215:PHB262233 OXF262215:OXF262233 ONJ262215:ONJ262233 ODN262215:ODN262233 NTR262215:NTR262233 NJV262215:NJV262233 MZZ262215:MZZ262233 MQD262215:MQD262233 MGH262215:MGH262233 LWL262215:LWL262233 LMP262215:LMP262233 LCT262215:LCT262233 KSX262215:KSX262233 KJB262215:KJB262233 JZF262215:JZF262233 JPJ262215:JPJ262233 JFN262215:JFN262233 IVR262215:IVR262233 ILV262215:ILV262233 IBZ262215:IBZ262233 HSD262215:HSD262233 HIH262215:HIH262233 GYL262215:GYL262233 GOP262215:GOP262233 GET262215:GET262233 FUX262215:FUX262233 FLB262215:FLB262233 FBF262215:FBF262233 ERJ262215:ERJ262233 EHN262215:EHN262233 DXR262215:DXR262233 DNV262215:DNV262233 DDZ262215:DDZ262233 CUD262215:CUD262233 CKH262215:CKH262233 CAL262215:CAL262233 BQP262215:BQP262233 BGT262215:BGT262233 AWX262215:AWX262233 ANB262215:ANB262233 ADF262215:ADF262233 TJ262215:TJ262233 JN262215:JN262233 R262215:R262233 WVZ196679:WVZ196697 WMD196679:WMD196697 WCH196679:WCH196697 VSL196679:VSL196697 VIP196679:VIP196697 UYT196679:UYT196697 UOX196679:UOX196697 UFB196679:UFB196697 TVF196679:TVF196697 TLJ196679:TLJ196697 TBN196679:TBN196697 SRR196679:SRR196697 SHV196679:SHV196697 RXZ196679:RXZ196697 ROD196679:ROD196697 REH196679:REH196697 QUL196679:QUL196697 QKP196679:QKP196697 QAT196679:QAT196697 PQX196679:PQX196697 PHB196679:PHB196697 OXF196679:OXF196697 ONJ196679:ONJ196697 ODN196679:ODN196697 NTR196679:NTR196697 NJV196679:NJV196697 MZZ196679:MZZ196697 MQD196679:MQD196697 MGH196679:MGH196697 LWL196679:LWL196697 LMP196679:LMP196697 LCT196679:LCT196697 KSX196679:KSX196697 KJB196679:KJB196697 JZF196679:JZF196697 JPJ196679:JPJ196697 JFN196679:JFN196697 IVR196679:IVR196697 ILV196679:ILV196697 IBZ196679:IBZ196697 HSD196679:HSD196697 HIH196679:HIH196697 GYL196679:GYL196697 GOP196679:GOP196697 GET196679:GET196697 FUX196679:FUX196697 FLB196679:FLB196697 FBF196679:FBF196697 ERJ196679:ERJ196697 EHN196679:EHN196697 DXR196679:DXR196697 DNV196679:DNV196697 DDZ196679:DDZ196697 CUD196679:CUD196697 CKH196679:CKH196697 CAL196679:CAL196697 BQP196679:BQP196697 BGT196679:BGT196697 AWX196679:AWX196697 ANB196679:ANB196697 ADF196679:ADF196697 TJ196679:TJ196697 JN196679:JN196697 R196679:R196697 WVZ131143:WVZ131161 WMD131143:WMD131161 WCH131143:WCH131161 VSL131143:VSL131161 VIP131143:VIP131161 UYT131143:UYT131161 UOX131143:UOX131161 UFB131143:UFB131161 TVF131143:TVF131161 TLJ131143:TLJ131161 TBN131143:TBN131161 SRR131143:SRR131161 SHV131143:SHV131161 RXZ131143:RXZ131161 ROD131143:ROD131161 REH131143:REH131161 QUL131143:QUL131161 QKP131143:QKP131161 QAT131143:QAT131161 PQX131143:PQX131161 PHB131143:PHB131161 OXF131143:OXF131161 ONJ131143:ONJ131161 ODN131143:ODN131161 NTR131143:NTR131161 NJV131143:NJV131161 MZZ131143:MZZ131161 MQD131143:MQD131161 MGH131143:MGH131161 LWL131143:LWL131161 LMP131143:LMP131161 LCT131143:LCT131161 KSX131143:KSX131161 KJB131143:KJB131161 JZF131143:JZF131161 JPJ131143:JPJ131161 JFN131143:JFN131161 IVR131143:IVR131161 ILV131143:ILV131161 IBZ131143:IBZ131161 HSD131143:HSD131161 HIH131143:HIH131161 GYL131143:GYL131161 GOP131143:GOP131161 GET131143:GET131161 FUX131143:FUX131161 FLB131143:FLB131161 FBF131143:FBF131161 ERJ131143:ERJ131161 EHN131143:EHN131161 DXR131143:DXR131161 DNV131143:DNV131161 DDZ131143:DDZ131161 CUD131143:CUD131161 CKH131143:CKH131161 CAL131143:CAL131161 BQP131143:BQP131161 BGT131143:BGT131161 AWX131143:AWX131161 ANB131143:ANB131161 ADF131143:ADF131161 TJ131143:TJ131161 JN131143:JN131161 R131143:R131161 WVZ65607:WVZ65625 WMD65607:WMD65625 WCH65607:WCH65625 VSL65607:VSL65625 VIP65607:VIP65625 UYT65607:UYT65625 UOX65607:UOX65625 UFB65607:UFB65625 TVF65607:TVF65625 TLJ65607:TLJ65625 TBN65607:TBN65625 SRR65607:SRR65625 SHV65607:SHV65625 RXZ65607:RXZ65625 ROD65607:ROD65625 REH65607:REH65625 QUL65607:QUL65625 QKP65607:QKP65625 QAT65607:QAT65625 PQX65607:PQX65625 PHB65607:PHB65625 OXF65607:OXF65625 ONJ65607:ONJ65625 ODN65607:ODN65625 NTR65607:NTR65625 NJV65607:NJV65625 MZZ65607:MZZ65625 MQD65607:MQD65625 MGH65607:MGH65625 LWL65607:LWL65625 LMP65607:LMP65625 LCT65607:LCT65625 KSX65607:KSX65625 KJB65607:KJB65625 JZF65607:JZF65625 JPJ65607:JPJ65625 JFN65607:JFN65625 IVR65607:IVR65625 ILV65607:ILV65625 IBZ65607:IBZ65625 HSD65607:HSD65625 HIH65607:HIH65625 GYL65607:GYL65625 GOP65607:GOP65625 GET65607:GET65625 FUX65607:FUX65625 FLB65607:FLB65625 FBF65607:FBF65625 ERJ65607:ERJ65625 EHN65607:EHN65625 DXR65607:DXR65625 DNV65607:DNV65625 DDZ65607:DDZ65625 CUD65607:CUD65625 CKH65607:CKH65625 CAL65607:CAL65625 BQP65607:BQP65625 BGT65607:BGT65625 AWX65607:AWX65625 ANB65607:ANB65625 ADF65607:ADF65625 TJ65607:TJ65625 JN65607:JN65625 R65607:R65625 WVZ47:WVZ65 WMD47:WMD65 WCH47:WCH65 VSL47:VSL65 VIP47:VIP65 UYT47:UYT65 UOX47:UOX65 UFB47:UFB65 TVF47:TVF65 TLJ47:TLJ65 TBN47:TBN65 SRR47:SRR65 SHV47:SHV65 RXZ47:RXZ65 ROD47:ROD65 REH47:REH65 QUL47:QUL65 QKP47:QKP65 QAT47:QAT65 PQX47:PQX65 PHB47:PHB65 OXF47:OXF65 ONJ47:ONJ65 ODN47:ODN65 NTR47:NTR65 NJV47:NJV65 MZZ47:MZZ65 MQD47:MQD65 MGH47:MGH65 LWL47:LWL65 LMP47:LMP65 LCT47:LCT65 KSX47:KSX65 KJB47:KJB65 JZF47:JZF65 JPJ47:JPJ65 JFN47:JFN65 IVR47:IVR65 ILV47:ILV65 IBZ47:IBZ65 HSD47:HSD65 HIH47:HIH65 GYL47:GYL65 GOP47:GOP65 GET47:GET65 FUX47:FUX65 FLB47:FLB65 FBF47:FBF65 ERJ47:ERJ65 EHN47:EHN65 DXR47:DXR65 DNV47:DNV65 DDZ47:DDZ65 CUD47:CUD65 CKH47:CKH65 CAL47:CAL65 BQP47:BQP65 BGT47:BGT65 AWX47:AWX65 ANB47:ANB65 ADF47:ADF65 TJ47:TJ65 JN47:JN65 R47:R65 WVW983170:WVW983173 WMA983170:WMA983173 WCE983170:WCE983173 VSI983170:VSI983173 VIM983170:VIM983173 UYQ983170:UYQ983173 UOU983170:UOU983173 UEY983170:UEY983173 TVC983170:TVC983173 TLG983170:TLG983173 TBK983170:TBK983173 SRO983170:SRO983173 SHS983170:SHS983173 RXW983170:RXW983173 ROA983170:ROA983173 REE983170:REE983173 QUI983170:QUI983173 QKM983170:QKM983173 QAQ983170:QAQ983173 PQU983170:PQU983173 PGY983170:PGY983173 OXC983170:OXC983173 ONG983170:ONG983173 ODK983170:ODK983173 NTO983170:NTO983173 NJS983170:NJS983173 MZW983170:MZW983173 MQA983170:MQA983173 MGE983170:MGE983173 LWI983170:LWI983173 LMM983170:LMM983173 LCQ983170:LCQ983173 KSU983170:KSU983173 KIY983170:KIY983173 JZC983170:JZC983173 JPG983170:JPG983173 JFK983170:JFK983173 IVO983170:IVO983173 ILS983170:ILS983173 IBW983170:IBW983173 HSA983170:HSA983173 HIE983170:HIE983173 GYI983170:GYI983173 GOM983170:GOM983173 GEQ983170:GEQ983173 FUU983170:FUU983173 FKY983170:FKY983173 FBC983170:FBC983173 ERG983170:ERG983173 EHK983170:EHK983173 DXO983170:DXO983173 DNS983170:DNS983173 DDW983170:DDW983173 CUA983170:CUA983173 CKE983170:CKE983173 CAI983170:CAI983173 BQM983170:BQM983173 BGQ983170:BGQ983173 AWU983170:AWU983173 AMY983170:AMY983173 ADC983170:ADC983173 TG983170:TG983173 JK983170:JK983173 O983170:O983173 WVW917634:WVW917637 WMA917634:WMA917637 WCE917634:WCE917637 VSI917634:VSI917637 VIM917634:VIM917637 UYQ917634:UYQ917637 UOU917634:UOU917637 UEY917634:UEY917637 TVC917634:TVC917637 TLG917634:TLG917637 TBK917634:TBK917637 SRO917634:SRO917637 SHS917634:SHS917637 RXW917634:RXW917637 ROA917634:ROA917637 REE917634:REE917637 QUI917634:QUI917637 QKM917634:QKM917637 QAQ917634:QAQ917637 PQU917634:PQU917637 PGY917634:PGY917637 OXC917634:OXC917637 ONG917634:ONG917637 ODK917634:ODK917637 NTO917634:NTO917637 NJS917634:NJS917637 MZW917634:MZW917637 MQA917634:MQA917637 MGE917634:MGE917637 LWI917634:LWI917637 LMM917634:LMM917637 LCQ917634:LCQ917637 KSU917634:KSU917637 KIY917634:KIY917637 JZC917634:JZC917637 JPG917634:JPG917637 JFK917634:JFK917637 IVO917634:IVO917637 ILS917634:ILS917637 IBW917634:IBW917637 HSA917634:HSA917637 HIE917634:HIE917637 GYI917634:GYI917637 GOM917634:GOM917637 GEQ917634:GEQ917637 FUU917634:FUU917637 FKY917634:FKY917637 FBC917634:FBC917637 ERG917634:ERG917637 EHK917634:EHK917637 DXO917634:DXO917637 DNS917634:DNS917637 DDW917634:DDW917637 CUA917634:CUA917637 CKE917634:CKE917637 CAI917634:CAI917637 BQM917634:BQM917637 BGQ917634:BGQ917637 AWU917634:AWU917637 AMY917634:AMY917637 ADC917634:ADC917637 TG917634:TG917637 JK917634:JK917637 O917634:O917637 WVW852098:WVW852101 WMA852098:WMA852101 WCE852098:WCE852101 VSI852098:VSI852101 VIM852098:VIM852101 UYQ852098:UYQ852101 UOU852098:UOU852101 UEY852098:UEY852101 TVC852098:TVC852101 TLG852098:TLG852101 TBK852098:TBK852101 SRO852098:SRO852101 SHS852098:SHS852101 RXW852098:RXW852101 ROA852098:ROA852101 REE852098:REE852101 QUI852098:QUI852101 QKM852098:QKM852101 QAQ852098:QAQ852101 PQU852098:PQU852101 PGY852098:PGY852101 OXC852098:OXC852101 ONG852098:ONG852101 ODK852098:ODK852101 NTO852098:NTO852101 NJS852098:NJS852101 MZW852098:MZW852101 MQA852098:MQA852101 MGE852098:MGE852101 LWI852098:LWI852101 LMM852098:LMM852101 LCQ852098:LCQ852101 KSU852098:KSU852101 KIY852098:KIY852101 JZC852098:JZC852101 JPG852098:JPG852101 JFK852098:JFK852101 IVO852098:IVO852101 ILS852098:ILS852101 IBW852098:IBW852101 HSA852098:HSA852101 HIE852098:HIE852101 GYI852098:GYI852101 GOM852098:GOM852101 GEQ852098:GEQ852101 FUU852098:FUU852101 FKY852098:FKY852101 FBC852098:FBC852101 ERG852098:ERG852101 EHK852098:EHK852101 DXO852098:DXO852101 DNS852098:DNS852101 DDW852098:DDW852101 CUA852098:CUA852101 CKE852098:CKE852101 CAI852098:CAI852101 BQM852098:BQM852101 BGQ852098:BGQ852101 AWU852098:AWU852101 AMY852098:AMY852101 ADC852098:ADC852101 TG852098:TG852101 JK852098:JK852101 O852098:O852101 WVW786562:WVW786565 WMA786562:WMA786565 WCE786562:WCE786565 VSI786562:VSI786565 VIM786562:VIM786565 UYQ786562:UYQ786565 UOU786562:UOU786565 UEY786562:UEY786565 TVC786562:TVC786565 TLG786562:TLG786565 TBK786562:TBK786565 SRO786562:SRO786565 SHS786562:SHS786565 RXW786562:RXW786565 ROA786562:ROA786565 REE786562:REE786565 QUI786562:QUI786565 QKM786562:QKM786565 QAQ786562:QAQ786565 PQU786562:PQU786565 PGY786562:PGY786565 OXC786562:OXC786565 ONG786562:ONG786565 ODK786562:ODK786565 NTO786562:NTO786565 NJS786562:NJS786565 MZW786562:MZW786565 MQA786562:MQA786565 MGE786562:MGE786565 LWI786562:LWI786565 LMM786562:LMM786565 LCQ786562:LCQ786565 KSU786562:KSU786565 KIY786562:KIY786565 JZC786562:JZC786565 JPG786562:JPG786565 JFK786562:JFK786565 IVO786562:IVO786565 ILS786562:ILS786565 IBW786562:IBW786565 HSA786562:HSA786565 HIE786562:HIE786565 GYI786562:GYI786565 GOM786562:GOM786565 GEQ786562:GEQ786565 FUU786562:FUU786565 FKY786562:FKY786565 FBC786562:FBC786565 ERG786562:ERG786565 EHK786562:EHK786565 DXO786562:DXO786565 DNS786562:DNS786565 DDW786562:DDW786565 CUA786562:CUA786565 CKE786562:CKE786565 CAI786562:CAI786565 BQM786562:BQM786565 BGQ786562:BGQ786565 AWU786562:AWU786565 AMY786562:AMY786565 ADC786562:ADC786565 TG786562:TG786565 JK786562:JK786565 O786562:O786565 WVW721026:WVW721029 WMA721026:WMA721029 WCE721026:WCE721029 VSI721026:VSI721029 VIM721026:VIM721029 UYQ721026:UYQ721029 UOU721026:UOU721029 UEY721026:UEY721029 TVC721026:TVC721029 TLG721026:TLG721029 TBK721026:TBK721029 SRO721026:SRO721029 SHS721026:SHS721029 RXW721026:RXW721029 ROA721026:ROA721029 REE721026:REE721029 QUI721026:QUI721029 QKM721026:QKM721029 QAQ721026:QAQ721029 PQU721026:PQU721029 PGY721026:PGY721029 OXC721026:OXC721029 ONG721026:ONG721029 ODK721026:ODK721029 NTO721026:NTO721029 NJS721026:NJS721029 MZW721026:MZW721029 MQA721026:MQA721029 MGE721026:MGE721029 LWI721026:LWI721029 LMM721026:LMM721029 LCQ721026:LCQ721029 KSU721026:KSU721029 KIY721026:KIY721029 JZC721026:JZC721029 JPG721026:JPG721029 JFK721026:JFK721029 IVO721026:IVO721029 ILS721026:ILS721029 IBW721026:IBW721029 HSA721026:HSA721029 HIE721026:HIE721029 GYI721026:GYI721029 GOM721026:GOM721029 GEQ721026:GEQ721029 FUU721026:FUU721029 FKY721026:FKY721029 FBC721026:FBC721029 ERG721026:ERG721029 EHK721026:EHK721029 DXO721026:DXO721029 DNS721026:DNS721029 DDW721026:DDW721029 CUA721026:CUA721029 CKE721026:CKE721029 CAI721026:CAI721029 BQM721026:BQM721029 BGQ721026:BGQ721029 AWU721026:AWU721029 AMY721026:AMY721029 ADC721026:ADC721029 TG721026:TG721029 JK721026:JK721029 O721026:O721029 WVW655490:WVW655493 WMA655490:WMA655493 WCE655490:WCE655493 VSI655490:VSI655493 VIM655490:VIM655493 UYQ655490:UYQ655493 UOU655490:UOU655493 UEY655490:UEY655493 TVC655490:TVC655493 TLG655490:TLG655493 TBK655490:TBK655493 SRO655490:SRO655493 SHS655490:SHS655493 RXW655490:RXW655493 ROA655490:ROA655493 REE655490:REE655493 QUI655490:QUI655493 QKM655490:QKM655493 QAQ655490:QAQ655493 PQU655490:PQU655493 PGY655490:PGY655493 OXC655490:OXC655493 ONG655490:ONG655493 ODK655490:ODK655493 NTO655490:NTO655493 NJS655490:NJS655493 MZW655490:MZW655493 MQA655490:MQA655493 MGE655490:MGE655493 LWI655490:LWI655493 LMM655490:LMM655493 LCQ655490:LCQ655493 KSU655490:KSU655493 KIY655490:KIY655493 JZC655490:JZC655493 JPG655490:JPG655493 JFK655490:JFK655493 IVO655490:IVO655493 ILS655490:ILS655493 IBW655490:IBW655493 HSA655490:HSA655493 HIE655490:HIE655493 GYI655490:GYI655493 GOM655490:GOM655493 GEQ655490:GEQ655493 FUU655490:FUU655493 FKY655490:FKY655493 FBC655490:FBC655493 ERG655490:ERG655493 EHK655490:EHK655493 DXO655490:DXO655493 DNS655490:DNS655493 DDW655490:DDW655493 CUA655490:CUA655493 CKE655490:CKE655493 CAI655490:CAI655493 BQM655490:BQM655493 BGQ655490:BGQ655493 AWU655490:AWU655493 AMY655490:AMY655493 ADC655490:ADC655493 TG655490:TG655493 JK655490:JK655493 O655490:O655493 WVW589954:WVW589957 WMA589954:WMA589957 WCE589954:WCE589957 VSI589954:VSI589957 VIM589954:VIM589957 UYQ589954:UYQ589957 UOU589954:UOU589957 UEY589954:UEY589957 TVC589954:TVC589957 TLG589954:TLG589957 TBK589954:TBK589957 SRO589954:SRO589957 SHS589954:SHS589957 RXW589954:RXW589957 ROA589954:ROA589957 REE589954:REE589957 QUI589954:QUI589957 QKM589954:QKM589957 QAQ589954:QAQ589957 PQU589954:PQU589957 PGY589954:PGY589957 OXC589954:OXC589957 ONG589954:ONG589957 ODK589954:ODK589957 NTO589954:NTO589957 NJS589954:NJS589957 MZW589954:MZW589957 MQA589954:MQA589957 MGE589954:MGE589957 LWI589954:LWI589957 LMM589954:LMM589957 LCQ589954:LCQ589957 KSU589954:KSU589957 KIY589954:KIY589957 JZC589954:JZC589957 JPG589954:JPG589957 JFK589954:JFK589957 IVO589954:IVO589957 ILS589954:ILS589957 IBW589954:IBW589957 HSA589954:HSA589957 HIE589954:HIE589957 GYI589954:GYI589957 GOM589954:GOM589957 GEQ589954:GEQ589957 FUU589954:FUU589957 FKY589954:FKY589957 FBC589954:FBC589957 ERG589954:ERG589957 EHK589954:EHK589957 DXO589954:DXO589957 DNS589954:DNS589957 DDW589954:DDW589957 CUA589954:CUA589957 CKE589954:CKE589957 CAI589954:CAI589957 BQM589954:BQM589957 BGQ589954:BGQ589957 AWU589954:AWU589957 AMY589954:AMY589957 ADC589954:ADC589957 TG589954:TG589957 JK589954:JK589957 O589954:O589957 WVW524418:WVW524421 WMA524418:WMA524421 WCE524418:WCE524421 VSI524418:VSI524421 VIM524418:VIM524421 UYQ524418:UYQ524421 UOU524418:UOU524421 UEY524418:UEY524421 TVC524418:TVC524421 TLG524418:TLG524421 TBK524418:TBK524421 SRO524418:SRO524421 SHS524418:SHS524421 RXW524418:RXW524421 ROA524418:ROA524421 REE524418:REE524421 QUI524418:QUI524421 QKM524418:QKM524421 QAQ524418:QAQ524421 PQU524418:PQU524421 PGY524418:PGY524421 OXC524418:OXC524421 ONG524418:ONG524421 ODK524418:ODK524421 NTO524418:NTO524421 NJS524418:NJS524421 MZW524418:MZW524421 MQA524418:MQA524421 MGE524418:MGE524421 LWI524418:LWI524421 LMM524418:LMM524421 LCQ524418:LCQ524421 KSU524418:KSU524421 KIY524418:KIY524421 JZC524418:JZC524421 JPG524418:JPG524421 JFK524418:JFK524421 IVO524418:IVO524421 ILS524418:ILS524421 IBW524418:IBW524421 HSA524418:HSA524421 HIE524418:HIE524421 GYI524418:GYI524421 GOM524418:GOM524421 GEQ524418:GEQ524421 FUU524418:FUU524421 FKY524418:FKY524421 FBC524418:FBC524421 ERG524418:ERG524421 EHK524418:EHK524421 DXO524418:DXO524421 DNS524418:DNS524421 DDW524418:DDW524421 CUA524418:CUA524421 CKE524418:CKE524421 CAI524418:CAI524421 BQM524418:BQM524421 BGQ524418:BGQ524421 AWU524418:AWU524421 AMY524418:AMY524421 ADC524418:ADC524421 TG524418:TG524421 JK524418:JK524421 O524418:O524421 WVW458882:WVW458885 WMA458882:WMA458885 WCE458882:WCE458885 VSI458882:VSI458885 VIM458882:VIM458885 UYQ458882:UYQ458885 UOU458882:UOU458885 UEY458882:UEY458885 TVC458882:TVC458885 TLG458882:TLG458885 TBK458882:TBK458885 SRO458882:SRO458885 SHS458882:SHS458885 RXW458882:RXW458885 ROA458882:ROA458885 REE458882:REE458885 QUI458882:QUI458885 QKM458882:QKM458885 QAQ458882:QAQ458885 PQU458882:PQU458885 PGY458882:PGY458885 OXC458882:OXC458885 ONG458882:ONG458885 ODK458882:ODK458885 NTO458882:NTO458885 NJS458882:NJS458885 MZW458882:MZW458885 MQA458882:MQA458885 MGE458882:MGE458885 LWI458882:LWI458885 LMM458882:LMM458885 LCQ458882:LCQ458885 KSU458882:KSU458885 KIY458882:KIY458885 JZC458882:JZC458885 JPG458882:JPG458885 JFK458882:JFK458885 IVO458882:IVO458885 ILS458882:ILS458885 IBW458882:IBW458885 HSA458882:HSA458885 HIE458882:HIE458885 GYI458882:GYI458885 GOM458882:GOM458885 GEQ458882:GEQ458885 FUU458882:FUU458885 FKY458882:FKY458885 FBC458882:FBC458885 ERG458882:ERG458885 EHK458882:EHK458885 DXO458882:DXO458885 DNS458882:DNS458885 DDW458882:DDW458885 CUA458882:CUA458885 CKE458882:CKE458885 CAI458882:CAI458885 BQM458882:BQM458885 BGQ458882:BGQ458885 AWU458882:AWU458885 AMY458882:AMY458885 ADC458882:ADC458885 TG458882:TG458885 JK458882:JK458885 O458882:O458885 WVW393346:WVW393349 WMA393346:WMA393349 WCE393346:WCE393349 VSI393346:VSI393349 VIM393346:VIM393349 UYQ393346:UYQ393349 UOU393346:UOU393349 UEY393346:UEY393349 TVC393346:TVC393349 TLG393346:TLG393349 TBK393346:TBK393349 SRO393346:SRO393349 SHS393346:SHS393349 RXW393346:RXW393349 ROA393346:ROA393349 REE393346:REE393349 QUI393346:QUI393349 QKM393346:QKM393349 QAQ393346:QAQ393349 PQU393346:PQU393349 PGY393346:PGY393349 OXC393346:OXC393349 ONG393346:ONG393349 ODK393346:ODK393349 NTO393346:NTO393349 NJS393346:NJS393349 MZW393346:MZW393349 MQA393346:MQA393349 MGE393346:MGE393349 LWI393346:LWI393349 LMM393346:LMM393349 LCQ393346:LCQ393349 KSU393346:KSU393349 KIY393346:KIY393349 JZC393346:JZC393349 JPG393346:JPG393349 JFK393346:JFK393349 IVO393346:IVO393349 ILS393346:ILS393349 IBW393346:IBW393349 HSA393346:HSA393349 HIE393346:HIE393349 GYI393346:GYI393349 GOM393346:GOM393349 GEQ393346:GEQ393349 FUU393346:FUU393349 FKY393346:FKY393349 FBC393346:FBC393349 ERG393346:ERG393349 EHK393346:EHK393349 DXO393346:DXO393349 DNS393346:DNS393349 DDW393346:DDW393349 CUA393346:CUA393349 CKE393346:CKE393349 CAI393346:CAI393349 BQM393346:BQM393349 BGQ393346:BGQ393349 AWU393346:AWU393349 AMY393346:AMY393349 ADC393346:ADC393349 TG393346:TG393349 JK393346:JK393349 O393346:O393349 WVW327810:WVW327813 WMA327810:WMA327813 WCE327810:WCE327813 VSI327810:VSI327813 VIM327810:VIM327813 UYQ327810:UYQ327813 UOU327810:UOU327813 UEY327810:UEY327813 TVC327810:TVC327813 TLG327810:TLG327813 TBK327810:TBK327813 SRO327810:SRO327813 SHS327810:SHS327813 RXW327810:RXW327813 ROA327810:ROA327813 REE327810:REE327813 QUI327810:QUI327813 QKM327810:QKM327813 QAQ327810:QAQ327813 PQU327810:PQU327813 PGY327810:PGY327813 OXC327810:OXC327813 ONG327810:ONG327813 ODK327810:ODK327813 NTO327810:NTO327813 NJS327810:NJS327813 MZW327810:MZW327813 MQA327810:MQA327813 MGE327810:MGE327813 LWI327810:LWI327813 LMM327810:LMM327813 LCQ327810:LCQ327813 KSU327810:KSU327813 KIY327810:KIY327813 JZC327810:JZC327813 JPG327810:JPG327813 JFK327810:JFK327813 IVO327810:IVO327813 ILS327810:ILS327813 IBW327810:IBW327813 HSA327810:HSA327813 HIE327810:HIE327813 GYI327810:GYI327813 GOM327810:GOM327813 GEQ327810:GEQ327813 FUU327810:FUU327813 FKY327810:FKY327813 FBC327810:FBC327813 ERG327810:ERG327813 EHK327810:EHK327813 DXO327810:DXO327813 DNS327810:DNS327813 DDW327810:DDW327813 CUA327810:CUA327813 CKE327810:CKE327813 CAI327810:CAI327813 BQM327810:BQM327813 BGQ327810:BGQ327813 AWU327810:AWU327813 AMY327810:AMY327813 ADC327810:ADC327813 TG327810:TG327813 JK327810:JK327813 O327810:O327813 WVW262274:WVW262277 WMA262274:WMA262277 WCE262274:WCE262277 VSI262274:VSI262277 VIM262274:VIM262277 UYQ262274:UYQ262277 UOU262274:UOU262277 UEY262274:UEY262277 TVC262274:TVC262277 TLG262274:TLG262277 TBK262274:TBK262277 SRO262274:SRO262277 SHS262274:SHS262277 RXW262274:RXW262277 ROA262274:ROA262277 REE262274:REE262277 QUI262274:QUI262277 QKM262274:QKM262277 QAQ262274:QAQ262277 PQU262274:PQU262277 PGY262274:PGY262277 OXC262274:OXC262277 ONG262274:ONG262277 ODK262274:ODK262277 NTO262274:NTO262277 NJS262274:NJS262277 MZW262274:MZW262277 MQA262274:MQA262277 MGE262274:MGE262277 LWI262274:LWI262277 LMM262274:LMM262277 LCQ262274:LCQ262277 KSU262274:KSU262277 KIY262274:KIY262277 JZC262274:JZC262277 JPG262274:JPG262277 JFK262274:JFK262277 IVO262274:IVO262277 ILS262274:ILS262277 IBW262274:IBW262277 HSA262274:HSA262277 HIE262274:HIE262277 GYI262274:GYI262277 GOM262274:GOM262277 GEQ262274:GEQ262277 FUU262274:FUU262277 FKY262274:FKY262277 FBC262274:FBC262277 ERG262274:ERG262277 EHK262274:EHK262277 DXO262274:DXO262277 DNS262274:DNS262277 DDW262274:DDW262277 CUA262274:CUA262277 CKE262274:CKE262277 CAI262274:CAI262277 BQM262274:BQM262277 BGQ262274:BGQ262277 AWU262274:AWU262277 AMY262274:AMY262277 ADC262274:ADC262277 TG262274:TG262277 JK262274:JK262277 O262274:O262277 WVW196738:WVW196741 WMA196738:WMA196741 WCE196738:WCE196741 VSI196738:VSI196741 VIM196738:VIM196741 UYQ196738:UYQ196741 UOU196738:UOU196741 UEY196738:UEY196741 TVC196738:TVC196741 TLG196738:TLG196741 TBK196738:TBK196741 SRO196738:SRO196741 SHS196738:SHS196741 RXW196738:RXW196741 ROA196738:ROA196741 REE196738:REE196741 QUI196738:QUI196741 QKM196738:QKM196741 QAQ196738:QAQ196741 PQU196738:PQU196741 PGY196738:PGY196741 OXC196738:OXC196741 ONG196738:ONG196741 ODK196738:ODK196741 NTO196738:NTO196741 NJS196738:NJS196741 MZW196738:MZW196741 MQA196738:MQA196741 MGE196738:MGE196741 LWI196738:LWI196741 LMM196738:LMM196741 LCQ196738:LCQ196741 KSU196738:KSU196741 KIY196738:KIY196741 JZC196738:JZC196741 JPG196738:JPG196741 JFK196738:JFK196741 IVO196738:IVO196741 ILS196738:ILS196741 IBW196738:IBW196741 HSA196738:HSA196741 HIE196738:HIE196741 GYI196738:GYI196741 GOM196738:GOM196741 GEQ196738:GEQ196741 FUU196738:FUU196741 FKY196738:FKY196741 FBC196738:FBC196741 ERG196738:ERG196741 EHK196738:EHK196741 DXO196738:DXO196741 DNS196738:DNS196741 DDW196738:DDW196741 CUA196738:CUA196741 CKE196738:CKE196741 CAI196738:CAI196741 BQM196738:BQM196741 BGQ196738:BGQ196741 AWU196738:AWU196741 AMY196738:AMY196741 ADC196738:ADC196741 TG196738:TG196741 JK196738:JK196741 O196738:O196741 WVW131202:WVW131205 WMA131202:WMA131205 WCE131202:WCE131205 VSI131202:VSI131205 VIM131202:VIM131205 UYQ131202:UYQ131205 UOU131202:UOU131205 UEY131202:UEY131205 TVC131202:TVC131205 TLG131202:TLG131205 TBK131202:TBK131205 SRO131202:SRO131205 SHS131202:SHS131205 RXW131202:RXW131205 ROA131202:ROA131205 REE131202:REE131205 QUI131202:QUI131205 QKM131202:QKM131205 QAQ131202:QAQ131205 PQU131202:PQU131205 PGY131202:PGY131205 OXC131202:OXC131205 ONG131202:ONG131205 ODK131202:ODK131205 NTO131202:NTO131205 NJS131202:NJS131205 MZW131202:MZW131205 MQA131202:MQA131205 MGE131202:MGE131205 LWI131202:LWI131205 LMM131202:LMM131205 LCQ131202:LCQ131205 KSU131202:KSU131205 KIY131202:KIY131205 JZC131202:JZC131205 JPG131202:JPG131205 JFK131202:JFK131205 IVO131202:IVO131205 ILS131202:ILS131205 IBW131202:IBW131205 HSA131202:HSA131205 HIE131202:HIE131205 GYI131202:GYI131205 GOM131202:GOM131205 GEQ131202:GEQ131205 FUU131202:FUU131205 FKY131202:FKY131205 FBC131202:FBC131205 ERG131202:ERG131205 EHK131202:EHK131205 DXO131202:DXO131205 DNS131202:DNS131205 DDW131202:DDW131205 CUA131202:CUA131205 CKE131202:CKE131205 CAI131202:CAI131205 BQM131202:BQM131205 BGQ131202:BGQ131205 AWU131202:AWU131205 AMY131202:AMY131205 ADC131202:ADC131205 TG131202:TG131205 JK131202:JK131205 O131202:O131205 WVW65666:WVW65669 WMA65666:WMA65669 WCE65666:WCE65669 VSI65666:VSI65669 VIM65666:VIM65669 UYQ65666:UYQ65669 UOU65666:UOU65669 UEY65666:UEY65669 TVC65666:TVC65669 TLG65666:TLG65669 TBK65666:TBK65669 SRO65666:SRO65669 SHS65666:SHS65669 RXW65666:RXW65669 ROA65666:ROA65669 REE65666:REE65669 QUI65666:QUI65669 QKM65666:QKM65669 QAQ65666:QAQ65669 PQU65666:PQU65669 PGY65666:PGY65669 OXC65666:OXC65669 ONG65666:ONG65669 ODK65666:ODK65669 NTO65666:NTO65669 NJS65666:NJS65669 MZW65666:MZW65669 MQA65666:MQA65669 MGE65666:MGE65669 LWI65666:LWI65669 LMM65666:LMM65669 LCQ65666:LCQ65669 KSU65666:KSU65669 KIY65666:KIY65669 JZC65666:JZC65669 JPG65666:JPG65669 JFK65666:JFK65669 IVO65666:IVO65669 ILS65666:ILS65669 IBW65666:IBW65669 HSA65666:HSA65669 HIE65666:HIE65669 GYI65666:GYI65669 GOM65666:GOM65669 GEQ65666:GEQ65669 FUU65666:FUU65669 FKY65666:FKY65669 FBC65666:FBC65669 ERG65666:ERG65669 EHK65666:EHK65669 DXO65666:DXO65669 DNS65666:DNS65669 DDW65666:DDW65669 CUA65666:CUA65669 CKE65666:CKE65669 CAI65666:CAI65669 BQM65666:BQM65669 BGQ65666:BGQ65669 AWU65666:AWU65669 AMY65666:AMY65669 ADC65666:ADC65669 TG65666:TG65669 JK65666:JK65669 O65666:O65669 WVW106:WVW109 WMA106:WMA109 WCE106:WCE109 VSI106:VSI109 VIM106:VIM109 UYQ106:UYQ109 UOU106:UOU109 UEY106:UEY109 TVC106:TVC109 TLG106:TLG109 TBK106:TBK109 SRO106:SRO109 SHS106:SHS109 RXW106:RXW109 ROA106:ROA109 REE106:REE109 QUI106:QUI109 QKM106:QKM109 QAQ106:QAQ109 PQU106:PQU109 PGY106:PGY109 OXC106:OXC109 ONG106:ONG109 ODK106:ODK109 NTO106:NTO109 NJS106:NJS109 MZW106:MZW109 MQA106:MQA109 MGE106:MGE109 LWI106:LWI109 LMM106:LMM109 LCQ106:LCQ109 KSU106:KSU109 KIY106:KIY109 JZC106:JZC109 JPG106:JPG109 JFK106:JFK109 IVO106:IVO109 ILS106:ILS109 IBW106:IBW109 HSA106:HSA109 HIE106:HIE109 GYI106:GYI109 GOM106:GOM109 GEQ106:GEQ109 FUU106:FUU109 FKY106:FKY109 FBC106:FBC109 ERG106:ERG109 EHK106:EHK109 DXO106:DXO109 DNS106:DNS109 DDW106:DDW109 CUA106:CUA109 CKE106:CKE109 CAI106:CAI109 BQM106:BQM109 BGQ106:BGQ109 AWU106:AWU109 AMY106:AMY109 ADC106:ADC109 TG106:TG109 JK106:JK109 O106:O109 WVW983152:WVW983168 WMA983152:WMA983168 WCE983152:WCE983168 VSI983152:VSI983168 VIM983152:VIM983168 UYQ983152:UYQ983168 UOU983152:UOU983168 UEY983152:UEY983168 TVC983152:TVC983168 TLG983152:TLG983168 TBK983152:TBK983168 SRO983152:SRO983168 SHS983152:SHS983168 RXW983152:RXW983168 ROA983152:ROA983168 REE983152:REE983168 QUI983152:QUI983168 QKM983152:QKM983168 QAQ983152:QAQ983168 PQU983152:PQU983168 PGY983152:PGY983168 OXC983152:OXC983168 ONG983152:ONG983168 ODK983152:ODK983168 NTO983152:NTO983168 NJS983152:NJS983168 MZW983152:MZW983168 MQA983152:MQA983168 MGE983152:MGE983168 LWI983152:LWI983168 LMM983152:LMM983168 LCQ983152:LCQ983168 KSU983152:KSU983168 KIY983152:KIY983168 JZC983152:JZC983168 JPG983152:JPG983168 JFK983152:JFK983168 IVO983152:IVO983168 ILS983152:ILS983168 IBW983152:IBW983168 HSA983152:HSA983168 HIE983152:HIE983168 GYI983152:GYI983168 GOM983152:GOM983168 GEQ983152:GEQ983168 FUU983152:FUU983168 FKY983152:FKY983168 FBC983152:FBC983168 ERG983152:ERG983168 EHK983152:EHK983168 DXO983152:DXO983168 DNS983152:DNS983168 DDW983152:DDW983168 CUA983152:CUA983168 CKE983152:CKE983168 CAI983152:CAI983168 BQM983152:BQM983168 BGQ983152:BGQ983168 AWU983152:AWU983168 AMY983152:AMY983168 ADC983152:ADC983168 TG983152:TG983168 JK983152:JK983168 O983152:O983168 WVW917616:WVW917632 WMA917616:WMA917632 WCE917616:WCE917632 VSI917616:VSI917632 VIM917616:VIM917632 UYQ917616:UYQ917632 UOU917616:UOU917632 UEY917616:UEY917632 TVC917616:TVC917632 TLG917616:TLG917632 TBK917616:TBK917632 SRO917616:SRO917632 SHS917616:SHS917632 RXW917616:RXW917632 ROA917616:ROA917632 REE917616:REE917632 QUI917616:QUI917632 QKM917616:QKM917632 QAQ917616:QAQ917632 PQU917616:PQU917632 PGY917616:PGY917632 OXC917616:OXC917632 ONG917616:ONG917632 ODK917616:ODK917632 NTO917616:NTO917632 NJS917616:NJS917632 MZW917616:MZW917632 MQA917616:MQA917632 MGE917616:MGE917632 LWI917616:LWI917632 LMM917616:LMM917632 LCQ917616:LCQ917632 KSU917616:KSU917632 KIY917616:KIY917632 JZC917616:JZC917632 JPG917616:JPG917632 JFK917616:JFK917632 IVO917616:IVO917632 ILS917616:ILS917632 IBW917616:IBW917632 HSA917616:HSA917632 HIE917616:HIE917632 GYI917616:GYI917632 GOM917616:GOM917632 GEQ917616:GEQ917632 FUU917616:FUU917632 FKY917616:FKY917632 FBC917616:FBC917632 ERG917616:ERG917632 EHK917616:EHK917632 DXO917616:DXO917632 DNS917616:DNS917632 DDW917616:DDW917632 CUA917616:CUA917632 CKE917616:CKE917632 CAI917616:CAI917632 BQM917616:BQM917632 BGQ917616:BGQ917632 AWU917616:AWU917632 AMY917616:AMY917632 ADC917616:ADC917632 TG917616:TG917632 JK917616:JK917632 O917616:O917632 WVW852080:WVW852096 WMA852080:WMA852096 WCE852080:WCE852096 VSI852080:VSI852096 VIM852080:VIM852096 UYQ852080:UYQ852096 UOU852080:UOU852096 UEY852080:UEY852096 TVC852080:TVC852096 TLG852080:TLG852096 TBK852080:TBK852096 SRO852080:SRO852096 SHS852080:SHS852096 RXW852080:RXW852096 ROA852080:ROA852096 REE852080:REE852096 QUI852080:QUI852096 QKM852080:QKM852096 QAQ852080:QAQ852096 PQU852080:PQU852096 PGY852080:PGY852096 OXC852080:OXC852096 ONG852080:ONG852096 ODK852080:ODK852096 NTO852080:NTO852096 NJS852080:NJS852096 MZW852080:MZW852096 MQA852080:MQA852096 MGE852080:MGE852096 LWI852080:LWI852096 LMM852080:LMM852096 LCQ852080:LCQ852096 KSU852080:KSU852096 KIY852080:KIY852096 JZC852080:JZC852096 JPG852080:JPG852096 JFK852080:JFK852096 IVO852080:IVO852096 ILS852080:ILS852096 IBW852080:IBW852096 HSA852080:HSA852096 HIE852080:HIE852096 GYI852080:GYI852096 GOM852080:GOM852096 GEQ852080:GEQ852096 FUU852080:FUU852096 FKY852080:FKY852096 FBC852080:FBC852096 ERG852080:ERG852096 EHK852080:EHK852096 DXO852080:DXO852096 DNS852080:DNS852096 DDW852080:DDW852096 CUA852080:CUA852096 CKE852080:CKE852096 CAI852080:CAI852096 BQM852080:BQM852096 BGQ852080:BGQ852096 AWU852080:AWU852096 AMY852080:AMY852096 ADC852080:ADC852096 TG852080:TG852096 JK852080:JK852096 O852080:O852096 WVW786544:WVW786560 WMA786544:WMA786560 WCE786544:WCE786560 VSI786544:VSI786560 VIM786544:VIM786560 UYQ786544:UYQ786560 UOU786544:UOU786560 UEY786544:UEY786560 TVC786544:TVC786560 TLG786544:TLG786560 TBK786544:TBK786560 SRO786544:SRO786560 SHS786544:SHS786560 RXW786544:RXW786560 ROA786544:ROA786560 REE786544:REE786560 QUI786544:QUI786560 QKM786544:QKM786560 QAQ786544:QAQ786560 PQU786544:PQU786560 PGY786544:PGY786560 OXC786544:OXC786560 ONG786544:ONG786560 ODK786544:ODK786560 NTO786544:NTO786560 NJS786544:NJS786560 MZW786544:MZW786560 MQA786544:MQA786560 MGE786544:MGE786560 LWI786544:LWI786560 LMM786544:LMM786560 LCQ786544:LCQ786560 KSU786544:KSU786560 KIY786544:KIY786560 JZC786544:JZC786560 JPG786544:JPG786560 JFK786544:JFK786560 IVO786544:IVO786560 ILS786544:ILS786560 IBW786544:IBW786560 HSA786544:HSA786560 HIE786544:HIE786560 GYI786544:GYI786560 GOM786544:GOM786560 GEQ786544:GEQ786560 FUU786544:FUU786560 FKY786544:FKY786560 FBC786544:FBC786560 ERG786544:ERG786560 EHK786544:EHK786560 DXO786544:DXO786560 DNS786544:DNS786560 DDW786544:DDW786560 CUA786544:CUA786560 CKE786544:CKE786560 CAI786544:CAI786560 BQM786544:BQM786560 BGQ786544:BGQ786560 AWU786544:AWU786560 AMY786544:AMY786560 ADC786544:ADC786560 TG786544:TG786560 JK786544:JK786560 O786544:O786560 WVW721008:WVW721024 WMA721008:WMA721024 WCE721008:WCE721024 VSI721008:VSI721024 VIM721008:VIM721024 UYQ721008:UYQ721024 UOU721008:UOU721024 UEY721008:UEY721024 TVC721008:TVC721024 TLG721008:TLG721024 TBK721008:TBK721024 SRO721008:SRO721024 SHS721008:SHS721024 RXW721008:RXW721024 ROA721008:ROA721024 REE721008:REE721024 QUI721008:QUI721024 QKM721008:QKM721024 QAQ721008:QAQ721024 PQU721008:PQU721024 PGY721008:PGY721024 OXC721008:OXC721024 ONG721008:ONG721024 ODK721008:ODK721024 NTO721008:NTO721024 NJS721008:NJS721024 MZW721008:MZW721024 MQA721008:MQA721024 MGE721008:MGE721024 LWI721008:LWI721024 LMM721008:LMM721024 LCQ721008:LCQ721024 KSU721008:KSU721024 KIY721008:KIY721024 JZC721008:JZC721024 JPG721008:JPG721024 JFK721008:JFK721024 IVO721008:IVO721024 ILS721008:ILS721024 IBW721008:IBW721024 HSA721008:HSA721024 HIE721008:HIE721024 GYI721008:GYI721024 GOM721008:GOM721024 GEQ721008:GEQ721024 FUU721008:FUU721024 FKY721008:FKY721024 FBC721008:FBC721024 ERG721008:ERG721024 EHK721008:EHK721024 DXO721008:DXO721024 DNS721008:DNS721024 DDW721008:DDW721024 CUA721008:CUA721024 CKE721008:CKE721024 CAI721008:CAI721024 BQM721008:BQM721024 BGQ721008:BGQ721024 AWU721008:AWU721024 AMY721008:AMY721024 ADC721008:ADC721024 TG721008:TG721024 JK721008:JK721024 O721008:O721024 WVW655472:WVW655488 WMA655472:WMA655488 WCE655472:WCE655488 VSI655472:VSI655488 VIM655472:VIM655488 UYQ655472:UYQ655488 UOU655472:UOU655488 UEY655472:UEY655488 TVC655472:TVC655488 TLG655472:TLG655488 TBK655472:TBK655488 SRO655472:SRO655488 SHS655472:SHS655488 RXW655472:RXW655488 ROA655472:ROA655488 REE655472:REE655488 QUI655472:QUI655488 QKM655472:QKM655488 QAQ655472:QAQ655488 PQU655472:PQU655488 PGY655472:PGY655488 OXC655472:OXC655488 ONG655472:ONG655488 ODK655472:ODK655488 NTO655472:NTO655488 NJS655472:NJS655488 MZW655472:MZW655488 MQA655472:MQA655488 MGE655472:MGE655488 LWI655472:LWI655488 LMM655472:LMM655488 LCQ655472:LCQ655488 KSU655472:KSU655488 KIY655472:KIY655488 JZC655472:JZC655488 JPG655472:JPG655488 JFK655472:JFK655488 IVO655472:IVO655488 ILS655472:ILS655488 IBW655472:IBW655488 HSA655472:HSA655488 HIE655472:HIE655488 GYI655472:GYI655488 GOM655472:GOM655488 GEQ655472:GEQ655488 FUU655472:FUU655488 FKY655472:FKY655488 FBC655472:FBC655488 ERG655472:ERG655488 EHK655472:EHK655488 DXO655472:DXO655488 DNS655472:DNS655488 DDW655472:DDW655488 CUA655472:CUA655488 CKE655472:CKE655488 CAI655472:CAI655488 BQM655472:BQM655488 BGQ655472:BGQ655488 AWU655472:AWU655488 AMY655472:AMY655488 ADC655472:ADC655488 TG655472:TG655488 JK655472:JK655488 O655472:O655488 WVW589936:WVW589952 WMA589936:WMA589952 WCE589936:WCE589952 VSI589936:VSI589952 VIM589936:VIM589952 UYQ589936:UYQ589952 UOU589936:UOU589952 UEY589936:UEY589952 TVC589936:TVC589952 TLG589936:TLG589952 TBK589936:TBK589952 SRO589936:SRO589952 SHS589936:SHS589952 RXW589936:RXW589952 ROA589936:ROA589952 REE589936:REE589952 QUI589936:QUI589952 QKM589936:QKM589952 QAQ589936:QAQ589952 PQU589936:PQU589952 PGY589936:PGY589952 OXC589936:OXC589952 ONG589936:ONG589952 ODK589936:ODK589952 NTO589936:NTO589952 NJS589936:NJS589952 MZW589936:MZW589952 MQA589936:MQA589952 MGE589936:MGE589952 LWI589936:LWI589952 LMM589936:LMM589952 LCQ589936:LCQ589952 KSU589936:KSU589952 KIY589936:KIY589952 JZC589936:JZC589952 JPG589936:JPG589952 JFK589936:JFK589952 IVO589936:IVO589952 ILS589936:ILS589952 IBW589936:IBW589952 HSA589936:HSA589952 HIE589936:HIE589952 GYI589936:GYI589952 GOM589936:GOM589952 GEQ589936:GEQ589952 FUU589936:FUU589952 FKY589936:FKY589952 FBC589936:FBC589952 ERG589936:ERG589952 EHK589936:EHK589952 DXO589936:DXO589952 DNS589936:DNS589952 DDW589936:DDW589952 CUA589936:CUA589952 CKE589936:CKE589952 CAI589936:CAI589952 BQM589936:BQM589952 BGQ589936:BGQ589952 AWU589936:AWU589952 AMY589936:AMY589952 ADC589936:ADC589952 TG589936:TG589952 JK589936:JK589952 O589936:O589952 WVW524400:WVW524416 WMA524400:WMA524416 WCE524400:WCE524416 VSI524400:VSI524416 VIM524400:VIM524416 UYQ524400:UYQ524416 UOU524400:UOU524416 UEY524400:UEY524416 TVC524400:TVC524416 TLG524400:TLG524416 TBK524400:TBK524416 SRO524400:SRO524416 SHS524400:SHS524416 RXW524400:RXW524416 ROA524400:ROA524416 REE524400:REE524416 QUI524400:QUI524416 QKM524400:QKM524416 QAQ524400:QAQ524416 PQU524400:PQU524416 PGY524400:PGY524416 OXC524400:OXC524416 ONG524400:ONG524416 ODK524400:ODK524416 NTO524400:NTO524416 NJS524400:NJS524416 MZW524400:MZW524416 MQA524400:MQA524416 MGE524400:MGE524416 LWI524400:LWI524416 LMM524400:LMM524416 LCQ524400:LCQ524416 KSU524400:KSU524416 KIY524400:KIY524416 JZC524400:JZC524416 JPG524400:JPG524416 JFK524400:JFK524416 IVO524400:IVO524416 ILS524400:ILS524416 IBW524400:IBW524416 HSA524400:HSA524416 HIE524400:HIE524416 GYI524400:GYI524416 GOM524400:GOM524416 GEQ524400:GEQ524416 FUU524400:FUU524416 FKY524400:FKY524416 FBC524400:FBC524416 ERG524400:ERG524416 EHK524400:EHK524416 DXO524400:DXO524416 DNS524400:DNS524416 DDW524400:DDW524416 CUA524400:CUA524416 CKE524400:CKE524416 CAI524400:CAI524416 BQM524400:BQM524416 BGQ524400:BGQ524416 AWU524400:AWU524416 AMY524400:AMY524416 ADC524400:ADC524416 TG524400:TG524416 JK524400:JK524416 O524400:O524416 WVW458864:WVW458880 WMA458864:WMA458880 WCE458864:WCE458880 VSI458864:VSI458880 VIM458864:VIM458880 UYQ458864:UYQ458880 UOU458864:UOU458880 UEY458864:UEY458880 TVC458864:TVC458880 TLG458864:TLG458880 TBK458864:TBK458880 SRO458864:SRO458880 SHS458864:SHS458880 RXW458864:RXW458880 ROA458864:ROA458880 REE458864:REE458880 QUI458864:QUI458880 QKM458864:QKM458880 QAQ458864:QAQ458880 PQU458864:PQU458880 PGY458864:PGY458880 OXC458864:OXC458880 ONG458864:ONG458880 ODK458864:ODK458880 NTO458864:NTO458880 NJS458864:NJS458880 MZW458864:MZW458880 MQA458864:MQA458880 MGE458864:MGE458880 LWI458864:LWI458880 LMM458864:LMM458880 LCQ458864:LCQ458880 KSU458864:KSU458880 KIY458864:KIY458880 JZC458864:JZC458880 JPG458864:JPG458880 JFK458864:JFK458880 IVO458864:IVO458880 ILS458864:ILS458880 IBW458864:IBW458880 HSA458864:HSA458880 HIE458864:HIE458880 GYI458864:GYI458880 GOM458864:GOM458880 GEQ458864:GEQ458880 FUU458864:FUU458880 FKY458864:FKY458880 FBC458864:FBC458880 ERG458864:ERG458880 EHK458864:EHK458880 DXO458864:DXO458880 DNS458864:DNS458880 DDW458864:DDW458880 CUA458864:CUA458880 CKE458864:CKE458880 CAI458864:CAI458880 BQM458864:BQM458880 BGQ458864:BGQ458880 AWU458864:AWU458880 AMY458864:AMY458880 ADC458864:ADC458880 TG458864:TG458880 JK458864:JK458880 O458864:O458880 WVW393328:WVW393344 WMA393328:WMA393344 WCE393328:WCE393344 VSI393328:VSI393344 VIM393328:VIM393344 UYQ393328:UYQ393344 UOU393328:UOU393344 UEY393328:UEY393344 TVC393328:TVC393344 TLG393328:TLG393344 TBK393328:TBK393344 SRO393328:SRO393344 SHS393328:SHS393344 RXW393328:RXW393344 ROA393328:ROA393344 REE393328:REE393344 QUI393328:QUI393344 QKM393328:QKM393344 QAQ393328:QAQ393344 PQU393328:PQU393344 PGY393328:PGY393344 OXC393328:OXC393344 ONG393328:ONG393344 ODK393328:ODK393344 NTO393328:NTO393344 NJS393328:NJS393344 MZW393328:MZW393344 MQA393328:MQA393344 MGE393328:MGE393344 LWI393328:LWI393344 LMM393328:LMM393344 LCQ393328:LCQ393344 KSU393328:KSU393344 KIY393328:KIY393344 JZC393328:JZC393344 JPG393328:JPG393344 JFK393328:JFK393344 IVO393328:IVO393344 ILS393328:ILS393344 IBW393328:IBW393344 HSA393328:HSA393344 HIE393328:HIE393344 GYI393328:GYI393344 GOM393328:GOM393344 GEQ393328:GEQ393344 FUU393328:FUU393344 FKY393328:FKY393344 FBC393328:FBC393344 ERG393328:ERG393344 EHK393328:EHK393344 DXO393328:DXO393344 DNS393328:DNS393344 DDW393328:DDW393344 CUA393328:CUA393344 CKE393328:CKE393344 CAI393328:CAI393344 BQM393328:BQM393344 BGQ393328:BGQ393344 AWU393328:AWU393344 AMY393328:AMY393344 ADC393328:ADC393344 TG393328:TG393344 JK393328:JK393344 O393328:O393344 WVW327792:WVW327808 WMA327792:WMA327808 WCE327792:WCE327808 VSI327792:VSI327808 VIM327792:VIM327808 UYQ327792:UYQ327808 UOU327792:UOU327808 UEY327792:UEY327808 TVC327792:TVC327808 TLG327792:TLG327808 TBK327792:TBK327808 SRO327792:SRO327808 SHS327792:SHS327808 RXW327792:RXW327808 ROA327792:ROA327808 REE327792:REE327808 QUI327792:QUI327808 QKM327792:QKM327808 QAQ327792:QAQ327808 PQU327792:PQU327808 PGY327792:PGY327808 OXC327792:OXC327808 ONG327792:ONG327808 ODK327792:ODK327808 NTO327792:NTO327808 NJS327792:NJS327808 MZW327792:MZW327808 MQA327792:MQA327808 MGE327792:MGE327808 LWI327792:LWI327808 LMM327792:LMM327808 LCQ327792:LCQ327808 KSU327792:KSU327808 KIY327792:KIY327808 JZC327792:JZC327808 JPG327792:JPG327808 JFK327792:JFK327808 IVO327792:IVO327808 ILS327792:ILS327808 IBW327792:IBW327808 HSA327792:HSA327808 HIE327792:HIE327808 GYI327792:GYI327808 GOM327792:GOM327808 GEQ327792:GEQ327808 FUU327792:FUU327808 FKY327792:FKY327808 FBC327792:FBC327808 ERG327792:ERG327808 EHK327792:EHK327808 DXO327792:DXO327808 DNS327792:DNS327808 DDW327792:DDW327808 CUA327792:CUA327808 CKE327792:CKE327808 CAI327792:CAI327808 BQM327792:BQM327808 BGQ327792:BGQ327808 AWU327792:AWU327808 AMY327792:AMY327808 ADC327792:ADC327808 TG327792:TG327808 JK327792:JK327808 O327792:O327808 WVW262256:WVW262272 WMA262256:WMA262272 WCE262256:WCE262272 VSI262256:VSI262272 VIM262256:VIM262272 UYQ262256:UYQ262272 UOU262256:UOU262272 UEY262256:UEY262272 TVC262256:TVC262272 TLG262256:TLG262272 TBK262256:TBK262272 SRO262256:SRO262272 SHS262256:SHS262272 RXW262256:RXW262272 ROA262256:ROA262272 REE262256:REE262272 QUI262256:QUI262272 QKM262256:QKM262272 QAQ262256:QAQ262272 PQU262256:PQU262272 PGY262256:PGY262272 OXC262256:OXC262272 ONG262256:ONG262272 ODK262256:ODK262272 NTO262256:NTO262272 NJS262256:NJS262272 MZW262256:MZW262272 MQA262256:MQA262272 MGE262256:MGE262272 LWI262256:LWI262272 LMM262256:LMM262272 LCQ262256:LCQ262272 KSU262256:KSU262272 KIY262256:KIY262272 JZC262256:JZC262272 JPG262256:JPG262272 JFK262256:JFK262272 IVO262256:IVO262272 ILS262256:ILS262272 IBW262256:IBW262272 HSA262256:HSA262272 HIE262256:HIE262272 GYI262256:GYI262272 GOM262256:GOM262272 GEQ262256:GEQ262272 FUU262256:FUU262272 FKY262256:FKY262272 FBC262256:FBC262272 ERG262256:ERG262272 EHK262256:EHK262272 DXO262256:DXO262272 DNS262256:DNS262272 DDW262256:DDW262272 CUA262256:CUA262272 CKE262256:CKE262272 CAI262256:CAI262272 BQM262256:BQM262272 BGQ262256:BGQ262272 AWU262256:AWU262272 AMY262256:AMY262272 ADC262256:ADC262272 TG262256:TG262272 JK262256:JK262272 O262256:O262272 WVW196720:WVW196736 WMA196720:WMA196736 WCE196720:WCE196736 VSI196720:VSI196736 VIM196720:VIM196736 UYQ196720:UYQ196736 UOU196720:UOU196736 UEY196720:UEY196736 TVC196720:TVC196736 TLG196720:TLG196736 TBK196720:TBK196736 SRO196720:SRO196736 SHS196720:SHS196736 RXW196720:RXW196736 ROA196720:ROA196736 REE196720:REE196736 QUI196720:QUI196736 QKM196720:QKM196736 QAQ196720:QAQ196736 PQU196720:PQU196736 PGY196720:PGY196736 OXC196720:OXC196736 ONG196720:ONG196736 ODK196720:ODK196736 NTO196720:NTO196736 NJS196720:NJS196736 MZW196720:MZW196736 MQA196720:MQA196736 MGE196720:MGE196736 LWI196720:LWI196736 LMM196720:LMM196736 LCQ196720:LCQ196736 KSU196720:KSU196736 KIY196720:KIY196736 JZC196720:JZC196736 JPG196720:JPG196736 JFK196720:JFK196736 IVO196720:IVO196736 ILS196720:ILS196736 IBW196720:IBW196736 HSA196720:HSA196736 HIE196720:HIE196736 GYI196720:GYI196736 GOM196720:GOM196736 GEQ196720:GEQ196736 FUU196720:FUU196736 FKY196720:FKY196736 FBC196720:FBC196736 ERG196720:ERG196736 EHK196720:EHK196736 DXO196720:DXO196736 DNS196720:DNS196736 DDW196720:DDW196736 CUA196720:CUA196736 CKE196720:CKE196736 CAI196720:CAI196736 BQM196720:BQM196736 BGQ196720:BGQ196736 AWU196720:AWU196736 AMY196720:AMY196736 ADC196720:ADC196736 TG196720:TG196736 JK196720:JK196736 O196720:O196736 WVW131184:WVW131200 WMA131184:WMA131200 WCE131184:WCE131200 VSI131184:VSI131200 VIM131184:VIM131200 UYQ131184:UYQ131200 UOU131184:UOU131200 UEY131184:UEY131200 TVC131184:TVC131200 TLG131184:TLG131200 TBK131184:TBK131200 SRO131184:SRO131200 SHS131184:SHS131200 RXW131184:RXW131200 ROA131184:ROA131200 REE131184:REE131200 QUI131184:QUI131200 QKM131184:QKM131200 QAQ131184:QAQ131200 PQU131184:PQU131200 PGY131184:PGY131200 OXC131184:OXC131200 ONG131184:ONG131200 ODK131184:ODK131200 NTO131184:NTO131200 NJS131184:NJS131200 MZW131184:MZW131200 MQA131184:MQA131200 MGE131184:MGE131200 LWI131184:LWI131200 LMM131184:LMM131200 LCQ131184:LCQ131200 KSU131184:KSU131200 KIY131184:KIY131200 JZC131184:JZC131200 JPG131184:JPG131200 JFK131184:JFK131200 IVO131184:IVO131200 ILS131184:ILS131200 IBW131184:IBW131200 HSA131184:HSA131200 HIE131184:HIE131200 GYI131184:GYI131200 GOM131184:GOM131200 GEQ131184:GEQ131200 FUU131184:FUU131200 FKY131184:FKY131200 FBC131184:FBC131200 ERG131184:ERG131200 EHK131184:EHK131200 DXO131184:DXO131200 DNS131184:DNS131200 DDW131184:DDW131200 CUA131184:CUA131200 CKE131184:CKE131200 CAI131184:CAI131200 BQM131184:BQM131200 BGQ131184:BGQ131200 AWU131184:AWU131200 AMY131184:AMY131200 ADC131184:ADC131200 TG131184:TG131200 JK131184:JK131200 O131184:O131200 WVW65648:WVW65664 WMA65648:WMA65664 WCE65648:WCE65664 VSI65648:VSI65664 VIM65648:VIM65664 UYQ65648:UYQ65664 UOU65648:UOU65664 UEY65648:UEY65664 TVC65648:TVC65664 TLG65648:TLG65664 TBK65648:TBK65664 SRO65648:SRO65664 SHS65648:SHS65664 RXW65648:RXW65664 ROA65648:ROA65664 REE65648:REE65664 QUI65648:QUI65664 QKM65648:QKM65664 QAQ65648:QAQ65664 PQU65648:PQU65664 PGY65648:PGY65664 OXC65648:OXC65664 ONG65648:ONG65664 ODK65648:ODK65664 NTO65648:NTO65664 NJS65648:NJS65664 MZW65648:MZW65664 MQA65648:MQA65664 MGE65648:MGE65664 LWI65648:LWI65664 LMM65648:LMM65664 LCQ65648:LCQ65664 KSU65648:KSU65664 KIY65648:KIY65664 JZC65648:JZC65664 JPG65648:JPG65664 JFK65648:JFK65664 IVO65648:IVO65664 ILS65648:ILS65664 IBW65648:IBW65664 HSA65648:HSA65664 HIE65648:HIE65664 GYI65648:GYI65664 GOM65648:GOM65664 GEQ65648:GEQ65664 FUU65648:FUU65664 FKY65648:FKY65664 FBC65648:FBC65664 ERG65648:ERG65664 EHK65648:EHK65664 DXO65648:DXO65664 DNS65648:DNS65664 DDW65648:DDW65664 CUA65648:CUA65664 CKE65648:CKE65664 CAI65648:CAI65664 BQM65648:BQM65664 BGQ65648:BGQ65664 AWU65648:AWU65664 AMY65648:AMY65664 ADC65648:ADC65664 TG65648:TG65664 JK65648:JK65664 O65648:O65664 WVW88:WVW104 WMA88:WMA104 WCE88:WCE104 VSI88:VSI104 VIM88:VIM104 UYQ88:UYQ104 UOU88:UOU104 UEY88:UEY104 TVC88:TVC104 TLG88:TLG104 TBK88:TBK104 SRO88:SRO104 SHS88:SHS104 RXW88:RXW104 ROA88:ROA104 REE88:REE104 QUI88:QUI104 QKM88:QKM104 QAQ88:QAQ104 PQU88:PQU104 PGY88:PGY104 OXC88:OXC104 ONG88:ONG104 ODK88:ODK104 NTO88:NTO104 NJS88:NJS104 MZW88:MZW104 MQA88:MQA104 MGE88:MGE104 LWI88:LWI104 LMM88:LMM104 LCQ88:LCQ104 KSU88:KSU104 KIY88:KIY104 JZC88:JZC104 JPG88:JPG104 JFK88:JFK104 IVO88:IVO104 ILS88:ILS104 IBW88:IBW104 HSA88:HSA104 HIE88:HIE104 GYI88:GYI104 GOM88:GOM104 GEQ88:GEQ104 FUU88:FUU104 FKY88:FKY104 FBC88:FBC104 ERG88:ERG104 EHK88:EHK104 DXO88:DXO104 DNS88:DNS104 DDW88:DDW104 CUA88:CUA104 CKE88:CKE104 CAI88:CAI104 BQM88:BQM104 BGQ88:BGQ104 AWU88:AWU104 AMY88:AMY104 ADC88:ADC104 TG88:TG104 JK88:JK104 O88:O104 WVO983111:WVO983127 WLS983111:WLS983127 WBW983111:WBW983127 VSA983111:VSA983127 VIE983111:VIE983127 UYI983111:UYI983127 UOM983111:UOM983127 UEQ983111:UEQ983127 TUU983111:TUU983127 TKY983111:TKY983127 TBC983111:TBC983127 SRG983111:SRG983127 SHK983111:SHK983127 RXO983111:RXO983127 RNS983111:RNS983127 RDW983111:RDW983127 QUA983111:QUA983127 QKE983111:QKE983127 QAI983111:QAI983127 PQM983111:PQM983127 PGQ983111:PGQ983127 OWU983111:OWU983127 OMY983111:OMY983127 ODC983111:ODC983127 NTG983111:NTG983127 NJK983111:NJK983127 MZO983111:MZO983127 MPS983111:MPS983127 MFW983111:MFW983127 LWA983111:LWA983127 LME983111:LME983127 LCI983111:LCI983127 KSM983111:KSM983127 KIQ983111:KIQ983127 JYU983111:JYU983127 JOY983111:JOY983127 JFC983111:JFC983127 IVG983111:IVG983127 ILK983111:ILK983127 IBO983111:IBO983127 HRS983111:HRS983127 HHW983111:HHW983127 GYA983111:GYA983127 GOE983111:GOE983127 GEI983111:GEI983127 FUM983111:FUM983127 FKQ983111:FKQ983127 FAU983111:FAU983127 EQY983111:EQY983127 EHC983111:EHC983127 DXG983111:DXG983127 DNK983111:DNK983127 DDO983111:DDO983127 CTS983111:CTS983127 CJW983111:CJW983127 CAA983111:CAA983127 BQE983111:BQE983127 BGI983111:BGI983127 AWM983111:AWM983127 AMQ983111:AMQ983127 ACU983111:ACU983127 SY983111:SY983127 JC983111:JC983127 G983111:G983127 WVO917575:WVO917591 WLS917575:WLS917591 WBW917575:WBW917591 VSA917575:VSA917591 VIE917575:VIE917591 UYI917575:UYI917591 UOM917575:UOM917591 UEQ917575:UEQ917591 TUU917575:TUU917591 TKY917575:TKY917591 TBC917575:TBC917591 SRG917575:SRG917591 SHK917575:SHK917591 RXO917575:RXO917591 RNS917575:RNS917591 RDW917575:RDW917591 QUA917575:QUA917591 QKE917575:QKE917591 QAI917575:QAI917591 PQM917575:PQM917591 PGQ917575:PGQ917591 OWU917575:OWU917591 OMY917575:OMY917591 ODC917575:ODC917591 NTG917575:NTG917591 NJK917575:NJK917591 MZO917575:MZO917591 MPS917575:MPS917591 MFW917575:MFW917591 LWA917575:LWA917591 LME917575:LME917591 LCI917575:LCI917591 KSM917575:KSM917591 KIQ917575:KIQ917591 JYU917575:JYU917591 JOY917575:JOY917591 JFC917575:JFC917591 IVG917575:IVG917591 ILK917575:ILK917591 IBO917575:IBO917591 HRS917575:HRS917591 HHW917575:HHW917591 GYA917575:GYA917591 GOE917575:GOE917591 GEI917575:GEI917591 FUM917575:FUM917591 FKQ917575:FKQ917591 FAU917575:FAU917591 EQY917575:EQY917591 EHC917575:EHC917591 DXG917575:DXG917591 DNK917575:DNK917591 DDO917575:DDO917591 CTS917575:CTS917591 CJW917575:CJW917591 CAA917575:CAA917591 BQE917575:BQE917591 BGI917575:BGI917591 AWM917575:AWM917591 AMQ917575:AMQ917591 ACU917575:ACU917591 SY917575:SY917591 JC917575:JC917591 G917575:G917591 WVO852039:WVO852055 WLS852039:WLS852055 WBW852039:WBW852055 VSA852039:VSA852055 VIE852039:VIE852055 UYI852039:UYI852055 UOM852039:UOM852055 UEQ852039:UEQ852055 TUU852039:TUU852055 TKY852039:TKY852055 TBC852039:TBC852055 SRG852039:SRG852055 SHK852039:SHK852055 RXO852039:RXO852055 RNS852039:RNS852055 RDW852039:RDW852055 QUA852039:QUA852055 QKE852039:QKE852055 QAI852039:QAI852055 PQM852039:PQM852055 PGQ852039:PGQ852055 OWU852039:OWU852055 OMY852039:OMY852055 ODC852039:ODC852055 NTG852039:NTG852055 NJK852039:NJK852055 MZO852039:MZO852055 MPS852039:MPS852055 MFW852039:MFW852055 LWA852039:LWA852055 LME852039:LME852055 LCI852039:LCI852055 KSM852039:KSM852055 KIQ852039:KIQ852055 JYU852039:JYU852055 JOY852039:JOY852055 JFC852039:JFC852055 IVG852039:IVG852055 ILK852039:ILK852055 IBO852039:IBO852055 HRS852039:HRS852055 HHW852039:HHW852055 GYA852039:GYA852055 GOE852039:GOE852055 GEI852039:GEI852055 FUM852039:FUM852055 FKQ852039:FKQ852055 FAU852039:FAU852055 EQY852039:EQY852055 EHC852039:EHC852055 DXG852039:DXG852055 DNK852039:DNK852055 DDO852039:DDO852055 CTS852039:CTS852055 CJW852039:CJW852055 CAA852039:CAA852055 BQE852039:BQE852055 BGI852039:BGI852055 AWM852039:AWM852055 AMQ852039:AMQ852055 ACU852039:ACU852055 SY852039:SY852055 JC852039:JC852055 G852039:G852055 WVO786503:WVO786519 WLS786503:WLS786519 WBW786503:WBW786519 VSA786503:VSA786519 VIE786503:VIE786519 UYI786503:UYI786519 UOM786503:UOM786519 UEQ786503:UEQ786519 TUU786503:TUU786519 TKY786503:TKY786519 TBC786503:TBC786519 SRG786503:SRG786519 SHK786503:SHK786519 RXO786503:RXO786519 RNS786503:RNS786519 RDW786503:RDW786519 QUA786503:QUA786519 QKE786503:QKE786519 QAI786503:QAI786519 PQM786503:PQM786519 PGQ786503:PGQ786519 OWU786503:OWU786519 OMY786503:OMY786519 ODC786503:ODC786519 NTG786503:NTG786519 NJK786503:NJK786519 MZO786503:MZO786519 MPS786503:MPS786519 MFW786503:MFW786519 LWA786503:LWA786519 LME786503:LME786519 LCI786503:LCI786519 KSM786503:KSM786519 KIQ786503:KIQ786519 JYU786503:JYU786519 JOY786503:JOY786519 JFC786503:JFC786519 IVG786503:IVG786519 ILK786503:ILK786519 IBO786503:IBO786519 HRS786503:HRS786519 HHW786503:HHW786519 GYA786503:GYA786519 GOE786503:GOE786519 GEI786503:GEI786519 FUM786503:FUM786519 FKQ786503:FKQ786519 FAU786503:FAU786519 EQY786503:EQY786519 EHC786503:EHC786519 DXG786503:DXG786519 DNK786503:DNK786519 DDO786503:DDO786519 CTS786503:CTS786519 CJW786503:CJW786519 CAA786503:CAA786519 BQE786503:BQE786519 BGI786503:BGI786519 AWM786503:AWM786519 AMQ786503:AMQ786519 ACU786503:ACU786519 SY786503:SY786519 JC786503:JC786519 G786503:G786519 WVO720967:WVO720983 WLS720967:WLS720983 WBW720967:WBW720983 VSA720967:VSA720983 VIE720967:VIE720983 UYI720967:UYI720983 UOM720967:UOM720983 UEQ720967:UEQ720983 TUU720967:TUU720983 TKY720967:TKY720983 TBC720967:TBC720983 SRG720967:SRG720983 SHK720967:SHK720983 RXO720967:RXO720983 RNS720967:RNS720983 RDW720967:RDW720983 QUA720967:QUA720983 QKE720967:QKE720983 QAI720967:QAI720983 PQM720967:PQM720983 PGQ720967:PGQ720983 OWU720967:OWU720983 OMY720967:OMY720983 ODC720967:ODC720983 NTG720967:NTG720983 NJK720967:NJK720983 MZO720967:MZO720983 MPS720967:MPS720983 MFW720967:MFW720983 LWA720967:LWA720983 LME720967:LME720983 LCI720967:LCI720983 KSM720967:KSM720983 KIQ720967:KIQ720983 JYU720967:JYU720983 JOY720967:JOY720983 JFC720967:JFC720983 IVG720967:IVG720983 ILK720967:ILK720983 IBO720967:IBO720983 HRS720967:HRS720983 HHW720967:HHW720983 GYA720967:GYA720983 GOE720967:GOE720983 GEI720967:GEI720983 FUM720967:FUM720983 FKQ720967:FKQ720983 FAU720967:FAU720983 EQY720967:EQY720983 EHC720967:EHC720983 DXG720967:DXG720983 DNK720967:DNK720983 DDO720967:DDO720983 CTS720967:CTS720983 CJW720967:CJW720983 CAA720967:CAA720983 BQE720967:BQE720983 BGI720967:BGI720983 AWM720967:AWM720983 AMQ720967:AMQ720983 ACU720967:ACU720983 SY720967:SY720983 JC720967:JC720983 G720967:G720983 WVO655431:WVO655447 WLS655431:WLS655447 WBW655431:WBW655447 VSA655431:VSA655447 VIE655431:VIE655447 UYI655431:UYI655447 UOM655431:UOM655447 UEQ655431:UEQ655447 TUU655431:TUU655447 TKY655431:TKY655447 TBC655431:TBC655447 SRG655431:SRG655447 SHK655431:SHK655447 RXO655431:RXO655447 RNS655431:RNS655447 RDW655431:RDW655447 QUA655431:QUA655447 QKE655431:QKE655447 QAI655431:QAI655447 PQM655431:PQM655447 PGQ655431:PGQ655447 OWU655431:OWU655447 OMY655431:OMY655447 ODC655431:ODC655447 NTG655431:NTG655447 NJK655431:NJK655447 MZO655431:MZO655447 MPS655431:MPS655447 MFW655431:MFW655447 LWA655431:LWA655447 LME655431:LME655447 LCI655431:LCI655447 KSM655431:KSM655447 KIQ655431:KIQ655447 JYU655431:JYU655447 JOY655431:JOY655447 JFC655431:JFC655447 IVG655431:IVG655447 ILK655431:ILK655447 IBO655431:IBO655447 HRS655431:HRS655447 HHW655431:HHW655447 GYA655431:GYA655447 GOE655431:GOE655447 GEI655431:GEI655447 FUM655431:FUM655447 FKQ655431:FKQ655447 FAU655431:FAU655447 EQY655431:EQY655447 EHC655431:EHC655447 DXG655431:DXG655447 DNK655431:DNK655447 DDO655431:DDO655447 CTS655431:CTS655447 CJW655431:CJW655447 CAA655431:CAA655447 BQE655431:BQE655447 BGI655431:BGI655447 AWM655431:AWM655447 AMQ655431:AMQ655447 ACU655431:ACU655447 SY655431:SY655447 JC655431:JC655447 G655431:G655447 WVO589895:WVO589911 WLS589895:WLS589911 WBW589895:WBW589911 VSA589895:VSA589911 VIE589895:VIE589911 UYI589895:UYI589911 UOM589895:UOM589911 UEQ589895:UEQ589911 TUU589895:TUU589911 TKY589895:TKY589911 TBC589895:TBC589911 SRG589895:SRG589911 SHK589895:SHK589911 RXO589895:RXO589911 RNS589895:RNS589911 RDW589895:RDW589911 QUA589895:QUA589911 QKE589895:QKE589911 QAI589895:QAI589911 PQM589895:PQM589911 PGQ589895:PGQ589911 OWU589895:OWU589911 OMY589895:OMY589911 ODC589895:ODC589911 NTG589895:NTG589911 NJK589895:NJK589911 MZO589895:MZO589911 MPS589895:MPS589911 MFW589895:MFW589911 LWA589895:LWA589911 LME589895:LME589911 LCI589895:LCI589911 KSM589895:KSM589911 KIQ589895:KIQ589911 JYU589895:JYU589911 JOY589895:JOY589911 JFC589895:JFC589911 IVG589895:IVG589911 ILK589895:ILK589911 IBO589895:IBO589911 HRS589895:HRS589911 HHW589895:HHW589911 GYA589895:GYA589911 GOE589895:GOE589911 GEI589895:GEI589911 FUM589895:FUM589911 FKQ589895:FKQ589911 FAU589895:FAU589911 EQY589895:EQY589911 EHC589895:EHC589911 DXG589895:DXG589911 DNK589895:DNK589911 DDO589895:DDO589911 CTS589895:CTS589911 CJW589895:CJW589911 CAA589895:CAA589911 BQE589895:BQE589911 BGI589895:BGI589911 AWM589895:AWM589911 AMQ589895:AMQ589911 ACU589895:ACU589911 SY589895:SY589911 JC589895:JC589911 G589895:G589911 WVO524359:WVO524375 WLS524359:WLS524375 WBW524359:WBW524375 VSA524359:VSA524375 VIE524359:VIE524375 UYI524359:UYI524375 UOM524359:UOM524375 UEQ524359:UEQ524375 TUU524359:TUU524375 TKY524359:TKY524375 TBC524359:TBC524375 SRG524359:SRG524375 SHK524359:SHK524375 RXO524359:RXO524375 RNS524359:RNS524375 RDW524359:RDW524375 QUA524359:QUA524375 QKE524359:QKE524375 QAI524359:QAI524375 PQM524359:PQM524375 PGQ524359:PGQ524375 OWU524359:OWU524375 OMY524359:OMY524375 ODC524359:ODC524375 NTG524359:NTG524375 NJK524359:NJK524375 MZO524359:MZO524375 MPS524359:MPS524375 MFW524359:MFW524375 LWA524359:LWA524375 LME524359:LME524375 LCI524359:LCI524375 KSM524359:KSM524375 KIQ524359:KIQ524375 JYU524359:JYU524375 JOY524359:JOY524375 JFC524359:JFC524375 IVG524359:IVG524375 ILK524359:ILK524375 IBO524359:IBO524375 HRS524359:HRS524375 HHW524359:HHW524375 GYA524359:GYA524375 GOE524359:GOE524375 GEI524359:GEI524375 FUM524359:FUM524375 FKQ524359:FKQ524375 FAU524359:FAU524375 EQY524359:EQY524375 EHC524359:EHC524375 DXG524359:DXG524375 DNK524359:DNK524375 DDO524359:DDO524375 CTS524359:CTS524375 CJW524359:CJW524375 CAA524359:CAA524375 BQE524359:BQE524375 BGI524359:BGI524375 AWM524359:AWM524375 AMQ524359:AMQ524375 ACU524359:ACU524375 SY524359:SY524375 JC524359:JC524375 G524359:G524375 WVO458823:WVO458839 WLS458823:WLS458839 WBW458823:WBW458839 VSA458823:VSA458839 VIE458823:VIE458839 UYI458823:UYI458839 UOM458823:UOM458839 UEQ458823:UEQ458839 TUU458823:TUU458839 TKY458823:TKY458839 TBC458823:TBC458839 SRG458823:SRG458839 SHK458823:SHK458839 RXO458823:RXO458839 RNS458823:RNS458839 RDW458823:RDW458839 QUA458823:QUA458839 QKE458823:QKE458839 QAI458823:QAI458839 PQM458823:PQM458839 PGQ458823:PGQ458839 OWU458823:OWU458839 OMY458823:OMY458839 ODC458823:ODC458839 NTG458823:NTG458839 NJK458823:NJK458839 MZO458823:MZO458839 MPS458823:MPS458839 MFW458823:MFW458839 LWA458823:LWA458839 LME458823:LME458839 LCI458823:LCI458839 KSM458823:KSM458839 KIQ458823:KIQ458839 JYU458823:JYU458839 JOY458823:JOY458839 JFC458823:JFC458839 IVG458823:IVG458839 ILK458823:ILK458839 IBO458823:IBO458839 HRS458823:HRS458839 HHW458823:HHW458839 GYA458823:GYA458839 GOE458823:GOE458839 GEI458823:GEI458839 FUM458823:FUM458839 FKQ458823:FKQ458839 FAU458823:FAU458839 EQY458823:EQY458839 EHC458823:EHC458839 DXG458823:DXG458839 DNK458823:DNK458839 DDO458823:DDO458839 CTS458823:CTS458839 CJW458823:CJW458839 CAA458823:CAA458839 BQE458823:BQE458839 BGI458823:BGI458839 AWM458823:AWM458839 AMQ458823:AMQ458839 ACU458823:ACU458839 SY458823:SY458839 JC458823:JC458839 G458823:G458839 WVO393287:WVO393303 WLS393287:WLS393303 WBW393287:WBW393303 VSA393287:VSA393303 VIE393287:VIE393303 UYI393287:UYI393303 UOM393287:UOM393303 UEQ393287:UEQ393303 TUU393287:TUU393303 TKY393287:TKY393303 TBC393287:TBC393303 SRG393287:SRG393303 SHK393287:SHK393303 RXO393287:RXO393303 RNS393287:RNS393303 RDW393287:RDW393303 QUA393287:QUA393303 QKE393287:QKE393303 QAI393287:QAI393303 PQM393287:PQM393303 PGQ393287:PGQ393303 OWU393287:OWU393303 OMY393287:OMY393303 ODC393287:ODC393303 NTG393287:NTG393303 NJK393287:NJK393303 MZO393287:MZO393303 MPS393287:MPS393303 MFW393287:MFW393303 LWA393287:LWA393303 LME393287:LME393303 LCI393287:LCI393303 KSM393287:KSM393303 KIQ393287:KIQ393303 JYU393287:JYU393303 JOY393287:JOY393303 JFC393287:JFC393303 IVG393287:IVG393303 ILK393287:ILK393303 IBO393287:IBO393303 HRS393287:HRS393303 HHW393287:HHW393303 GYA393287:GYA393303 GOE393287:GOE393303 GEI393287:GEI393303 FUM393287:FUM393303 FKQ393287:FKQ393303 FAU393287:FAU393303 EQY393287:EQY393303 EHC393287:EHC393303 DXG393287:DXG393303 DNK393287:DNK393303 DDO393287:DDO393303 CTS393287:CTS393303 CJW393287:CJW393303 CAA393287:CAA393303 BQE393287:BQE393303 BGI393287:BGI393303 AWM393287:AWM393303 AMQ393287:AMQ393303 ACU393287:ACU393303 SY393287:SY393303 JC393287:JC393303 G393287:G393303 WVO327751:WVO327767 WLS327751:WLS327767 WBW327751:WBW327767 VSA327751:VSA327767 VIE327751:VIE327767 UYI327751:UYI327767 UOM327751:UOM327767 UEQ327751:UEQ327767 TUU327751:TUU327767 TKY327751:TKY327767 TBC327751:TBC327767 SRG327751:SRG327767 SHK327751:SHK327767 RXO327751:RXO327767 RNS327751:RNS327767 RDW327751:RDW327767 QUA327751:QUA327767 QKE327751:QKE327767 QAI327751:QAI327767 PQM327751:PQM327767 PGQ327751:PGQ327767 OWU327751:OWU327767 OMY327751:OMY327767 ODC327751:ODC327767 NTG327751:NTG327767 NJK327751:NJK327767 MZO327751:MZO327767 MPS327751:MPS327767 MFW327751:MFW327767 LWA327751:LWA327767 LME327751:LME327767 LCI327751:LCI327767 KSM327751:KSM327767 KIQ327751:KIQ327767 JYU327751:JYU327767 JOY327751:JOY327767 JFC327751:JFC327767 IVG327751:IVG327767 ILK327751:ILK327767 IBO327751:IBO327767 HRS327751:HRS327767 HHW327751:HHW327767 GYA327751:GYA327767 GOE327751:GOE327767 GEI327751:GEI327767 FUM327751:FUM327767 FKQ327751:FKQ327767 FAU327751:FAU327767 EQY327751:EQY327767 EHC327751:EHC327767 DXG327751:DXG327767 DNK327751:DNK327767 DDO327751:DDO327767 CTS327751:CTS327767 CJW327751:CJW327767 CAA327751:CAA327767 BQE327751:BQE327767 BGI327751:BGI327767 AWM327751:AWM327767 AMQ327751:AMQ327767 ACU327751:ACU327767 SY327751:SY327767 JC327751:JC327767 G327751:G327767 WVO262215:WVO262231 WLS262215:WLS262231 WBW262215:WBW262231 VSA262215:VSA262231 VIE262215:VIE262231 UYI262215:UYI262231 UOM262215:UOM262231 UEQ262215:UEQ262231 TUU262215:TUU262231 TKY262215:TKY262231 TBC262215:TBC262231 SRG262215:SRG262231 SHK262215:SHK262231 RXO262215:RXO262231 RNS262215:RNS262231 RDW262215:RDW262231 QUA262215:QUA262231 QKE262215:QKE262231 QAI262215:QAI262231 PQM262215:PQM262231 PGQ262215:PGQ262231 OWU262215:OWU262231 OMY262215:OMY262231 ODC262215:ODC262231 NTG262215:NTG262231 NJK262215:NJK262231 MZO262215:MZO262231 MPS262215:MPS262231 MFW262215:MFW262231 LWA262215:LWA262231 LME262215:LME262231 LCI262215:LCI262231 KSM262215:KSM262231 KIQ262215:KIQ262231 JYU262215:JYU262231 JOY262215:JOY262231 JFC262215:JFC262231 IVG262215:IVG262231 ILK262215:ILK262231 IBO262215:IBO262231 HRS262215:HRS262231 HHW262215:HHW262231 GYA262215:GYA262231 GOE262215:GOE262231 GEI262215:GEI262231 FUM262215:FUM262231 FKQ262215:FKQ262231 FAU262215:FAU262231 EQY262215:EQY262231 EHC262215:EHC262231 DXG262215:DXG262231 DNK262215:DNK262231 DDO262215:DDO262231 CTS262215:CTS262231 CJW262215:CJW262231 CAA262215:CAA262231 BQE262215:BQE262231 BGI262215:BGI262231 AWM262215:AWM262231 AMQ262215:AMQ262231 ACU262215:ACU262231 SY262215:SY262231 JC262215:JC262231 G262215:G262231 WVO196679:WVO196695 WLS196679:WLS196695 WBW196679:WBW196695 VSA196679:VSA196695 VIE196679:VIE196695 UYI196679:UYI196695 UOM196679:UOM196695 UEQ196679:UEQ196695 TUU196679:TUU196695 TKY196679:TKY196695 TBC196679:TBC196695 SRG196679:SRG196695 SHK196679:SHK196695 RXO196679:RXO196695 RNS196679:RNS196695 RDW196679:RDW196695 QUA196679:QUA196695 QKE196679:QKE196695 QAI196679:QAI196695 PQM196679:PQM196695 PGQ196679:PGQ196695 OWU196679:OWU196695 OMY196679:OMY196695 ODC196679:ODC196695 NTG196679:NTG196695 NJK196679:NJK196695 MZO196679:MZO196695 MPS196679:MPS196695 MFW196679:MFW196695 LWA196679:LWA196695 LME196679:LME196695 LCI196679:LCI196695 KSM196679:KSM196695 KIQ196679:KIQ196695 JYU196679:JYU196695 JOY196679:JOY196695 JFC196679:JFC196695 IVG196679:IVG196695 ILK196679:ILK196695 IBO196679:IBO196695 HRS196679:HRS196695 HHW196679:HHW196695 GYA196679:GYA196695 GOE196679:GOE196695 GEI196679:GEI196695 FUM196679:FUM196695 FKQ196679:FKQ196695 FAU196679:FAU196695 EQY196679:EQY196695 EHC196679:EHC196695 DXG196679:DXG196695 DNK196679:DNK196695 DDO196679:DDO196695 CTS196679:CTS196695 CJW196679:CJW196695 CAA196679:CAA196695 BQE196679:BQE196695 BGI196679:BGI196695 AWM196679:AWM196695 AMQ196679:AMQ196695 ACU196679:ACU196695 SY196679:SY196695 JC196679:JC196695 G196679:G196695 WVO131143:WVO131159 WLS131143:WLS131159 WBW131143:WBW131159 VSA131143:VSA131159 VIE131143:VIE131159 UYI131143:UYI131159 UOM131143:UOM131159 UEQ131143:UEQ131159 TUU131143:TUU131159 TKY131143:TKY131159 TBC131143:TBC131159 SRG131143:SRG131159 SHK131143:SHK131159 RXO131143:RXO131159 RNS131143:RNS131159 RDW131143:RDW131159 QUA131143:QUA131159 QKE131143:QKE131159 QAI131143:QAI131159 PQM131143:PQM131159 PGQ131143:PGQ131159 OWU131143:OWU131159 OMY131143:OMY131159 ODC131143:ODC131159 NTG131143:NTG131159 NJK131143:NJK131159 MZO131143:MZO131159 MPS131143:MPS131159 MFW131143:MFW131159 LWA131143:LWA131159 LME131143:LME131159 LCI131143:LCI131159 KSM131143:KSM131159 KIQ131143:KIQ131159 JYU131143:JYU131159 JOY131143:JOY131159 JFC131143:JFC131159 IVG131143:IVG131159 ILK131143:ILK131159 IBO131143:IBO131159 HRS131143:HRS131159 HHW131143:HHW131159 GYA131143:GYA131159 GOE131143:GOE131159 GEI131143:GEI131159 FUM131143:FUM131159 FKQ131143:FKQ131159 FAU131143:FAU131159 EQY131143:EQY131159 EHC131143:EHC131159 DXG131143:DXG131159 DNK131143:DNK131159 DDO131143:DDO131159 CTS131143:CTS131159 CJW131143:CJW131159 CAA131143:CAA131159 BQE131143:BQE131159 BGI131143:BGI131159 AWM131143:AWM131159 AMQ131143:AMQ131159 ACU131143:ACU131159 SY131143:SY131159 JC131143:JC131159 G131143:G131159 WVO65607:WVO65623 WLS65607:WLS65623 WBW65607:WBW65623 VSA65607:VSA65623 VIE65607:VIE65623 UYI65607:UYI65623 UOM65607:UOM65623 UEQ65607:UEQ65623 TUU65607:TUU65623 TKY65607:TKY65623 TBC65607:TBC65623 SRG65607:SRG65623 SHK65607:SHK65623 RXO65607:RXO65623 RNS65607:RNS65623 RDW65607:RDW65623 QUA65607:QUA65623 QKE65607:QKE65623 QAI65607:QAI65623 PQM65607:PQM65623 PGQ65607:PGQ65623 OWU65607:OWU65623 OMY65607:OMY65623 ODC65607:ODC65623 NTG65607:NTG65623 NJK65607:NJK65623 MZO65607:MZO65623 MPS65607:MPS65623 MFW65607:MFW65623 LWA65607:LWA65623 LME65607:LME65623 LCI65607:LCI65623 KSM65607:KSM65623 KIQ65607:KIQ65623 JYU65607:JYU65623 JOY65607:JOY65623 JFC65607:JFC65623 IVG65607:IVG65623 ILK65607:ILK65623 IBO65607:IBO65623 HRS65607:HRS65623 HHW65607:HHW65623 GYA65607:GYA65623 GOE65607:GOE65623 GEI65607:GEI65623 FUM65607:FUM65623 FKQ65607:FKQ65623 FAU65607:FAU65623 EQY65607:EQY65623 EHC65607:EHC65623 DXG65607:DXG65623 DNK65607:DNK65623 DDO65607:DDO65623 CTS65607:CTS65623 CJW65607:CJW65623 CAA65607:CAA65623 BQE65607:BQE65623 BGI65607:BGI65623 AWM65607:AWM65623 AMQ65607:AMQ65623 ACU65607:ACU65623 SY65607:SY65623 JC65607:JC65623 G65607:G65623 WVO47:WVO63 WLS47:WLS63 WBW47:WBW63 VSA47:VSA63 VIE47:VIE63 UYI47:UYI63 UOM47:UOM63 UEQ47:UEQ63 TUU47:TUU63 TKY47:TKY63 TBC47:TBC63 SRG47:SRG63 SHK47:SHK63 RXO47:RXO63 RNS47:RNS63 RDW47:RDW63 QUA47:QUA63 QKE47:QKE63 QAI47:QAI63 PQM47:PQM63 PGQ47:PGQ63 OWU47:OWU63 OMY47:OMY63 ODC47:ODC63 NTG47:NTG63 NJK47:NJK63 MZO47:MZO63 MPS47:MPS63 MFW47:MFW63 LWA47:LWA63 LME47:LME63 LCI47:LCI63 KSM47:KSM63 KIQ47:KIQ63 JYU47:JYU63 JOY47:JOY63 JFC47:JFC63 IVG47:IVG63 ILK47:ILK63 IBO47:IBO63 HRS47:HRS63 HHW47:HHW63 GYA47:GYA63 GOE47:GOE63 GEI47:GEI63 FUM47:FUM63 FKQ47:FKQ63 FAU47:FAU63 EQY47:EQY63 EHC47:EHC63 DXG47:DXG63 DNK47:DNK63 DDO47:DDO63 CTS47:CTS63 CJW47:CJW63 CAA47:CAA63 BQE47:BQE63 BGI47:BGI63 AWM47:AWM63 AMQ47:AMQ63 ACU47:ACU63 SY47:SY63 JC47:JC63 G47:G63 WVP983152:WVP983172 WLT983152:WLT983172 WBX983152:WBX983172 VSB983152:VSB983172 VIF983152:VIF983172 UYJ983152:UYJ983172 UON983152:UON983172 UER983152:UER983172 TUV983152:TUV983172 TKZ983152:TKZ983172 TBD983152:TBD983172 SRH983152:SRH983172 SHL983152:SHL983172 RXP983152:RXP983172 RNT983152:RNT983172 RDX983152:RDX983172 QUB983152:QUB983172 QKF983152:QKF983172 QAJ983152:QAJ983172 PQN983152:PQN983172 PGR983152:PGR983172 OWV983152:OWV983172 OMZ983152:OMZ983172 ODD983152:ODD983172 NTH983152:NTH983172 NJL983152:NJL983172 MZP983152:MZP983172 MPT983152:MPT983172 MFX983152:MFX983172 LWB983152:LWB983172 LMF983152:LMF983172 LCJ983152:LCJ983172 KSN983152:KSN983172 KIR983152:KIR983172 JYV983152:JYV983172 JOZ983152:JOZ983172 JFD983152:JFD983172 IVH983152:IVH983172 ILL983152:ILL983172 IBP983152:IBP983172 HRT983152:HRT983172 HHX983152:HHX983172 GYB983152:GYB983172 GOF983152:GOF983172 GEJ983152:GEJ983172 FUN983152:FUN983172 FKR983152:FKR983172 FAV983152:FAV983172 EQZ983152:EQZ983172 EHD983152:EHD983172 DXH983152:DXH983172 DNL983152:DNL983172 DDP983152:DDP983172 CTT983152:CTT983172 CJX983152:CJX983172 CAB983152:CAB983172 BQF983152:BQF983172 BGJ983152:BGJ983172 AWN983152:AWN983172 AMR983152:AMR983172 ACV983152:ACV983172 SZ983152:SZ983172 JD983152:JD983172 H983152:H983172 WVP917616:WVP917636 WLT917616:WLT917636 WBX917616:WBX917636 VSB917616:VSB917636 VIF917616:VIF917636 UYJ917616:UYJ917636 UON917616:UON917636 UER917616:UER917636 TUV917616:TUV917636 TKZ917616:TKZ917636 TBD917616:TBD917636 SRH917616:SRH917636 SHL917616:SHL917636 RXP917616:RXP917636 RNT917616:RNT917636 RDX917616:RDX917636 QUB917616:QUB917636 QKF917616:QKF917636 QAJ917616:QAJ917636 PQN917616:PQN917636 PGR917616:PGR917636 OWV917616:OWV917636 OMZ917616:OMZ917636 ODD917616:ODD917636 NTH917616:NTH917636 NJL917616:NJL917636 MZP917616:MZP917636 MPT917616:MPT917636 MFX917616:MFX917636 LWB917616:LWB917636 LMF917616:LMF917636 LCJ917616:LCJ917636 KSN917616:KSN917636 KIR917616:KIR917636 JYV917616:JYV917636 JOZ917616:JOZ917636 JFD917616:JFD917636 IVH917616:IVH917636 ILL917616:ILL917636 IBP917616:IBP917636 HRT917616:HRT917636 HHX917616:HHX917636 GYB917616:GYB917636 GOF917616:GOF917636 GEJ917616:GEJ917636 FUN917616:FUN917636 FKR917616:FKR917636 FAV917616:FAV917636 EQZ917616:EQZ917636 EHD917616:EHD917636 DXH917616:DXH917636 DNL917616:DNL917636 DDP917616:DDP917636 CTT917616:CTT917636 CJX917616:CJX917636 CAB917616:CAB917636 BQF917616:BQF917636 BGJ917616:BGJ917636 AWN917616:AWN917636 AMR917616:AMR917636 ACV917616:ACV917636 SZ917616:SZ917636 JD917616:JD917636 H917616:H917636 WVP852080:WVP852100 WLT852080:WLT852100 WBX852080:WBX852100 VSB852080:VSB852100 VIF852080:VIF852100 UYJ852080:UYJ852100 UON852080:UON852100 UER852080:UER852100 TUV852080:TUV852100 TKZ852080:TKZ852100 TBD852080:TBD852100 SRH852080:SRH852100 SHL852080:SHL852100 RXP852080:RXP852100 RNT852080:RNT852100 RDX852080:RDX852100 QUB852080:QUB852100 QKF852080:QKF852100 QAJ852080:QAJ852100 PQN852080:PQN852100 PGR852080:PGR852100 OWV852080:OWV852100 OMZ852080:OMZ852100 ODD852080:ODD852100 NTH852080:NTH852100 NJL852080:NJL852100 MZP852080:MZP852100 MPT852080:MPT852100 MFX852080:MFX852100 LWB852080:LWB852100 LMF852080:LMF852100 LCJ852080:LCJ852100 KSN852080:KSN852100 KIR852080:KIR852100 JYV852080:JYV852100 JOZ852080:JOZ852100 JFD852080:JFD852100 IVH852080:IVH852100 ILL852080:ILL852100 IBP852080:IBP852100 HRT852080:HRT852100 HHX852080:HHX852100 GYB852080:GYB852100 GOF852080:GOF852100 GEJ852080:GEJ852100 FUN852080:FUN852100 FKR852080:FKR852100 FAV852080:FAV852100 EQZ852080:EQZ852100 EHD852080:EHD852100 DXH852080:DXH852100 DNL852080:DNL852100 DDP852080:DDP852100 CTT852080:CTT852100 CJX852080:CJX852100 CAB852080:CAB852100 BQF852080:BQF852100 BGJ852080:BGJ852100 AWN852080:AWN852100 AMR852080:AMR852100 ACV852080:ACV852100 SZ852080:SZ852100 JD852080:JD852100 H852080:H852100 WVP786544:WVP786564 WLT786544:WLT786564 WBX786544:WBX786564 VSB786544:VSB786564 VIF786544:VIF786564 UYJ786544:UYJ786564 UON786544:UON786564 UER786544:UER786564 TUV786544:TUV786564 TKZ786544:TKZ786564 TBD786544:TBD786564 SRH786544:SRH786564 SHL786544:SHL786564 RXP786544:RXP786564 RNT786544:RNT786564 RDX786544:RDX786564 QUB786544:QUB786564 QKF786544:QKF786564 QAJ786544:QAJ786564 PQN786544:PQN786564 PGR786544:PGR786564 OWV786544:OWV786564 OMZ786544:OMZ786564 ODD786544:ODD786564 NTH786544:NTH786564 NJL786544:NJL786564 MZP786544:MZP786564 MPT786544:MPT786564 MFX786544:MFX786564 LWB786544:LWB786564 LMF786544:LMF786564 LCJ786544:LCJ786564 KSN786544:KSN786564 KIR786544:KIR786564 JYV786544:JYV786564 JOZ786544:JOZ786564 JFD786544:JFD786564 IVH786544:IVH786564 ILL786544:ILL786564 IBP786544:IBP786564 HRT786544:HRT786564 HHX786544:HHX786564 GYB786544:GYB786564 GOF786544:GOF786564 GEJ786544:GEJ786564 FUN786544:FUN786564 FKR786544:FKR786564 FAV786544:FAV786564 EQZ786544:EQZ786564 EHD786544:EHD786564 DXH786544:DXH786564 DNL786544:DNL786564 DDP786544:DDP786564 CTT786544:CTT786564 CJX786544:CJX786564 CAB786544:CAB786564 BQF786544:BQF786564 BGJ786544:BGJ786564 AWN786544:AWN786564 AMR786544:AMR786564 ACV786544:ACV786564 SZ786544:SZ786564 JD786544:JD786564 H786544:H786564 WVP721008:WVP721028 WLT721008:WLT721028 WBX721008:WBX721028 VSB721008:VSB721028 VIF721008:VIF721028 UYJ721008:UYJ721028 UON721008:UON721028 UER721008:UER721028 TUV721008:TUV721028 TKZ721008:TKZ721028 TBD721008:TBD721028 SRH721008:SRH721028 SHL721008:SHL721028 RXP721008:RXP721028 RNT721008:RNT721028 RDX721008:RDX721028 QUB721008:QUB721028 QKF721008:QKF721028 QAJ721008:QAJ721028 PQN721008:PQN721028 PGR721008:PGR721028 OWV721008:OWV721028 OMZ721008:OMZ721028 ODD721008:ODD721028 NTH721008:NTH721028 NJL721008:NJL721028 MZP721008:MZP721028 MPT721008:MPT721028 MFX721008:MFX721028 LWB721008:LWB721028 LMF721008:LMF721028 LCJ721008:LCJ721028 KSN721008:KSN721028 KIR721008:KIR721028 JYV721008:JYV721028 JOZ721008:JOZ721028 JFD721008:JFD721028 IVH721008:IVH721028 ILL721008:ILL721028 IBP721008:IBP721028 HRT721008:HRT721028 HHX721008:HHX721028 GYB721008:GYB721028 GOF721008:GOF721028 GEJ721008:GEJ721028 FUN721008:FUN721028 FKR721008:FKR721028 FAV721008:FAV721028 EQZ721008:EQZ721028 EHD721008:EHD721028 DXH721008:DXH721028 DNL721008:DNL721028 DDP721008:DDP721028 CTT721008:CTT721028 CJX721008:CJX721028 CAB721008:CAB721028 BQF721008:BQF721028 BGJ721008:BGJ721028 AWN721008:AWN721028 AMR721008:AMR721028 ACV721008:ACV721028 SZ721008:SZ721028 JD721008:JD721028 H721008:H721028 WVP655472:WVP655492 WLT655472:WLT655492 WBX655472:WBX655492 VSB655472:VSB655492 VIF655472:VIF655492 UYJ655472:UYJ655492 UON655472:UON655492 UER655472:UER655492 TUV655472:TUV655492 TKZ655472:TKZ655492 TBD655472:TBD655492 SRH655472:SRH655492 SHL655472:SHL655492 RXP655472:RXP655492 RNT655472:RNT655492 RDX655472:RDX655492 QUB655472:QUB655492 QKF655472:QKF655492 QAJ655472:QAJ655492 PQN655472:PQN655492 PGR655472:PGR655492 OWV655472:OWV655492 OMZ655472:OMZ655492 ODD655472:ODD655492 NTH655472:NTH655492 NJL655472:NJL655492 MZP655472:MZP655492 MPT655472:MPT655492 MFX655472:MFX655492 LWB655472:LWB655492 LMF655472:LMF655492 LCJ655472:LCJ655492 KSN655472:KSN655492 KIR655472:KIR655492 JYV655472:JYV655492 JOZ655472:JOZ655492 JFD655472:JFD655492 IVH655472:IVH655492 ILL655472:ILL655492 IBP655472:IBP655492 HRT655472:HRT655492 HHX655472:HHX655492 GYB655472:GYB655492 GOF655472:GOF655492 GEJ655472:GEJ655492 FUN655472:FUN655492 FKR655472:FKR655492 FAV655472:FAV655492 EQZ655472:EQZ655492 EHD655472:EHD655492 DXH655472:DXH655492 DNL655472:DNL655492 DDP655472:DDP655492 CTT655472:CTT655492 CJX655472:CJX655492 CAB655472:CAB655492 BQF655472:BQF655492 BGJ655472:BGJ655492 AWN655472:AWN655492 AMR655472:AMR655492 ACV655472:ACV655492 SZ655472:SZ655492 JD655472:JD655492 H655472:H655492 WVP589936:WVP589956 WLT589936:WLT589956 WBX589936:WBX589956 VSB589936:VSB589956 VIF589936:VIF589956 UYJ589936:UYJ589956 UON589936:UON589956 UER589936:UER589956 TUV589936:TUV589956 TKZ589936:TKZ589956 TBD589936:TBD589956 SRH589936:SRH589956 SHL589936:SHL589956 RXP589936:RXP589956 RNT589936:RNT589956 RDX589936:RDX589956 QUB589936:QUB589956 QKF589936:QKF589956 QAJ589936:QAJ589956 PQN589936:PQN589956 PGR589936:PGR589956 OWV589936:OWV589956 OMZ589936:OMZ589956 ODD589936:ODD589956 NTH589936:NTH589956 NJL589936:NJL589956 MZP589936:MZP589956 MPT589936:MPT589956 MFX589936:MFX589956 LWB589936:LWB589956 LMF589936:LMF589956 LCJ589936:LCJ589956 KSN589936:KSN589956 KIR589936:KIR589956 JYV589936:JYV589956 JOZ589936:JOZ589956 JFD589936:JFD589956 IVH589936:IVH589956 ILL589936:ILL589956 IBP589936:IBP589956 HRT589936:HRT589956 HHX589936:HHX589956 GYB589936:GYB589956 GOF589936:GOF589956 GEJ589936:GEJ589956 FUN589936:FUN589956 FKR589936:FKR589956 FAV589936:FAV589956 EQZ589936:EQZ589956 EHD589936:EHD589956 DXH589936:DXH589956 DNL589936:DNL589956 DDP589936:DDP589956 CTT589936:CTT589956 CJX589936:CJX589956 CAB589936:CAB589956 BQF589936:BQF589956 BGJ589936:BGJ589956 AWN589936:AWN589956 AMR589936:AMR589956 ACV589936:ACV589956 SZ589936:SZ589956 JD589936:JD589956 H589936:H589956 WVP524400:WVP524420 WLT524400:WLT524420 WBX524400:WBX524420 VSB524400:VSB524420 VIF524400:VIF524420 UYJ524400:UYJ524420 UON524400:UON524420 UER524400:UER524420 TUV524400:TUV524420 TKZ524400:TKZ524420 TBD524400:TBD524420 SRH524400:SRH524420 SHL524400:SHL524420 RXP524400:RXP524420 RNT524400:RNT524420 RDX524400:RDX524420 QUB524400:QUB524420 QKF524400:QKF524420 QAJ524400:QAJ524420 PQN524400:PQN524420 PGR524400:PGR524420 OWV524400:OWV524420 OMZ524400:OMZ524420 ODD524400:ODD524420 NTH524400:NTH524420 NJL524400:NJL524420 MZP524400:MZP524420 MPT524400:MPT524420 MFX524400:MFX524420 LWB524400:LWB524420 LMF524400:LMF524420 LCJ524400:LCJ524420 KSN524400:KSN524420 KIR524400:KIR524420 JYV524400:JYV524420 JOZ524400:JOZ524420 JFD524400:JFD524420 IVH524400:IVH524420 ILL524400:ILL524420 IBP524400:IBP524420 HRT524400:HRT524420 HHX524400:HHX524420 GYB524400:GYB524420 GOF524400:GOF524420 GEJ524400:GEJ524420 FUN524400:FUN524420 FKR524400:FKR524420 FAV524400:FAV524420 EQZ524400:EQZ524420 EHD524400:EHD524420 DXH524400:DXH524420 DNL524400:DNL524420 DDP524400:DDP524420 CTT524400:CTT524420 CJX524400:CJX524420 CAB524400:CAB524420 BQF524400:BQF524420 BGJ524400:BGJ524420 AWN524400:AWN524420 AMR524400:AMR524420 ACV524400:ACV524420 SZ524400:SZ524420 JD524400:JD524420 H524400:H524420 WVP458864:WVP458884 WLT458864:WLT458884 WBX458864:WBX458884 VSB458864:VSB458884 VIF458864:VIF458884 UYJ458864:UYJ458884 UON458864:UON458884 UER458864:UER458884 TUV458864:TUV458884 TKZ458864:TKZ458884 TBD458864:TBD458884 SRH458864:SRH458884 SHL458864:SHL458884 RXP458864:RXP458884 RNT458864:RNT458884 RDX458864:RDX458884 QUB458864:QUB458884 QKF458864:QKF458884 QAJ458864:QAJ458884 PQN458864:PQN458884 PGR458864:PGR458884 OWV458864:OWV458884 OMZ458864:OMZ458884 ODD458864:ODD458884 NTH458864:NTH458884 NJL458864:NJL458884 MZP458864:MZP458884 MPT458864:MPT458884 MFX458864:MFX458884 LWB458864:LWB458884 LMF458864:LMF458884 LCJ458864:LCJ458884 KSN458864:KSN458884 KIR458864:KIR458884 JYV458864:JYV458884 JOZ458864:JOZ458884 JFD458864:JFD458884 IVH458864:IVH458884 ILL458864:ILL458884 IBP458864:IBP458884 HRT458864:HRT458884 HHX458864:HHX458884 GYB458864:GYB458884 GOF458864:GOF458884 GEJ458864:GEJ458884 FUN458864:FUN458884 FKR458864:FKR458884 FAV458864:FAV458884 EQZ458864:EQZ458884 EHD458864:EHD458884 DXH458864:DXH458884 DNL458864:DNL458884 DDP458864:DDP458884 CTT458864:CTT458884 CJX458864:CJX458884 CAB458864:CAB458884 BQF458864:BQF458884 BGJ458864:BGJ458884 AWN458864:AWN458884 AMR458864:AMR458884 ACV458864:ACV458884 SZ458864:SZ458884 JD458864:JD458884 H458864:H458884 WVP393328:WVP393348 WLT393328:WLT393348 WBX393328:WBX393348 VSB393328:VSB393348 VIF393328:VIF393348 UYJ393328:UYJ393348 UON393328:UON393348 UER393328:UER393348 TUV393328:TUV393348 TKZ393328:TKZ393348 TBD393328:TBD393348 SRH393328:SRH393348 SHL393328:SHL393348 RXP393328:RXP393348 RNT393328:RNT393348 RDX393328:RDX393348 QUB393328:QUB393348 QKF393328:QKF393348 QAJ393328:QAJ393348 PQN393328:PQN393348 PGR393328:PGR393348 OWV393328:OWV393348 OMZ393328:OMZ393348 ODD393328:ODD393348 NTH393328:NTH393348 NJL393328:NJL393348 MZP393328:MZP393348 MPT393328:MPT393348 MFX393328:MFX393348 LWB393328:LWB393348 LMF393328:LMF393348 LCJ393328:LCJ393348 KSN393328:KSN393348 KIR393328:KIR393348 JYV393328:JYV393348 JOZ393328:JOZ393348 JFD393328:JFD393348 IVH393328:IVH393348 ILL393328:ILL393348 IBP393328:IBP393348 HRT393328:HRT393348 HHX393328:HHX393348 GYB393328:GYB393348 GOF393328:GOF393348 GEJ393328:GEJ393348 FUN393328:FUN393348 FKR393328:FKR393348 FAV393328:FAV393348 EQZ393328:EQZ393348 EHD393328:EHD393348 DXH393328:DXH393348 DNL393328:DNL393348 DDP393328:DDP393348 CTT393328:CTT393348 CJX393328:CJX393348 CAB393328:CAB393348 BQF393328:BQF393348 BGJ393328:BGJ393348 AWN393328:AWN393348 AMR393328:AMR393348 ACV393328:ACV393348 SZ393328:SZ393348 JD393328:JD393348 H393328:H393348 WVP327792:WVP327812 WLT327792:WLT327812 WBX327792:WBX327812 VSB327792:VSB327812 VIF327792:VIF327812 UYJ327792:UYJ327812 UON327792:UON327812 UER327792:UER327812 TUV327792:TUV327812 TKZ327792:TKZ327812 TBD327792:TBD327812 SRH327792:SRH327812 SHL327792:SHL327812 RXP327792:RXP327812 RNT327792:RNT327812 RDX327792:RDX327812 QUB327792:QUB327812 QKF327792:QKF327812 QAJ327792:QAJ327812 PQN327792:PQN327812 PGR327792:PGR327812 OWV327792:OWV327812 OMZ327792:OMZ327812 ODD327792:ODD327812 NTH327792:NTH327812 NJL327792:NJL327812 MZP327792:MZP327812 MPT327792:MPT327812 MFX327792:MFX327812 LWB327792:LWB327812 LMF327792:LMF327812 LCJ327792:LCJ327812 KSN327792:KSN327812 KIR327792:KIR327812 JYV327792:JYV327812 JOZ327792:JOZ327812 JFD327792:JFD327812 IVH327792:IVH327812 ILL327792:ILL327812 IBP327792:IBP327812 HRT327792:HRT327812 HHX327792:HHX327812 GYB327792:GYB327812 GOF327792:GOF327812 GEJ327792:GEJ327812 FUN327792:FUN327812 FKR327792:FKR327812 FAV327792:FAV327812 EQZ327792:EQZ327812 EHD327792:EHD327812 DXH327792:DXH327812 DNL327792:DNL327812 DDP327792:DDP327812 CTT327792:CTT327812 CJX327792:CJX327812 CAB327792:CAB327812 BQF327792:BQF327812 BGJ327792:BGJ327812 AWN327792:AWN327812 AMR327792:AMR327812 ACV327792:ACV327812 SZ327792:SZ327812 JD327792:JD327812 H327792:H327812 WVP262256:WVP262276 WLT262256:WLT262276 WBX262256:WBX262276 VSB262256:VSB262276 VIF262256:VIF262276 UYJ262256:UYJ262276 UON262256:UON262276 UER262256:UER262276 TUV262256:TUV262276 TKZ262256:TKZ262276 TBD262256:TBD262276 SRH262256:SRH262276 SHL262256:SHL262276 RXP262256:RXP262276 RNT262256:RNT262276 RDX262256:RDX262276 QUB262256:QUB262276 QKF262256:QKF262276 QAJ262256:QAJ262276 PQN262256:PQN262276 PGR262256:PGR262276 OWV262256:OWV262276 OMZ262256:OMZ262276 ODD262256:ODD262276 NTH262256:NTH262276 NJL262256:NJL262276 MZP262256:MZP262276 MPT262256:MPT262276 MFX262256:MFX262276 LWB262256:LWB262276 LMF262256:LMF262276 LCJ262256:LCJ262276 KSN262256:KSN262276 KIR262256:KIR262276 JYV262256:JYV262276 JOZ262256:JOZ262276 JFD262256:JFD262276 IVH262256:IVH262276 ILL262256:ILL262276 IBP262256:IBP262276 HRT262256:HRT262276 HHX262256:HHX262276 GYB262256:GYB262276 GOF262256:GOF262276 GEJ262256:GEJ262276 FUN262256:FUN262276 FKR262256:FKR262276 FAV262256:FAV262276 EQZ262256:EQZ262276 EHD262256:EHD262276 DXH262256:DXH262276 DNL262256:DNL262276 DDP262256:DDP262276 CTT262256:CTT262276 CJX262256:CJX262276 CAB262256:CAB262276 BQF262256:BQF262276 BGJ262256:BGJ262276 AWN262256:AWN262276 AMR262256:AMR262276 ACV262256:ACV262276 SZ262256:SZ262276 JD262256:JD262276 H262256:H262276 WVP196720:WVP196740 WLT196720:WLT196740 WBX196720:WBX196740 VSB196720:VSB196740 VIF196720:VIF196740 UYJ196720:UYJ196740 UON196720:UON196740 UER196720:UER196740 TUV196720:TUV196740 TKZ196720:TKZ196740 TBD196720:TBD196740 SRH196720:SRH196740 SHL196720:SHL196740 RXP196720:RXP196740 RNT196720:RNT196740 RDX196720:RDX196740 QUB196720:QUB196740 QKF196720:QKF196740 QAJ196720:QAJ196740 PQN196720:PQN196740 PGR196720:PGR196740 OWV196720:OWV196740 OMZ196720:OMZ196740 ODD196720:ODD196740 NTH196720:NTH196740 NJL196720:NJL196740 MZP196720:MZP196740 MPT196720:MPT196740 MFX196720:MFX196740 LWB196720:LWB196740 LMF196720:LMF196740 LCJ196720:LCJ196740 KSN196720:KSN196740 KIR196720:KIR196740 JYV196720:JYV196740 JOZ196720:JOZ196740 JFD196720:JFD196740 IVH196720:IVH196740 ILL196720:ILL196740 IBP196720:IBP196740 HRT196720:HRT196740 HHX196720:HHX196740 GYB196720:GYB196740 GOF196720:GOF196740 GEJ196720:GEJ196740 FUN196720:FUN196740 FKR196720:FKR196740 FAV196720:FAV196740 EQZ196720:EQZ196740 EHD196720:EHD196740 DXH196720:DXH196740 DNL196720:DNL196740 DDP196720:DDP196740 CTT196720:CTT196740 CJX196720:CJX196740 CAB196720:CAB196740 BQF196720:BQF196740 BGJ196720:BGJ196740 AWN196720:AWN196740 AMR196720:AMR196740 ACV196720:ACV196740 SZ196720:SZ196740 JD196720:JD196740 H196720:H196740 WVP131184:WVP131204 WLT131184:WLT131204 WBX131184:WBX131204 VSB131184:VSB131204 VIF131184:VIF131204 UYJ131184:UYJ131204 UON131184:UON131204 UER131184:UER131204 TUV131184:TUV131204 TKZ131184:TKZ131204 TBD131184:TBD131204 SRH131184:SRH131204 SHL131184:SHL131204 RXP131184:RXP131204 RNT131184:RNT131204 RDX131184:RDX131204 QUB131184:QUB131204 QKF131184:QKF131204 QAJ131184:QAJ131204 PQN131184:PQN131204 PGR131184:PGR131204 OWV131184:OWV131204 OMZ131184:OMZ131204 ODD131184:ODD131204 NTH131184:NTH131204 NJL131184:NJL131204 MZP131184:MZP131204 MPT131184:MPT131204 MFX131184:MFX131204 LWB131184:LWB131204 LMF131184:LMF131204 LCJ131184:LCJ131204 KSN131184:KSN131204 KIR131184:KIR131204 JYV131184:JYV131204 JOZ131184:JOZ131204 JFD131184:JFD131204 IVH131184:IVH131204 ILL131184:ILL131204 IBP131184:IBP131204 HRT131184:HRT131204 HHX131184:HHX131204 GYB131184:GYB131204 GOF131184:GOF131204 GEJ131184:GEJ131204 FUN131184:FUN131204 FKR131184:FKR131204 FAV131184:FAV131204 EQZ131184:EQZ131204 EHD131184:EHD131204 DXH131184:DXH131204 DNL131184:DNL131204 DDP131184:DDP131204 CTT131184:CTT131204 CJX131184:CJX131204 CAB131184:CAB131204 BQF131184:BQF131204 BGJ131184:BGJ131204 AWN131184:AWN131204 AMR131184:AMR131204 ACV131184:ACV131204 SZ131184:SZ131204 JD131184:JD131204 H131184:H131204 WVP65648:WVP65668 WLT65648:WLT65668 WBX65648:WBX65668 VSB65648:VSB65668 VIF65648:VIF65668 UYJ65648:UYJ65668 UON65648:UON65668 UER65648:UER65668 TUV65648:TUV65668 TKZ65648:TKZ65668 TBD65648:TBD65668 SRH65648:SRH65668 SHL65648:SHL65668 RXP65648:RXP65668 RNT65648:RNT65668 RDX65648:RDX65668 QUB65648:QUB65668 QKF65648:QKF65668 QAJ65648:QAJ65668 PQN65648:PQN65668 PGR65648:PGR65668 OWV65648:OWV65668 OMZ65648:OMZ65668 ODD65648:ODD65668 NTH65648:NTH65668 NJL65648:NJL65668 MZP65648:MZP65668 MPT65648:MPT65668 MFX65648:MFX65668 LWB65648:LWB65668 LMF65648:LMF65668 LCJ65648:LCJ65668 KSN65648:KSN65668 KIR65648:KIR65668 JYV65648:JYV65668 JOZ65648:JOZ65668 JFD65648:JFD65668 IVH65648:IVH65668 ILL65648:ILL65668 IBP65648:IBP65668 HRT65648:HRT65668 HHX65648:HHX65668 GYB65648:GYB65668 GOF65648:GOF65668 GEJ65648:GEJ65668 FUN65648:FUN65668 FKR65648:FKR65668 FAV65648:FAV65668 EQZ65648:EQZ65668 EHD65648:EHD65668 DXH65648:DXH65668 DNL65648:DNL65668 DDP65648:DDP65668 CTT65648:CTT65668 CJX65648:CJX65668 CAB65648:CAB65668 BQF65648:BQF65668 BGJ65648:BGJ65668 AWN65648:AWN65668 AMR65648:AMR65668 ACV65648:ACV65668 SZ65648:SZ65668 JD65648:JD65668 H65648:H65668 WVP88:WVP108 WLT88:WLT108 WBX88:WBX108 VSB88:VSB108 VIF88:VIF108 UYJ88:UYJ108 UON88:UON108 UER88:UER108 TUV88:TUV108 TKZ88:TKZ108 TBD88:TBD108 SRH88:SRH108 SHL88:SHL108 RXP88:RXP108 RNT88:RNT108 RDX88:RDX108 QUB88:QUB108 QKF88:QKF108 QAJ88:QAJ108 PQN88:PQN108 PGR88:PGR108 OWV88:OWV108 OMZ88:OMZ108 ODD88:ODD108 NTH88:NTH108 NJL88:NJL108 MZP88:MZP108 MPT88:MPT108 MFX88:MFX108 LWB88:LWB108 LMF88:LMF108 LCJ88:LCJ108 KSN88:KSN108 KIR88:KIR108 JYV88:JYV108 JOZ88:JOZ108 JFD88:JFD108 IVH88:IVH108 ILL88:ILL108 IBP88:IBP108 HRT88:HRT108 HHX88:HHX108 GYB88:GYB108 GOF88:GOF108 GEJ88:GEJ108 FUN88:FUN108 FKR88:FKR108 FAV88:FAV108 EQZ88:EQZ108 EHD88:EHD108 DXH88:DXH108 DNL88:DNL108 DDP88:DDP108 CTT88:CTT108 CJX88:CJX108 CAB88:CAB108 BQF88:BQF108 BGJ88:BGJ108 AWN88:AWN108 AMR88:AMR108 ACV88:ACV108 SZ88:SZ108 JD88:JD108 H88:H108 WVW983175:WVW983176 WMA983175:WMA983176 WCE983175:WCE983176 VSI983175:VSI983176 VIM983175:VIM983176 UYQ983175:UYQ983176 UOU983175:UOU983176 UEY983175:UEY983176 TVC983175:TVC983176 TLG983175:TLG983176 TBK983175:TBK983176 SRO983175:SRO983176 SHS983175:SHS983176 RXW983175:RXW983176 ROA983175:ROA983176 REE983175:REE983176 QUI983175:QUI983176 QKM983175:QKM983176 QAQ983175:QAQ983176 PQU983175:PQU983176 PGY983175:PGY983176 OXC983175:OXC983176 ONG983175:ONG983176 ODK983175:ODK983176 NTO983175:NTO983176 NJS983175:NJS983176 MZW983175:MZW983176 MQA983175:MQA983176 MGE983175:MGE983176 LWI983175:LWI983176 LMM983175:LMM983176 LCQ983175:LCQ983176 KSU983175:KSU983176 KIY983175:KIY983176 JZC983175:JZC983176 JPG983175:JPG983176 JFK983175:JFK983176 IVO983175:IVO983176 ILS983175:ILS983176 IBW983175:IBW983176 HSA983175:HSA983176 HIE983175:HIE983176 GYI983175:GYI983176 GOM983175:GOM983176 GEQ983175:GEQ983176 FUU983175:FUU983176 FKY983175:FKY983176 FBC983175:FBC983176 ERG983175:ERG983176 EHK983175:EHK983176 DXO983175:DXO983176 DNS983175:DNS983176 DDW983175:DDW983176 CUA983175:CUA983176 CKE983175:CKE983176 CAI983175:CAI983176 BQM983175:BQM983176 BGQ983175:BGQ983176 AWU983175:AWU983176 AMY983175:AMY983176 ADC983175:ADC983176 TG983175:TG983176 JK983175:JK983176 O983175:O983176 WVW917639:WVW917640 WMA917639:WMA917640 WCE917639:WCE917640 VSI917639:VSI917640 VIM917639:VIM917640 UYQ917639:UYQ917640 UOU917639:UOU917640 UEY917639:UEY917640 TVC917639:TVC917640 TLG917639:TLG917640 TBK917639:TBK917640 SRO917639:SRO917640 SHS917639:SHS917640 RXW917639:RXW917640 ROA917639:ROA917640 REE917639:REE917640 QUI917639:QUI917640 QKM917639:QKM917640 QAQ917639:QAQ917640 PQU917639:PQU917640 PGY917639:PGY917640 OXC917639:OXC917640 ONG917639:ONG917640 ODK917639:ODK917640 NTO917639:NTO917640 NJS917639:NJS917640 MZW917639:MZW917640 MQA917639:MQA917640 MGE917639:MGE917640 LWI917639:LWI917640 LMM917639:LMM917640 LCQ917639:LCQ917640 KSU917639:KSU917640 KIY917639:KIY917640 JZC917639:JZC917640 JPG917639:JPG917640 JFK917639:JFK917640 IVO917639:IVO917640 ILS917639:ILS917640 IBW917639:IBW917640 HSA917639:HSA917640 HIE917639:HIE917640 GYI917639:GYI917640 GOM917639:GOM917640 GEQ917639:GEQ917640 FUU917639:FUU917640 FKY917639:FKY917640 FBC917639:FBC917640 ERG917639:ERG917640 EHK917639:EHK917640 DXO917639:DXO917640 DNS917639:DNS917640 DDW917639:DDW917640 CUA917639:CUA917640 CKE917639:CKE917640 CAI917639:CAI917640 BQM917639:BQM917640 BGQ917639:BGQ917640 AWU917639:AWU917640 AMY917639:AMY917640 ADC917639:ADC917640 TG917639:TG917640 JK917639:JK917640 O917639:O917640 WVW852103:WVW852104 WMA852103:WMA852104 WCE852103:WCE852104 VSI852103:VSI852104 VIM852103:VIM852104 UYQ852103:UYQ852104 UOU852103:UOU852104 UEY852103:UEY852104 TVC852103:TVC852104 TLG852103:TLG852104 TBK852103:TBK852104 SRO852103:SRO852104 SHS852103:SHS852104 RXW852103:RXW852104 ROA852103:ROA852104 REE852103:REE852104 QUI852103:QUI852104 QKM852103:QKM852104 QAQ852103:QAQ852104 PQU852103:PQU852104 PGY852103:PGY852104 OXC852103:OXC852104 ONG852103:ONG852104 ODK852103:ODK852104 NTO852103:NTO852104 NJS852103:NJS852104 MZW852103:MZW852104 MQA852103:MQA852104 MGE852103:MGE852104 LWI852103:LWI852104 LMM852103:LMM852104 LCQ852103:LCQ852104 KSU852103:KSU852104 KIY852103:KIY852104 JZC852103:JZC852104 JPG852103:JPG852104 JFK852103:JFK852104 IVO852103:IVO852104 ILS852103:ILS852104 IBW852103:IBW852104 HSA852103:HSA852104 HIE852103:HIE852104 GYI852103:GYI852104 GOM852103:GOM852104 GEQ852103:GEQ852104 FUU852103:FUU852104 FKY852103:FKY852104 FBC852103:FBC852104 ERG852103:ERG852104 EHK852103:EHK852104 DXO852103:DXO852104 DNS852103:DNS852104 DDW852103:DDW852104 CUA852103:CUA852104 CKE852103:CKE852104 CAI852103:CAI852104 BQM852103:BQM852104 BGQ852103:BGQ852104 AWU852103:AWU852104 AMY852103:AMY852104 ADC852103:ADC852104 TG852103:TG852104 JK852103:JK852104 O852103:O852104 WVW786567:WVW786568 WMA786567:WMA786568 WCE786567:WCE786568 VSI786567:VSI786568 VIM786567:VIM786568 UYQ786567:UYQ786568 UOU786567:UOU786568 UEY786567:UEY786568 TVC786567:TVC786568 TLG786567:TLG786568 TBK786567:TBK786568 SRO786567:SRO786568 SHS786567:SHS786568 RXW786567:RXW786568 ROA786567:ROA786568 REE786567:REE786568 QUI786567:QUI786568 QKM786567:QKM786568 QAQ786567:QAQ786568 PQU786567:PQU786568 PGY786567:PGY786568 OXC786567:OXC786568 ONG786567:ONG786568 ODK786567:ODK786568 NTO786567:NTO786568 NJS786567:NJS786568 MZW786567:MZW786568 MQA786567:MQA786568 MGE786567:MGE786568 LWI786567:LWI786568 LMM786567:LMM786568 LCQ786567:LCQ786568 KSU786567:KSU786568 KIY786567:KIY786568 JZC786567:JZC786568 JPG786567:JPG786568 JFK786567:JFK786568 IVO786567:IVO786568 ILS786567:ILS786568 IBW786567:IBW786568 HSA786567:HSA786568 HIE786567:HIE786568 GYI786567:GYI786568 GOM786567:GOM786568 GEQ786567:GEQ786568 FUU786567:FUU786568 FKY786567:FKY786568 FBC786567:FBC786568 ERG786567:ERG786568 EHK786567:EHK786568 DXO786567:DXO786568 DNS786567:DNS786568 DDW786567:DDW786568 CUA786567:CUA786568 CKE786567:CKE786568 CAI786567:CAI786568 BQM786567:BQM786568 BGQ786567:BGQ786568 AWU786567:AWU786568 AMY786567:AMY786568 ADC786567:ADC786568 TG786567:TG786568 JK786567:JK786568 O786567:O786568 WVW721031:WVW721032 WMA721031:WMA721032 WCE721031:WCE721032 VSI721031:VSI721032 VIM721031:VIM721032 UYQ721031:UYQ721032 UOU721031:UOU721032 UEY721031:UEY721032 TVC721031:TVC721032 TLG721031:TLG721032 TBK721031:TBK721032 SRO721031:SRO721032 SHS721031:SHS721032 RXW721031:RXW721032 ROA721031:ROA721032 REE721031:REE721032 QUI721031:QUI721032 QKM721031:QKM721032 QAQ721031:QAQ721032 PQU721031:PQU721032 PGY721031:PGY721032 OXC721031:OXC721032 ONG721031:ONG721032 ODK721031:ODK721032 NTO721031:NTO721032 NJS721031:NJS721032 MZW721031:MZW721032 MQA721031:MQA721032 MGE721031:MGE721032 LWI721031:LWI721032 LMM721031:LMM721032 LCQ721031:LCQ721032 KSU721031:KSU721032 KIY721031:KIY721032 JZC721031:JZC721032 JPG721031:JPG721032 JFK721031:JFK721032 IVO721031:IVO721032 ILS721031:ILS721032 IBW721031:IBW721032 HSA721031:HSA721032 HIE721031:HIE721032 GYI721031:GYI721032 GOM721031:GOM721032 GEQ721031:GEQ721032 FUU721031:FUU721032 FKY721031:FKY721032 FBC721031:FBC721032 ERG721031:ERG721032 EHK721031:EHK721032 DXO721031:DXO721032 DNS721031:DNS721032 DDW721031:DDW721032 CUA721031:CUA721032 CKE721031:CKE721032 CAI721031:CAI721032 BQM721031:BQM721032 BGQ721031:BGQ721032 AWU721031:AWU721032 AMY721031:AMY721032 ADC721031:ADC721032 TG721031:TG721032 JK721031:JK721032 O721031:O721032 WVW655495:WVW655496 WMA655495:WMA655496 WCE655495:WCE655496 VSI655495:VSI655496 VIM655495:VIM655496 UYQ655495:UYQ655496 UOU655495:UOU655496 UEY655495:UEY655496 TVC655495:TVC655496 TLG655495:TLG655496 TBK655495:TBK655496 SRO655495:SRO655496 SHS655495:SHS655496 RXW655495:RXW655496 ROA655495:ROA655496 REE655495:REE655496 QUI655495:QUI655496 QKM655495:QKM655496 QAQ655495:QAQ655496 PQU655495:PQU655496 PGY655495:PGY655496 OXC655495:OXC655496 ONG655495:ONG655496 ODK655495:ODK655496 NTO655495:NTO655496 NJS655495:NJS655496 MZW655495:MZW655496 MQA655495:MQA655496 MGE655495:MGE655496 LWI655495:LWI655496 LMM655495:LMM655496 LCQ655495:LCQ655496 KSU655495:KSU655496 KIY655495:KIY655496 JZC655495:JZC655496 JPG655495:JPG655496 JFK655495:JFK655496 IVO655495:IVO655496 ILS655495:ILS655496 IBW655495:IBW655496 HSA655495:HSA655496 HIE655495:HIE655496 GYI655495:GYI655496 GOM655495:GOM655496 GEQ655495:GEQ655496 FUU655495:FUU655496 FKY655495:FKY655496 FBC655495:FBC655496 ERG655495:ERG655496 EHK655495:EHK655496 DXO655495:DXO655496 DNS655495:DNS655496 DDW655495:DDW655496 CUA655495:CUA655496 CKE655495:CKE655496 CAI655495:CAI655496 BQM655495:BQM655496 BGQ655495:BGQ655496 AWU655495:AWU655496 AMY655495:AMY655496 ADC655495:ADC655496 TG655495:TG655496 JK655495:JK655496 O655495:O655496 WVW589959:WVW589960 WMA589959:WMA589960 WCE589959:WCE589960 VSI589959:VSI589960 VIM589959:VIM589960 UYQ589959:UYQ589960 UOU589959:UOU589960 UEY589959:UEY589960 TVC589959:TVC589960 TLG589959:TLG589960 TBK589959:TBK589960 SRO589959:SRO589960 SHS589959:SHS589960 RXW589959:RXW589960 ROA589959:ROA589960 REE589959:REE589960 QUI589959:QUI589960 QKM589959:QKM589960 QAQ589959:QAQ589960 PQU589959:PQU589960 PGY589959:PGY589960 OXC589959:OXC589960 ONG589959:ONG589960 ODK589959:ODK589960 NTO589959:NTO589960 NJS589959:NJS589960 MZW589959:MZW589960 MQA589959:MQA589960 MGE589959:MGE589960 LWI589959:LWI589960 LMM589959:LMM589960 LCQ589959:LCQ589960 KSU589959:KSU589960 KIY589959:KIY589960 JZC589959:JZC589960 JPG589959:JPG589960 JFK589959:JFK589960 IVO589959:IVO589960 ILS589959:ILS589960 IBW589959:IBW589960 HSA589959:HSA589960 HIE589959:HIE589960 GYI589959:GYI589960 GOM589959:GOM589960 GEQ589959:GEQ589960 FUU589959:FUU589960 FKY589959:FKY589960 FBC589959:FBC589960 ERG589959:ERG589960 EHK589959:EHK589960 DXO589959:DXO589960 DNS589959:DNS589960 DDW589959:DDW589960 CUA589959:CUA589960 CKE589959:CKE589960 CAI589959:CAI589960 BQM589959:BQM589960 BGQ589959:BGQ589960 AWU589959:AWU589960 AMY589959:AMY589960 ADC589959:ADC589960 TG589959:TG589960 JK589959:JK589960 O589959:O589960 WVW524423:WVW524424 WMA524423:WMA524424 WCE524423:WCE524424 VSI524423:VSI524424 VIM524423:VIM524424 UYQ524423:UYQ524424 UOU524423:UOU524424 UEY524423:UEY524424 TVC524423:TVC524424 TLG524423:TLG524424 TBK524423:TBK524424 SRO524423:SRO524424 SHS524423:SHS524424 RXW524423:RXW524424 ROA524423:ROA524424 REE524423:REE524424 QUI524423:QUI524424 QKM524423:QKM524424 QAQ524423:QAQ524424 PQU524423:PQU524424 PGY524423:PGY524424 OXC524423:OXC524424 ONG524423:ONG524424 ODK524423:ODK524424 NTO524423:NTO524424 NJS524423:NJS524424 MZW524423:MZW524424 MQA524423:MQA524424 MGE524423:MGE524424 LWI524423:LWI524424 LMM524423:LMM524424 LCQ524423:LCQ524424 KSU524423:KSU524424 KIY524423:KIY524424 JZC524423:JZC524424 JPG524423:JPG524424 JFK524423:JFK524424 IVO524423:IVO524424 ILS524423:ILS524424 IBW524423:IBW524424 HSA524423:HSA524424 HIE524423:HIE524424 GYI524423:GYI524424 GOM524423:GOM524424 GEQ524423:GEQ524424 FUU524423:FUU524424 FKY524423:FKY524424 FBC524423:FBC524424 ERG524423:ERG524424 EHK524423:EHK524424 DXO524423:DXO524424 DNS524423:DNS524424 DDW524423:DDW524424 CUA524423:CUA524424 CKE524423:CKE524424 CAI524423:CAI524424 BQM524423:BQM524424 BGQ524423:BGQ524424 AWU524423:AWU524424 AMY524423:AMY524424 ADC524423:ADC524424 TG524423:TG524424 JK524423:JK524424 O524423:O524424 WVW458887:WVW458888 WMA458887:WMA458888 WCE458887:WCE458888 VSI458887:VSI458888 VIM458887:VIM458888 UYQ458887:UYQ458888 UOU458887:UOU458888 UEY458887:UEY458888 TVC458887:TVC458888 TLG458887:TLG458888 TBK458887:TBK458888 SRO458887:SRO458888 SHS458887:SHS458888 RXW458887:RXW458888 ROA458887:ROA458888 REE458887:REE458888 QUI458887:QUI458888 QKM458887:QKM458888 QAQ458887:QAQ458888 PQU458887:PQU458888 PGY458887:PGY458888 OXC458887:OXC458888 ONG458887:ONG458888 ODK458887:ODK458888 NTO458887:NTO458888 NJS458887:NJS458888 MZW458887:MZW458888 MQA458887:MQA458888 MGE458887:MGE458888 LWI458887:LWI458888 LMM458887:LMM458888 LCQ458887:LCQ458888 KSU458887:KSU458888 KIY458887:KIY458888 JZC458887:JZC458888 JPG458887:JPG458888 JFK458887:JFK458888 IVO458887:IVO458888 ILS458887:ILS458888 IBW458887:IBW458888 HSA458887:HSA458888 HIE458887:HIE458888 GYI458887:GYI458888 GOM458887:GOM458888 GEQ458887:GEQ458888 FUU458887:FUU458888 FKY458887:FKY458888 FBC458887:FBC458888 ERG458887:ERG458888 EHK458887:EHK458888 DXO458887:DXO458888 DNS458887:DNS458888 DDW458887:DDW458888 CUA458887:CUA458888 CKE458887:CKE458888 CAI458887:CAI458888 BQM458887:BQM458888 BGQ458887:BGQ458888 AWU458887:AWU458888 AMY458887:AMY458888 ADC458887:ADC458888 TG458887:TG458888 JK458887:JK458888 O458887:O458888 WVW393351:WVW393352 WMA393351:WMA393352 WCE393351:WCE393352 VSI393351:VSI393352 VIM393351:VIM393352 UYQ393351:UYQ393352 UOU393351:UOU393352 UEY393351:UEY393352 TVC393351:TVC393352 TLG393351:TLG393352 TBK393351:TBK393352 SRO393351:SRO393352 SHS393351:SHS393352 RXW393351:RXW393352 ROA393351:ROA393352 REE393351:REE393352 QUI393351:QUI393352 QKM393351:QKM393352 QAQ393351:QAQ393352 PQU393351:PQU393352 PGY393351:PGY393352 OXC393351:OXC393352 ONG393351:ONG393352 ODK393351:ODK393352 NTO393351:NTO393352 NJS393351:NJS393352 MZW393351:MZW393352 MQA393351:MQA393352 MGE393351:MGE393352 LWI393351:LWI393352 LMM393351:LMM393352 LCQ393351:LCQ393352 KSU393351:KSU393352 KIY393351:KIY393352 JZC393351:JZC393352 JPG393351:JPG393352 JFK393351:JFK393352 IVO393351:IVO393352 ILS393351:ILS393352 IBW393351:IBW393352 HSA393351:HSA393352 HIE393351:HIE393352 GYI393351:GYI393352 GOM393351:GOM393352 GEQ393351:GEQ393352 FUU393351:FUU393352 FKY393351:FKY393352 FBC393351:FBC393352 ERG393351:ERG393352 EHK393351:EHK393352 DXO393351:DXO393352 DNS393351:DNS393352 DDW393351:DDW393352 CUA393351:CUA393352 CKE393351:CKE393352 CAI393351:CAI393352 BQM393351:BQM393352 BGQ393351:BGQ393352 AWU393351:AWU393352 AMY393351:AMY393352 ADC393351:ADC393352 TG393351:TG393352 JK393351:JK393352 O393351:O393352 WVW327815:WVW327816 WMA327815:WMA327816 WCE327815:WCE327816 VSI327815:VSI327816 VIM327815:VIM327816 UYQ327815:UYQ327816 UOU327815:UOU327816 UEY327815:UEY327816 TVC327815:TVC327816 TLG327815:TLG327816 TBK327815:TBK327816 SRO327815:SRO327816 SHS327815:SHS327816 RXW327815:RXW327816 ROA327815:ROA327816 REE327815:REE327816 QUI327815:QUI327816 QKM327815:QKM327816 QAQ327815:QAQ327816 PQU327815:PQU327816 PGY327815:PGY327816 OXC327815:OXC327816 ONG327815:ONG327816 ODK327815:ODK327816 NTO327815:NTO327816 NJS327815:NJS327816 MZW327815:MZW327816 MQA327815:MQA327816 MGE327815:MGE327816 LWI327815:LWI327816 LMM327815:LMM327816 LCQ327815:LCQ327816 KSU327815:KSU327816 KIY327815:KIY327816 JZC327815:JZC327816 JPG327815:JPG327816 JFK327815:JFK327816 IVO327815:IVO327816 ILS327815:ILS327816 IBW327815:IBW327816 HSA327815:HSA327816 HIE327815:HIE327816 GYI327815:GYI327816 GOM327815:GOM327816 GEQ327815:GEQ327816 FUU327815:FUU327816 FKY327815:FKY327816 FBC327815:FBC327816 ERG327815:ERG327816 EHK327815:EHK327816 DXO327815:DXO327816 DNS327815:DNS327816 DDW327815:DDW327816 CUA327815:CUA327816 CKE327815:CKE327816 CAI327815:CAI327816 BQM327815:BQM327816 BGQ327815:BGQ327816 AWU327815:AWU327816 AMY327815:AMY327816 ADC327815:ADC327816 TG327815:TG327816 JK327815:JK327816 O327815:O327816 WVW262279:WVW262280 WMA262279:WMA262280 WCE262279:WCE262280 VSI262279:VSI262280 VIM262279:VIM262280 UYQ262279:UYQ262280 UOU262279:UOU262280 UEY262279:UEY262280 TVC262279:TVC262280 TLG262279:TLG262280 TBK262279:TBK262280 SRO262279:SRO262280 SHS262279:SHS262280 RXW262279:RXW262280 ROA262279:ROA262280 REE262279:REE262280 QUI262279:QUI262280 QKM262279:QKM262280 QAQ262279:QAQ262280 PQU262279:PQU262280 PGY262279:PGY262280 OXC262279:OXC262280 ONG262279:ONG262280 ODK262279:ODK262280 NTO262279:NTO262280 NJS262279:NJS262280 MZW262279:MZW262280 MQA262279:MQA262280 MGE262279:MGE262280 LWI262279:LWI262280 LMM262279:LMM262280 LCQ262279:LCQ262280 KSU262279:KSU262280 KIY262279:KIY262280 JZC262279:JZC262280 JPG262279:JPG262280 JFK262279:JFK262280 IVO262279:IVO262280 ILS262279:ILS262280 IBW262279:IBW262280 HSA262279:HSA262280 HIE262279:HIE262280 GYI262279:GYI262280 GOM262279:GOM262280 GEQ262279:GEQ262280 FUU262279:FUU262280 FKY262279:FKY262280 FBC262279:FBC262280 ERG262279:ERG262280 EHK262279:EHK262280 DXO262279:DXO262280 DNS262279:DNS262280 DDW262279:DDW262280 CUA262279:CUA262280 CKE262279:CKE262280 CAI262279:CAI262280 BQM262279:BQM262280 BGQ262279:BGQ262280 AWU262279:AWU262280 AMY262279:AMY262280 ADC262279:ADC262280 TG262279:TG262280 JK262279:JK262280 O262279:O262280 WVW196743:WVW196744 WMA196743:WMA196744 WCE196743:WCE196744 VSI196743:VSI196744 VIM196743:VIM196744 UYQ196743:UYQ196744 UOU196743:UOU196744 UEY196743:UEY196744 TVC196743:TVC196744 TLG196743:TLG196744 TBK196743:TBK196744 SRO196743:SRO196744 SHS196743:SHS196744 RXW196743:RXW196744 ROA196743:ROA196744 REE196743:REE196744 QUI196743:QUI196744 QKM196743:QKM196744 QAQ196743:QAQ196744 PQU196743:PQU196744 PGY196743:PGY196744 OXC196743:OXC196744 ONG196743:ONG196744 ODK196743:ODK196744 NTO196743:NTO196744 NJS196743:NJS196744 MZW196743:MZW196744 MQA196743:MQA196744 MGE196743:MGE196744 LWI196743:LWI196744 LMM196743:LMM196744 LCQ196743:LCQ196744 KSU196743:KSU196744 KIY196743:KIY196744 JZC196743:JZC196744 JPG196743:JPG196744 JFK196743:JFK196744 IVO196743:IVO196744 ILS196743:ILS196744 IBW196743:IBW196744 HSA196743:HSA196744 HIE196743:HIE196744 GYI196743:GYI196744 GOM196743:GOM196744 GEQ196743:GEQ196744 FUU196743:FUU196744 FKY196743:FKY196744 FBC196743:FBC196744 ERG196743:ERG196744 EHK196743:EHK196744 DXO196743:DXO196744 DNS196743:DNS196744 DDW196743:DDW196744 CUA196743:CUA196744 CKE196743:CKE196744 CAI196743:CAI196744 BQM196743:BQM196744 BGQ196743:BGQ196744 AWU196743:AWU196744 AMY196743:AMY196744 ADC196743:ADC196744 TG196743:TG196744 JK196743:JK196744 O196743:O196744 WVW131207:WVW131208 WMA131207:WMA131208 WCE131207:WCE131208 VSI131207:VSI131208 VIM131207:VIM131208 UYQ131207:UYQ131208 UOU131207:UOU131208 UEY131207:UEY131208 TVC131207:TVC131208 TLG131207:TLG131208 TBK131207:TBK131208 SRO131207:SRO131208 SHS131207:SHS131208 RXW131207:RXW131208 ROA131207:ROA131208 REE131207:REE131208 QUI131207:QUI131208 QKM131207:QKM131208 QAQ131207:QAQ131208 PQU131207:PQU131208 PGY131207:PGY131208 OXC131207:OXC131208 ONG131207:ONG131208 ODK131207:ODK131208 NTO131207:NTO131208 NJS131207:NJS131208 MZW131207:MZW131208 MQA131207:MQA131208 MGE131207:MGE131208 LWI131207:LWI131208 LMM131207:LMM131208 LCQ131207:LCQ131208 KSU131207:KSU131208 KIY131207:KIY131208 JZC131207:JZC131208 JPG131207:JPG131208 JFK131207:JFK131208 IVO131207:IVO131208 ILS131207:ILS131208 IBW131207:IBW131208 HSA131207:HSA131208 HIE131207:HIE131208 GYI131207:GYI131208 GOM131207:GOM131208 GEQ131207:GEQ131208 FUU131207:FUU131208 FKY131207:FKY131208 FBC131207:FBC131208 ERG131207:ERG131208 EHK131207:EHK131208 DXO131207:DXO131208 DNS131207:DNS131208 DDW131207:DDW131208 CUA131207:CUA131208 CKE131207:CKE131208 CAI131207:CAI131208 BQM131207:BQM131208 BGQ131207:BGQ131208 AWU131207:AWU131208 AMY131207:AMY131208 ADC131207:ADC131208 TG131207:TG131208 JK131207:JK131208 O131207:O131208 WVW65671:WVW65672 WMA65671:WMA65672 WCE65671:WCE65672 VSI65671:VSI65672 VIM65671:VIM65672 UYQ65671:UYQ65672 UOU65671:UOU65672 UEY65671:UEY65672 TVC65671:TVC65672 TLG65671:TLG65672 TBK65671:TBK65672 SRO65671:SRO65672 SHS65671:SHS65672 RXW65671:RXW65672 ROA65671:ROA65672 REE65671:REE65672 QUI65671:QUI65672 QKM65671:QKM65672 QAQ65671:QAQ65672 PQU65671:PQU65672 PGY65671:PGY65672 OXC65671:OXC65672 ONG65671:ONG65672 ODK65671:ODK65672 NTO65671:NTO65672 NJS65671:NJS65672 MZW65671:MZW65672 MQA65671:MQA65672 MGE65671:MGE65672 LWI65671:LWI65672 LMM65671:LMM65672 LCQ65671:LCQ65672 KSU65671:KSU65672 KIY65671:KIY65672 JZC65671:JZC65672 JPG65671:JPG65672 JFK65671:JFK65672 IVO65671:IVO65672 ILS65671:ILS65672 IBW65671:IBW65672 HSA65671:HSA65672 HIE65671:HIE65672 GYI65671:GYI65672 GOM65671:GOM65672 GEQ65671:GEQ65672 FUU65671:FUU65672 FKY65671:FKY65672 FBC65671:FBC65672 ERG65671:ERG65672 EHK65671:EHK65672 DXO65671:DXO65672 DNS65671:DNS65672 DDW65671:DDW65672 CUA65671:CUA65672 CKE65671:CKE65672 CAI65671:CAI65672 BQM65671:BQM65672 BGQ65671:BGQ65672 AWU65671:AWU65672 AMY65671:AMY65672 ADC65671:ADC65672 TG65671:TG65672 JK65671:JK65672 O65671:O65672 WVW111:WVW112 WMA111:WMA112 WCE111:WCE112 VSI111:VSI112 VIM111:VIM112 UYQ111:UYQ112 UOU111:UOU112 UEY111:UEY112 TVC111:TVC112 TLG111:TLG112 TBK111:TBK112 SRO111:SRO112 SHS111:SHS112 RXW111:RXW112 ROA111:ROA112 REE111:REE112 QUI111:QUI112 QKM111:QKM112 QAQ111:QAQ112 PQU111:PQU112 PGY111:PGY112 OXC111:OXC112 ONG111:ONG112 ODK111:ODK112 NTO111:NTO112 NJS111:NJS112 MZW111:MZW112 MQA111:MQA112 MGE111:MGE112 LWI111:LWI112 LMM111:LMM112 LCQ111:LCQ112 KSU111:KSU112 KIY111:KIY112 JZC111:JZC112 JPG111:JPG112 JFK111:JFK112 IVO111:IVO112 ILS111:ILS112 IBW111:IBW112 HSA111:HSA112 HIE111:HIE112 GYI111:GYI112 GOM111:GOM112 GEQ111:GEQ112 FUU111:FUU112 FKY111:FKY112 FBC111:FBC112 ERG111:ERG112 EHK111:EHK112 DXO111:DXO112 DNS111:DNS112 DDW111:DDW112 CUA111:CUA112 CKE111:CKE112 CAI111:CAI112 BQM111:BQM112 BGQ111:BGQ112 AWU111:AWU112 AMY111:AMY112 ADC111:ADC112 TG111:TG112 JK111:JK112 O111:O112 WVO983129:WVO983139 WLS983129:WLS983139 WBW983129:WBW983139 VSA983129:VSA983139 VIE983129:VIE983139 UYI983129:UYI983139 UOM983129:UOM983139 UEQ983129:UEQ983139 TUU983129:TUU983139 TKY983129:TKY983139 TBC983129:TBC983139 SRG983129:SRG983139 SHK983129:SHK983139 RXO983129:RXO983139 RNS983129:RNS983139 RDW983129:RDW983139 QUA983129:QUA983139 QKE983129:QKE983139 QAI983129:QAI983139 PQM983129:PQM983139 PGQ983129:PGQ983139 OWU983129:OWU983139 OMY983129:OMY983139 ODC983129:ODC983139 NTG983129:NTG983139 NJK983129:NJK983139 MZO983129:MZO983139 MPS983129:MPS983139 MFW983129:MFW983139 LWA983129:LWA983139 LME983129:LME983139 LCI983129:LCI983139 KSM983129:KSM983139 KIQ983129:KIQ983139 JYU983129:JYU983139 JOY983129:JOY983139 JFC983129:JFC983139 IVG983129:IVG983139 ILK983129:ILK983139 IBO983129:IBO983139 HRS983129:HRS983139 HHW983129:HHW983139 GYA983129:GYA983139 GOE983129:GOE983139 GEI983129:GEI983139 FUM983129:FUM983139 FKQ983129:FKQ983139 FAU983129:FAU983139 EQY983129:EQY983139 EHC983129:EHC983139 DXG983129:DXG983139 DNK983129:DNK983139 DDO983129:DDO983139 CTS983129:CTS983139 CJW983129:CJW983139 CAA983129:CAA983139 BQE983129:BQE983139 BGI983129:BGI983139 AWM983129:AWM983139 AMQ983129:AMQ983139 ACU983129:ACU983139 SY983129:SY983139 JC983129:JC983139 G983129:G983139 WVO917593:WVO917603 WLS917593:WLS917603 WBW917593:WBW917603 VSA917593:VSA917603 VIE917593:VIE917603 UYI917593:UYI917603 UOM917593:UOM917603 UEQ917593:UEQ917603 TUU917593:TUU917603 TKY917593:TKY917603 TBC917593:TBC917603 SRG917593:SRG917603 SHK917593:SHK917603 RXO917593:RXO917603 RNS917593:RNS917603 RDW917593:RDW917603 QUA917593:QUA917603 QKE917593:QKE917603 QAI917593:QAI917603 PQM917593:PQM917603 PGQ917593:PGQ917603 OWU917593:OWU917603 OMY917593:OMY917603 ODC917593:ODC917603 NTG917593:NTG917603 NJK917593:NJK917603 MZO917593:MZO917603 MPS917593:MPS917603 MFW917593:MFW917603 LWA917593:LWA917603 LME917593:LME917603 LCI917593:LCI917603 KSM917593:KSM917603 KIQ917593:KIQ917603 JYU917593:JYU917603 JOY917593:JOY917603 JFC917593:JFC917603 IVG917593:IVG917603 ILK917593:ILK917603 IBO917593:IBO917603 HRS917593:HRS917603 HHW917593:HHW917603 GYA917593:GYA917603 GOE917593:GOE917603 GEI917593:GEI917603 FUM917593:FUM917603 FKQ917593:FKQ917603 FAU917593:FAU917603 EQY917593:EQY917603 EHC917593:EHC917603 DXG917593:DXG917603 DNK917593:DNK917603 DDO917593:DDO917603 CTS917593:CTS917603 CJW917593:CJW917603 CAA917593:CAA917603 BQE917593:BQE917603 BGI917593:BGI917603 AWM917593:AWM917603 AMQ917593:AMQ917603 ACU917593:ACU917603 SY917593:SY917603 JC917593:JC917603 G917593:G917603 WVO852057:WVO852067 WLS852057:WLS852067 WBW852057:WBW852067 VSA852057:VSA852067 VIE852057:VIE852067 UYI852057:UYI852067 UOM852057:UOM852067 UEQ852057:UEQ852067 TUU852057:TUU852067 TKY852057:TKY852067 TBC852057:TBC852067 SRG852057:SRG852067 SHK852057:SHK852067 RXO852057:RXO852067 RNS852057:RNS852067 RDW852057:RDW852067 QUA852057:QUA852067 QKE852057:QKE852067 QAI852057:QAI852067 PQM852057:PQM852067 PGQ852057:PGQ852067 OWU852057:OWU852067 OMY852057:OMY852067 ODC852057:ODC852067 NTG852057:NTG852067 NJK852057:NJK852067 MZO852057:MZO852067 MPS852057:MPS852067 MFW852057:MFW852067 LWA852057:LWA852067 LME852057:LME852067 LCI852057:LCI852067 KSM852057:KSM852067 KIQ852057:KIQ852067 JYU852057:JYU852067 JOY852057:JOY852067 JFC852057:JFC852067 IVG852057:IVG852067 ILK852057:ILK852067 IBO852057:IBO852067 HRS852057:HRS852067 HHW852057:HHW852067 GYA852057:GYA852067 GOE852057:GOE852067 GEI852057:GEI852067 FUM852057:FUM852067 FKQ852057:FKQ852067 FAU852057:FAU852067 EQY852057:EQY852067 EHC852057:EHC852067 DXG852057:DXG852067 DNK852057:DNK852067 DDO852057:DDO852067 CTS852057:CTS852067 CJW852057:CJW852067 CAA852057:CAA852067 BQE852057:BQE852067 BGI852057:BGI852067 AWM852057:AWM852067 AMQ852057:AMQ852067 ACU852057:ACU852067 SY852057:SY852067 JC852057:JC852067 G852057:G852067 WVO786521:WVO786531 WLS786521:WLS786531 WBW786521:WBW786531 VSA786521:VSA786531 VIE786521:VIE786531 UYI786521:UYI786531 UOM786521:UOM786531 UEQ786521:UEQ786531 TUU786521:TUU786531 TKY786521:TKY786531 TBC786521:TBC786531 SRG786521:SRG786531 SHK786521:SHK786531 RXO786521:RXO786531 RNS786521:RNS786531 RDW786521:RDW786531 QUA786521:QUA786531 QKE786521:QKE786531 QAI786521:QAI786531 PQM786521:PQM786531 PGQ786521:PGQ786531 OWU786521:OWU786531 OMY786521:OMY786531 ODC786521:ODC786531 NTG786521:NTG786531 NJK786521:NJK786531 MZO786521:MZO786531 MPS786521:MPS786531 MFW786521:MFW786531 LWA786521:LWA786531 LME786521:LME786531 LCI786521:LCI786531 KSM786521:KSM786531 KIQ786521:KIQ786531 JYU786521:JYU786531 JOY786521:JOY786531 JFC786521:JFC786531 IVG786521:IVG786531 ILK786521:ILK786531 IBO786521:IBO786531 HRS786521:HRS786531 HHW786521:HHW786531 GYA786521:GYA786531 GOE786521:GOE786531 GEI786521:GEI786531 FUM786521:FUM786531 FKQ786521:FKQ786531 FAU786521:FAU786531 EQY786521:EQY786531 EHC786521:EHC786531 DXG786521:DXG786531 DNK786521:DNK786531 DDO786521:DDO786531 CTS786521:CTS786531 CJW786521:CJW786531 CAA786521:CAA786531 BQE786521:BQE786531 BGI786521:BGI786531 AWM786521:AWM786531 AMQ786521:AMQ786531 ACU786521:ACU786531 SY786521:SY786531 JC786521:JC786531 G786521:G786531 WVO720985:WVO720995 WLS720985:WLS720995 WBW720985:WBW720995 VSA720985:VSA720995 VIE720985:VIE720995 UYI720985:UYI720995 UOM720985:UOM720995 UEQ720985:UEQ720995 TUU720985:TUU720995 TKY720985:TKY720995 TBC720985:TBC720995 SRG720985:SRG720995 SHK720985:SHK720995 RXO720985:RXO720995 RNS720985:RNS720995 RDW720985:RDW720995 QUA720985:QUA720995 QKE720985:QKE720995 QAI720985:QAI720995 PQM720985:PQM720995 PGQ720985:PGQ720995 OWU720985:OWU720995 OMY720985:OMY720995 ODC720985:ODC720995 NTG720985:NTG720995 NJK720985:NJK720995 MZO720985:MZO720995 MPS720985:MPS720995 MFW720985:MFW720995 LWA720985:LWA720995 LME720985:LME720995 LCI720985:LCI720995 KSM720985:KSM720995 KIQ720985:KIQ720995 JYU720985:JYU720995 JOY720985:JOY720995 JFC720985:JFC720995 IVG720985:IVG720995 ILK720985:ILK720995 IBO720985:IBO720995 HRS720985:HRS720995 HHW720985:HHW720995 GYA720985:GYA720995 GOE720985:GOE720995 GEI720985:GEI720995 FUM720985:FUM720995 FKQ720985:FKQ720995 FAU720985:FAU720995 EQY720985:EQY720995 EHC720985:EHC720995 DXG720985:DXG720995 DNK720985:DNK720995 DDO720985:DDO720995 CTS720985:CTS720995 CJW720985:CJW720995 CAA720985:CAA720995 BQE720985:BQE720995 BGI720985:BGI720995 AWM720985:AWM720995 AMQ720985:AMQ720995 ACU720985:ACU720995 SY720985:SY720995 JC720985:JC720995 G720985:G720995 WVO655449:WVO655459 WLS655449:WLS655459 WBW655449:WBW655459 VSA655449:VSA655459 VIE655449:VIE655459 UYI655449:UYI655459 UOM655449:UOM655459 UEQ655449:UEQ655459 TUU655449:TUU655459 TKY655449:TKY655459 TBC655449:TBC655459 SRG655449:SRG655459 SHK655449:SHK655459 RXO655449:RXO655459 RNS655449:RNS655459 RDW655449:RDW655459 QUA655449:QUA655459 QKE655449:QKE655459 QAI655449:QAI655459 PQM655449:PQM655459 PGQ655449:PGQ655459 OWU655449:OWU655459 OMY655449:OMY655459 ODC655449:ODC655459 NTG655449:NTG655459 NJK655449:NJK655459 MZO655449:MZO655459 MPS655449:MPS655459 MFW655449:MFW655459 LWA655449:LWA655459 LME655449:LME655459 LCI655449:LCI655459 KSM655449:KSM655459 KIQ655449:KIQ655459 JYU655449:JYU655459 JOY655449:JOY655459 JFC655449:JFC655459 IVG655449:IVG655459 ILK655449:ILK655459 IBO655449:IBO655459 HRS655449:HRS655459 HHW655449:HHW655459 GYA655449:GYA655459 GOE655449:GOE655459 GEI655449:GEI655459 FUM655449:FUM655459 FKQ655449:FKQ655459 FAU655449:FAU655459 EQY655449:EQY655459 EHC655449:EHC655459 DXG655449:DXG655459 DNK655449:DNK655459 DDO655449:DDO655459 CTS655449:CTS655459 CJW655449:CJW655459 CAA655449:CAA655459 BQE655449:BQE655459 BGI655449:BGI655459 AWM655449:AWM655459 AMQ655449:AMQ655459 ACU655449:ACU655459 SY655449:SY655459 JC655449:JC655459 G655449:G655459 WVO589913:WVO589923 WLS589913:WLS589923 WBW589913:WBW589923 VSA589913:VSA589923 VIE589913:VIE589923 UYI589913:UYI589923 UOM589913:UOM589923 UEQ589913:UEQ589923 TUU589913:TUU589923 TKY589913:TKY589923 TBC589913:TBC589923 SRG589913:SRG589923 SHK589913:SHK589923 RXO589913:RXO589923 RNS589913:RNS589923 RDW589913:RDW589923 QUA589913:QUA589923 QKE589913:QKE589923 QAI589913:QAI589923 PQM589913:PQM589923 PGQ589913:PGQ589923 OWU589913:OWU589923 OMY589913:OMY589923 ODC589913:ODC589923 NTG589913:NTG589923 NJK589913:NJK589923 MZO589913:MZO589923 MPS589913:MPS589923 MFW589913:MFW589923 LWA589913:LWA589923 LME589913:LME589923 LCI589913:LCI589923 KSM589913:KSM589923 KIQ589913:KIQ589923 JYU589913:JYU589923 JOY589913:JOY589923 JFC589913:JFC589923 IVG589913:IVG589923 ILK589913:ILK589923 IBO589913:IBO589923 HRS589913:HRS589923 HHW589913:HHW589923 GYA589913:GYA589923 GOE589913:GOE589923 GEI589913:GEI589923 FUM589913:FUM589923 FKQ589913:FKQ589923 FAU589913:FAU589923 EQY589913:EQY589923 EHC589913:EHC589923 DXG589913:DXG589923 DNK589913:DNK589923 DDO589913:DDO589923 CTS589913:CTS589923 CJW589913:CJW589923 CAA589913:CAA589923 BQE589913:BQE589923 BGI589913:BGI589923 AWM589913:AWM589923 AMQ589913:AMQ589923 ACU589913:ACU589923 SY589913:SY589923 JC589913:JC589923 G589913:G589923 WVO524377:WVO524387 WLS524377:WLS524387 WBW524377:WBW524387 VSA524377:VSA524387 VIE524377:VIE524387 UYI524377:UYI524387 UOM524377:UOM524387 UEQ524377:UEQ524387 TUU524377:TUU524387 TKY524377:TKY524387 TBC524377:TBC524387 SRG524377:SRG524387 SHK524377:SHK524387 RXO524377:RXO524387 RNS524377:RNS524387 RDW524377:RDW524387 QUA524377:QUA524387 QKE524377:QKE524387 QAI524377:QAI524387 PQM524377:PQM524387 PGQ524377:PGQ524387 OWU524377:OWU524387 OMY524377:OMY524387 ODC524377:ODC524387 NTG524377:NTG524387 NJK524377:NJK524387 MZO524377:MZO524387 MPS524377:MPS524387 MFW524377:MFW524387 LWA524377:LWA524387 LME524377:LME524387 LCI524377:LCI524387 KSM524377:KSM524387 KIQ524377:KIQ524387 JYU524377:JYU524387 JOY524377:JOY524387 JFC524377:JFC524387 IVG524377:IVG524387 ILK524377:ILK524387 IBO524377:IBO524387 HRS524377:HRS524387 HHW524377:HHW524387 GYA524377:GYA524387 GOE524377:GOE524387 GEI524377:GEI524387 FUM524377:FUM524387 FKQ524377:FKQ524387 FAU524377:FAU524387 EQY524377:EQY524387 EHC524377:EHC524387 DXG524377:DXG524387 DNK524377:DNK524387 DDO524377:DDO524387 CTS524377:CTS524387 CJW524377:CJW524387 CAA524377:CAA524387 BQE524377:BQE524387 BGI524377:BGI524387 AWM524377:AWM524387 AMQ524377:AMQ524387 ACU524377:ACU524387 SY524377:SY524387 JC524377:JC524387 G524377:G524387 WVO458841:WVO458851 WLS458841:WLS458851 WBW458841:WBW458851 VSA458841:VSA458851 VIE458841:VIE458851 UYI458841:UYI458851 UOM458841:UOM458851 UEQ458841:UEQ458851 TUU458841:TUU458851 TKY458841:TKY458851 TBC458841:TBC458851 SRG458841:SRG458851 SHK458841:SHK458851 RXO458841:RXO458851 RNS458841:RNS458851 RDW458841:RDW458851 QUA458841:QUA458851 QKE458841:QKE458851 QAI458841:QAI458851 PQM458841:PQM458851 PGQ458841:PGQ458851 OWU458841:OWU458851 OMY458841:OMY458851 ODC458841:ODC458851 NTG458841:NTG458851 NJK458841:NJK458851 MZO458841:MZO458851 MPS458841:MPS458851 MFW458841:MFW458851 LWA458841:LWA458851 LME458841:LME458851 LCI458841:LCI458851 KSM458841:KSM458851 KIQ458841:KIQ458851 JYU458841:JYU458851 JOY458841:JOY458851 JFC458841:JFC458851 IVG458841:IVG458851 ILK458841:ILK458851 IBO458841:IBO458851 HRS458841:HRS458851 HHW458841:HHW458851 GYA458841:GYA458851 GOE458841:GOE458851 GEI458841:GEI458851 FUM458841:FUM458851 FKQ458841:FKQ458851 FAU458841:FAU458851 EQY458841:EQY458851 EHC458841:EHC458851 DXG458841:DXG458851 DNK458841:DNK458851 DDO458841:DDO458851 CTS458841:CTS458851 CJW458841:CJW458851 CAA458841:CAA458851 BQE458841:BQE458851 BGI458841:BGI458851 AWM458841:AWM458851 AMQ458841:AMQ458851 ACU458841:ACU458851 SY458841:SY458851 JC458841:JC458851 G458841:G458851 WVO393305:WVO393315 WLS393305:WLS393315 WBW393305:WBW393315 VSA393305:VSA393315 VIE393305:VIE393315 UYI393305:UYI393315 UOM393305:UOM393315 UEQ393305:UEQ393315 TUU393305:TUU393315 TKY393305:TKY393315 TBC393305:TBC393315 SRG393305:SRG393315 SHK393305:SHK393315 RXO393305:RXO393315 RNS393305:RNS393315 RDW393305:RDW393315 QUA393305:QUA393315 QKE393305:QKE393315 QAI393305:QAI393315 PQM393305:PQM393315 PGQ393305:PGQ393315 OWU393305:OWU393315 OMY393305:OMY393315 ODC393305:ODC393315 NTG393305:NTG393315 NJK393305:NJK393315 MZO393305:MZO393315 MPS393305:MPS393315 MFW393305:MFW393315 LWA393305:LWA393315 LME393305:LME393315 LCI393305:LCI393315 KSM393305:KSM393315 KIQ393305:KIQ393315 JYU393305:JYU393315 JOY393305:JOY393315 JFC393305:JFC393315 IVG393305:IVG393315 ILK393305:ILK393315 IBO393305:IBO393315 HRS393305:HRS393315 HHW393305:HHW393315 GYA393305:GYA393315 GOE393305:GOE393315 GEI393305:GEI393315 FUM393305:FUM393315 FKQ393305:FKQ393315 FAU393305:FAU393315 EQY393305:EQY393315 EHC393305:EHC393315 DXG393305:DXG393315 DNK393305:DNK393315 DDO393305:DDO393315 CTS393305:CTS393315 CJW393305:CJW393315 CAA393305:CAA393315 BQE393305:BQE393315 BGI393305:BGI393315 AWM393305:AWM393315 AMQ393305:AMQ393315 ACU393305:ACU393315 SY393305:SY393315 JC393305:JC393315 G393305:G393315 WVO327769:WVO327779 WLS327769:WLS327779 WBW327769:WBW327779 VSA327769:VSA327779 VIE327769:VIE327779 UYI327769:UYI327779 UOM327769:UOM327779 UEQ327769:UEQ327779 TUU327769:TUU327779 TKY327769:TKY327779 TBC327769:TBC327779 SRG327769:SRG327779 SHK327769:SHK327779 RXO327769:RXO327779 RNS327769:RNS327779 RDW327769:RDW327779 QUA327769:QUA327779 QKE327769:QKE327779 QAI327769:QAI327779 PQM327769:PQM327779 PGQ327769:PGQ327779 OWU327769:OWU327779 OMY327769:OMY327779 ODC327769:ODC327779 NTG327769:NTG327779 NJK327769:NJK327779 MZO327769:MZO327779 MPS327769:MPS327779 MFW327769:MFW327779 LWA327769:LWA327779 LME327769:LME327779 LCI327769:LCI327779 KSM327769:KSM327779 KIQ327769:KIQ327779 JYU327769:JYU327779 JOY327769:JOY327779 JFC327769:JFC327779 IVG327769:IVG327779 ILK327769:ILK327779 IBO327769:IBO327779 HRS327769:HRS327779 HHW327769:HHW327779 GYA327769:GYA327779 GOE327769:GOE327779 GEI327769:GEI327779 FUM327769:FUM327779 FKQ327769:FKQ327779 FAU327769:FAU327779 EQY327769:EQY327779 EHC327769:EHC327779 DXG327769:DXG327779 DNK327769:DNK327779 DDO327769:DDO327779 CTS327769:CTS327779 CJW327769:CJW327779 CAA327769:CAA327779 BQE327769:BQE327779 BGI327769:BGI327779 AWM327769:AWM327779 AMQ327769:AMQ327779 ACU327769:ACU327779 SY327769:SY327779 JC327769:JC327779 G327769:G327779 WVO262233:WVO262243 WLS262233:WLS262243 WBW262233:WBW262243 VSA262233:VSA262243 VIE262233:VIE262243 UYI262233:UYI262243 UOM262233:UOM262243 UEQ262233:UEQ262243 TUU262233:TUU262243 TKY262233:TKY262243 TBC262233:TBC262243 SRG262233:SRG262243 SHK262233:SHK262243 RXO262233:RXO262243 RNS262233:RNS262243 RDW262233:RDW262243 QUA262233:QUA262243 QKE262233:QKE262243 QAI262233:QAI262243 PQM262233:PQM262243 PGQ262233:PGQ262243 OWU262233:OWU262243 OMY262233:OMY262243 ODC262233:ODC262243 NTG262233:NTG262243 NJK262233:NJK262243 MZO262233:MZO262243 MPS262233:MPS262243 MFW262233:MFW262243 LWA262233:LWA262243 LME262233:LME262243 LCI262233:LCI262243 KSM262233:KSM262243 KIQ262233:KIQ262243 JYU262233:JYU262243 JOY262233:JOY262243 JFC262233:JFC262243 IVG262233:IVG262243 ILK262233:ILK262243 IBO262233:IBO262243 HRS262233:HRS262243 HHW262233:HHW262243 GYA262233:GYA262243 GOE262233:GOE262243 GEI262233:GEI262243 FUM262233:FUM262243 FKQ262233:FKQ262243 FAU262233:FAU262243 EQY262233:EQY262243 EHC262233:EHC262243 DXG262233:DXG262243 DNK262233:DNK262243 DDO262233:DDO262243 CTS262233:CTS262243 CJW262233:CJW262243 CAA262233:CAA262243 BQE262233:BQE262243 BGI262233:BGI262243 AWM262233:AWM262243 AMQ262233:AMQ262243 ACU262233:ACU262243 SY262233:SY262243 JC262233:JC262243 G262233:G262243 WVO196697:WVO196707 WLS196697:WLS196707 WBW196697:WBW196707 VSA196697:VSA196707 VIE196697:VIE196707 UYI196697:UYI196707 UOM196697:UOM196707 UEQ196697:UEQ196707 TUU196697:TUU196707 TKY196697:TKY196707 TBC196697:TBC196707 SRG196697:SRG196707 SHK196697:SHK196707 RXO196697:RXO196707 RNS196697:RNS196707 RDW196697:RDW196707 QUA196697:QUA196707 QKE196697:QKE196707 QAI196697:QAI196707 PQM196697:PQM196707 PGQ196697:PGQ196707 OWU196697:OWU196707 OMY196697:OMY196707 ODC196697:ODC196707 NTG196697:NTG196707 NJK196697:NJK196707 MZO196697:MZO196707 MPS196697:MPS196707 MFW196697:MFW196707 LWA196697:LWA196707 LME196697:LME196707 LCI196697:LCI196707 KSM196697:KSM196707 KIQ196697:KIQ196707 JYU196697:JYU196707 JOY196697:JOY196707 JFC196697:JFC196707 IVG196697:IVG196707 ILK196697:ILK196707 IBO196697:IBO196707 HRS196697:HRS196707 HHW196697:HHW196707 GYA196697:GYA196707 GOE196697:GOE196707 GEI196697:GEI196707 FUM196697:FUM196707 FKQ196697:FKQ196707 FAU196697:FAU196707 EQY196697:EQY196707 EHC196697:EHC196707 DXG196697:DXG196707 DNK196697:DNK196707 DDO196697:DDO196707 CTS196697:CTS196707 CJW196697:CJW196707 CAA196697:CAA196707 BQE196697:BQE196707 BGI196697:BGI196707 AWM196697:AWM196707 AMQ196697:AMQ196707 ACU196697:ACU196707 SY196697:SY196707 JC196697:JC196707 G196697:G196707 WVO131161:WVO131171 WLS131161:WLS131171 WBW131161:WBW131171 VSA131161:VSA131171 VIE131161:VIE131171 UYI131161:UYI131171 UOM131161:UOM131171 UEQ131161:UEQ131171 TUU131161:TUU131171 TKY131161:TKY131171 TBC131161:TBC131171 SRG131161:SRG131171 SHK131161:SHK131171 RXO131161:RXO131171 RNS131161:RNS131171 RDW131161:RDW131171 QUA131161:QUA131171 QKE131161:QKE131171 QAI131161:QAI131171 PQM131161:PQM131171 PGQ131161:PGQ131171 OWU131161:OWU131171 OMY131161:OMY131171 ODC131161:ODC131171 NTG131161:NTG131171 NJK131161:NJK131171 MZO131161:MZO131171 MPS131161:MPS131171 MFW131161:MFW131171 LWA131161:LWA131171 LME131161:LME131171 LCI131161:LCI131171 KSM131161:KSM131171 KIQ131161:KIQ131171 JYU131161:JYU131171 JOY131161:JOY131171 JFC131161:JFC131171 IVG131161:IVG131171 ILK131161:ILK131171 IBO131161:IBO131171 HRS131161:HRS131171 HHW131161:HHW131171 GYA131161:GYA131171 GOE131161:GOE131171 GEI131161:GEI131171 FUM131161:FUM131171 FKQ131161:FKQ131171 FAU131161:FAU131171 EQY131161:EQY131171 EHC131161:EHC131171 DXG131161:DXG131171 DNK131161:DNK131171 DDO131161:DDO131171 CTS131161:CTS131171 CJW131161:CJW131171 CAA131161:CAA131171 BQE131161:BQE131171 BGI131161:BGI131171 AWM131161:AWM131171 AMQ131161:AMQ131171 ACU131161:ACU131171 SY131161:SY131171 JC131161:JC131171 G131161:G131171 WVO65625:WVO65635 WLS65625:WLS65635 WBW65625:WBW65635 VSA65625:VSA65635 VIE65625:VIE65635 UYI65625:UYI65635 UOM65625:UOM65635 UEQ65625:UEQ65635 TUU65625:TUU65635 TKY65625:TKY65635 TBC65625:TBC65635 SRG65625:SRG65635 SHK65625:SHK65635 RXO65625:RXO65635 RNS65625:RNS65635 RDW65625:RDW65635 QUA65625:QUA65635 QKE65625:QKE65635 QAI65625:QAI65635 PQM65625:PQM65635 PGQ65625:PGQ65635 OWU65625:OWU65635 OMY65625:OMY65635 ODC65625:ODC65635 NTG65625:NTG65635 NJK65625:NJK65635 MZO65625:MZO65635 MPS65625:MPS65635 MFW65625:MFW65635 LWA65625:LWA65635 LME65625:LME65635 LCI65625:LCI65635 KSM65625:KSM65635 KIQ65625:KIQ65635 JYU65625:JYU65635 JOY65625:JOY65635 JFC65625:JFC65635 IVG65625:IVG65635 ILK65625:ILK65635 IBO65625:IBO65635 HRS65625:HRS65635 HHW65625:HHW65635 GYA65625:GYA65635 GOE65625:GOE65635 GEI65625:GEI65635 FUM65625:FUM65635 FKQ65625:FKQ65635 FAU65625:FAU65635 EQY65625:EQY65635 EHC65625:EHC65635 DXG65625:DXG65635 DNK65625:DNK65635 DDO65625:DDO65635 CTS65625:CTS65635 CJW65625:CJW65635 CAA65625:CAA65635 BQE65625:BQE65635 BGI65625:BGI65635 AWM65625:AWM65635 AMQ65625:AMQ65635 ACU65625:ACU65635 SY65625:SY65635 JC65625:JC65635 G65625:G65635 WVO65:WVO75 WLS65:WLS75 WBW65:WBW75 VSA65:VSA75 VIE65:VIE75 UYI65:UYI75 UOM65:UOM75 UEQ65:UEQ75 TUU65:TUU75 TKY65:TKY75 TBC65:TBC75 SRG65:SRG75 SHK65:SHK75 RXO65:RXO75 RNS65:RNS75 RDW65:RDW75 QUA65:QUA75 QKE65:QKE75 QAI65:QAI75 PQM65:PQM75 PGQ65:PGQ75 OWU65:OWU75 OMY65:OMY75 ODC65:ODC75 NTG65:NTG75 NJK65:NJK75 MZO65:MZO75 MPS65:MPS75 MFW65:MFW75 LWA65:LWA75 LME65:LME75 LCI65:LCI75 KSM65:KSM75 KIQ65:KIQ75 JYU65:JYU75 JOY65:JOY75 JFC65:JFC75 IVG65:IVG75 ILK65:ILK75 IBO65:IBO75 HRS65:HRS75 HHW65:HHW75 GYA65:GYA75 GOE65:GOE75 GEI65:GEI75 FUM65:FUM75 FKQ65:FKQ75 FAU65:FAU75 EQY65:EQY75 EHC65:EHC75 DXG65:DXG75 DNK65:DNK75 DDO65:DDO75 CTS65:CTS75 CJW65:CJW75 CAA65:CAA75 BQE65:BQE75 BGI65:BGI75 AWM65:AWM75 AMQ65:AMQ75 ACU65:ACU75 SY65:SY75 JC65:JC75 G65:G75 WVP983174:WVP983181 WLT983174:WLT983181 WBX983174:WBX983181 VSB983174:VSB983181 VIF983174:VIF983181 UYJ983174:UYJ983181 UON983174:UON983181 UER983174:UER983181 TUV983174:TUV983181 TKZ983174:TKZ983181 TBD983174:TBD983181 SRH983174:SRH983181 SHL983174:SHL983181 RXP983174:RXP983181 RNT983174:RNT983181 RDX983174:RDX983181 QUB983174:QUB983181 QKF983174:QKF983181 QAJ983174:QAJ983181 PQN983174:PQN983181 PGR983174:PGR983181 OWV983174:OWV983181 OMZ983174:OMZ983181 ODD983174:ODD983181 NTH983174:NTH983181 NJL983174:NJL983181 MZP983174:MZP983181 MPT983174:MPT983181 MFX983174:MFX983181 LWB983174:LWB983181 LMF983174:LMF983181 LCJ983174:LCJ983181 KSN983174:KSN983181 KIR983174:KIR983181 JYV983174:JYV983181 JOZ983174:JOZ983181 JFD983174:JFD983181 IVH983174:IVH983181 ILL983174:ILL983181 IBP983174:IBP983181 HRT983174:HRT983181 HHX983174:HHX983181 GYB983174:GYB983181 GOF983174:GOF983181 GEJ983174:GEJ983181 FUN983174:FUN983181 FKR983174:FKR983181 FAV983174:FAV983181 EQZ983174:EQZ983181 EHD983174:EHD983181 DXH983174:DXH983181 DNL983174:DNL983181 DDP983174:DDP983181 CTT983174:CTT983181 CJX983174:CJX983181 CAB983174:CAB983181 BQF983174:BQF983181 BGJ983174:BGJ983181 AWN983174:AWN983181 AMR983174:AMR983181 ACV983174:ACV983181 SZ983174:SZ983181 JD983174:JD983181 H983174:H983181 WVP917638:WVP917645 WLT917638:WLT917645 WBX917638:WBX917645 VSB917638:VSB917645 VIF917638:VIF917645 UYJ917638:UYJ917645 UON917638:UON917645 UER917638:UER917645 TUV917638:TUV917645 TKZ917638:TKZ917645 TBD917638:TBD917645 SRH917638:SRH917645 SHL917638:SHL917645 RXP917638:RXP917645 RNT917638:RNT917645 RDX917638:RDX917645 QUB917638:QUB917645 QKF917638:QKF917645 QAJ917638:QAJ917645 PQN917638:PQN917645 PGR917638:PGR917645 OWV917638:OWV917645 OMZ917638:OMZ917645 ODD917638:ODD917645 NTH917638:NTH917645 NJL917638:NJL917645 MZP917638:MZP917645 MPT917638:MPT917645 MFX917638:MFX917645 LWB917638:LWB917645 LMF917638:LMF917645 LCJ917638:LCJ917645 KSN917638:KSN917645 KIR917638:KIR917645 JYV917638:JYV917645 JOZ917638:JOZ917645 JFD917638:JFD917645 IVH917638:IVH917645 ILL917638:ILL917645 IBP917638:IBP917645 HRT917638:HRT917645 HHX917638:HHX917645 GYB917638:GYB917645 GOF917638:GOF917645 GEJ917638:GEJ917645 FUN917638:FUN917645 FKR917638:FKR917645 FAV917638:FAV917645 EQZ917638:EQZ917645 EHD917638:EHD917645 DXH917638:DXH917645 DNL917638:DNL917645 DDP917638:DDP917645 CTT917638:CTT917645 CJX917638:CJX917645 CAB917638:CAB917645 BQF917638:BQF917645 BGJ917638:BGJ917645 AWN917638:AWN917645 AMR917638:AMR917645 ACV917638:ACV917645 SZ917638:SZ917645 JD917638:JD917645 H917638:H917645 WVP852102:WVP852109 WLT852102:WLT852109 WBX852102:WBX852109 VSB852102:VSB852109 VIF852102:VIF852109 UYJ852102:UYJ852109 UON852102:UON852109 UER852102:UER852109 TUV852102:TUV852109 TKZ852102:TKZ852109 TBD852102:TBD852109 SRH852102:SRH852109 SHL852102:SHL852109 RXP852102:RXP852109 RNT852102:RNT852109 RDX852102:RDX852109 QUB852102:QUB852109 QKF852102:QKF852109 QAJ852102:QAJ852109 PQN852102:PQN852109 PGR852102:PGR852109 OWV852102:OWV852109 OMZ852102:OMZ852109 ODD852102:ODD852109 NTH852102:NTH852109 NJL852102:NJL852109 MZP852102:MZP852109 MPT852102:MPT852109 MFX852102:MFX852109 LWB852102:LWB852109 LMF852102:LMF852109 LCJ852102:LCJ852109 KSN852102:KSN852109 KIR852102:KIR852109 JYV852102:JYV852109 JOZ852102:JOZ852109 JFD852102:JFD852109 IVH852102:IVH852109 ILL852102:ILL852109 IBP852102:IBP852109 HRT852102:HRT852109 HHX852102:HHX852109 GYB852102:GYB852109 GOF852102:GOF852109 GEJ852102:GEJ852109 FUN852102:FUN852109 FKR852102:FKR852109 FAV852102:FAV852109 EQZ852102:EQZ852109 EHD852102:EHD852109 DXH852102:DXH852109 DNL852102:DNL852109 DDP852102:DDP852109 CTT852102:CTT852109 CJX852102:CJX852109 CAB852102:CAB852109 BQF852102:BQF852109 BGJ852102:BGJ852109 AWN852102:AWN852109 AMR852102:AMR852109 ACV852102:ACV852109 SZ852102:SZ852109 JD852102:JD852109 H852102:H852109 WVP786566:WVP786573 WLT786566:WLT786573 WBX786566:WBX786573 VSB786566:VSB786573 VIF786566:VIF786573 UYJ786566:UYJ786573 UON786566:UON786573 UER786566:UER786573 TUV786566:TUV786573 TKZ786566:TKZ786573 TBD786566:TBD786573 SRH786566:SRH786573 SHL786566:SHL786573 RXP786566:RXP786573 RNT786566:RNT786573 RDX786566:RDX786573 QUB786566:QUB786573 QKF786566:QKF786573 QAJ786566:QAJ786573 PQN786566:PQN786573 PGR786566:PGR786573 OWV786566:OWV786573 OMZ786566:OMZ786573 ODD786566:ODD786573 NTH786566:NTH786573 NJL786566:NJL786573 MZP786566:MZP786573 MPT786566:MPT786573 MFX786566:MFX786573 LWB786566:LWB786573 LMF786566:LMF786573 LCJ786566:LCJ786573 KSN786566:KSN786573 KIR786566:KIR786573 JYV786566:JYV786573 JOZ786566:JOZ786573 JFD786566:JFD786573 IVH786566:IVH786573 ILL786566:ILL786573 IBP786566:IBP786573 HRT786566:HRT786573 HHX786566:HHX786573 GYB786566:GYB786573 GOF786566:GOF786573 GEJ786566:GEJ786573 FUN786566:FUN786573 FKR786566:FKR786573 FAV786566:FAV786573 EQZ786566:EQZ786573 EHD786566:EHD786573 DXH786566:DXH786573 DNL786566:DNL786573 DDP786566:DDP786573 CTT786566:CTT786573 CJX786566:CJX786573 CAB786566:CAB786573 BQF786566:BQF786573 BGJ786566:BGJ786573 AWN786566:AWN786573 AMR786566:AMR786573 ACV786566:ACV786573 SZ786566:SZ786573 JD786566:JD786573 H786566:H786573 WVP721030:WVP721037 WLT721030:WLT721037 WBX721030:WBX721037 VSB721030:VSB721037 VIF721030:VIF721037 UYJ721030:UYJ721037 UON721030:UON721037 UER721030:UER721037 TUV721030:TUV721037 TKZ721030:TKZ721037 TBD721030:TBD721037 SRH721030:SRH721037 SHL721030:SHL721037 RXP721030:RXP721037 RNT721030:RNT721037 RDX721030:RDX721037 QUB721030:QUB721037 QKF721030:QKF721037 QAJ721030:QAJ721037 PQN721030:PQN721037 PGR721030:PGR721037 OWV721030:OWV721037 OMZ721030:OMZ721037 ODD721030:ODD721037 NTH721030:NTH721037 NJL721030:NJL721037 MZP721030:MZP721037 MPT721030:MPT721037 MFX721030:MFX721037 LWB721030:LWB721037 LMF721030:LMF721037 LCJ721030:LCJ721037 KSN721030:KSN721037 KIR721030:KIR721037 JYV721030:JYV721037 JOZ721030:JOZ721037 JFD721030:JFD721037 IVH721030:IVH721037 ILL721030:ILL721037 IBP721030:IBP721037 HRT721030:HRT721037 HHX721030:HHX721037 GYB721030:GYB721037 GOF721030:GOF721037 GEJ721030:GEJ721037 FUN721030:FUN721037 FKR721030:FKR721037 FAV721030:FAV721037 EQZ721030:EQZ721037 EHD721030:EHD721037 DXH721030:DXH721037 DNL721030:DNL721037 DDP721030:DDP721037 CTT721030:CTT721037 CJX721030:CJX721037 CAB721030:CAB721037 BQF721030:BQF721037 BGJ721030:BGJ721037 AWN721030:AWN721037 AMR721030:AMR721037 ACV721030:ACV721037 SZ721030:SZ721037 JD721030:JD721037 H721030:H721037 WVP655494:WVP655501 WLT655494:WLT655501 WBX655494:WBX655501 VSB655494:VSB655501 VIF655494:VIF655501 UYJ655494:UYJ655501 UON655494:UON655501 UER655494:UER655501 TUV655494:TUV655501 TKZ655494:TKZ655501 TBD655494:TBD655501 SRH655494:SRH655501 SHL655494:SHL655501 RXP655494:RXP655501 RNT655494:RNT655501 RDX655494:RDX655501 QUB655494:QUB655501 QKF655494:QKF655501 QAJ655494:QAJ655501 PQN655494:PQN655501 PGR655494:PGR655501 OWV655494:OWV655501 OMZ655494:OMZ655501 ODD655494:ODD655501 NTH655494:NTH655501 NJL655494:NJL655501 MZP655494:MZP655501 MPT655494:MPT655501 MFX655494:MFX655501 LWB655494:LWB655501 LMF655494:LMF655501 LCJ655494:LCJ655501 KSN655494:KSN655501 KIR655494:KIR655501 JYV655494:JYV655501 JOZ655494:JOZ655501 JFD655494:JFD655501 IVH655494:IVH655501 ILL655494:ILL655501 IBP655494:IBP655501 HRT655494:HRT655501 HHX655494:HHX655501 GYB655494:GYB655501 GOF655494:GOF655501 GEJ655494:GEJ655501 FUN655494:FUN655501 FKR655494:FKR655501 FAV655494:FAV655501 EQZ655494:EQZ655501 EHD655494:EHD655501 DXH655494:DXH655501 DNL655494:DNL655501 DDP655494:DDP655501 CTT655494:CTT655501 CJX655494:CJX655501 CAB655494:CAB655501 BQF655494:BQF655501 BGJ655494:BGJ655501 AWN655494:AWN655501 AMR655494:AMR655501 ACV655494:ACV655501 SZ655494:SZ655501 JD655494:JD655501 H655494:H655501 WVP589958:WVP589965 WLT589958:WLT589965 WBX589958:WBX589965 VSB589958:VSB589965 VIF589958:VIF589965 UYJ589958:UYJ589965 UON589958:UON589965 UER589958:UER589965 TUV589958:TUV589965 TKZ589958:TKZ589965 TBD589958:TBD589965 SRH589958:SRH589965 SHL589958:SHL589965 RXP589958:RXP589965 RNT589958:RNT589965 RDX589958:RDX589965 QUB589958:QUB589965 QKF589958:QKF589965 QAJ589958:QAJ589965 PQN589958:PQN589965 PGR589958:PGR589965 OWV589958:OWV589965 OMZ589958:OMZ589965 ODD589958:ODD589965 NTH589958:NTH589965 NJL589958:NJL589965 MZP589958:MZP589965 MPT589958:MPT589965 MFX589958:MFX589965 LWB589958:LWB589965 LMF589958:LMF589965 LCJ589958:LCJ589965 KSN589958:KSN589965 KIR589958:KIR589965 JYV589958:JYV589965 JOZ589958:JOZ589965 JFD589958:JFD589965 IVH589958:IVH589965 ILL589958:ILL589965 IBP589958:IBP589965 HRT589958:HRT589965 HHX589958:HHX589965 GYB589958:GYB589965 GOF589958:GOF589965 GEJ589958:GEJ589965 FUN589958:FUN589965 FKR589958:FKR589965 FAV589958:FAV589965 EQZ589958:EQZ589965 EHD589958:EHD589965 DXH589958:DXH589965 DNL589958:DNL589965 DDP589958:DDP589965 CTT589958:CTT589965 CJX589958:CJX589965 CAB589958:CAB589965 BQF589958:BQF589965 BGJ589958:BGJ589965 AWN589958:AWN589965 AMR589958:AMR589965 ACV589958:ACV589965 SZ589958:SZ589965 JD589958:JD589965 H589958:H589965 WVP524422:WVP524429 WLT524422:WLT524429 WBX524422:WBX524429 VSB524422:VSB524429 VIF524422:VIF524429 UYJ524422:UYJ524429 UON524422:UON524429 UER524422:UER524429 TUV524422:TUV524429 TKZ524422:TKZ524429 TBD524422:TBD524429 SRH524422:SRH524429 SHL524422:SHL524429 RXP524422:RXP524429 RNT524422:RNT524429 RDX524422:RDX524429 QUB524422:QUB524429 QKF524422:QKF524429 QAJ524422:QAJ524429 PQN524422:PQN524429 PGR524422:PGR524429 OWV524422:OWV524429 OMZ524422:OMZ524429 ODD524422:ODD524429 NTH524422:NTH524429 NJL524422:NJL524429 MZP524422:MZP524429 MPT524422:MPT524429 MFX524422:MFX524429 LWB524422:LWB524429 LMF524422:LMF524429 LCJ524422:LCJ524429 KSN524422:KSN524429 KIR524422:KIR524429 JYV524422:JYV524429 JOZ524422:JOZ524429 JFD524422:JFD524429 IVH524422:IVH524429 ILL524422:ILL524429 IBP524422:IBP524429 HRT524422:HRT524429 HHX524422:HHX524429 GYB524422:GYB524429 GOF524422:GOF524429 GEJ524422:GEJ524429 FUN524422:FUN524429 FKR524422:FKR524429 FAV524422:FAV524429 EQZ524422:EQZ524429 EHD524422:EHD524429 DXH524422:DXH524429 DNL524422:DNL524429 DDP524422:DDP524429 CTT524422:CTT524429 CJX524422:CJX524429 CAB524422:CAB524429 BQF524422:BQF524429 BGJ524422:BGJ524429 AWN524422:AWN524429 AMR524422:AMR524429 ACV524422:ACV524429 SZ524422:SZ524429 JD524422:JD524429 H524422:H524429 WVP458886:WVP458893 WLT458886:WLT458893 WBX458886:WBX458893 VSB458886:VSB458893 VIF458886:VIF458893 UYJ458886:UYJ458893 UON458886:UON458893 UER458886:UER458893 TUV458886:TUV458893 TKZ458886:TKZ458893 TBD458886:TBD458893 SRH458886:SRH458893 SHL458886:SHL458893 RXP458886:RXP458893 RNT458886:RNT458893 RDX458886:RDX458893 QUB458886:QUB458893 QKF458886:QKF458893 QAJ458886:QAJ458893 PQN458886:PQN458893 PGR458886:PGR458893 OWV458886:OWV458893 OMZ458886:OMZ458893 ODD458886:ODD458893 NTH458886:NTH458893 NJL458886:NJL458893 MZP458886:MZP458893 MPT458886:MPT458893 MFX458886:MFX458893 LWB458886:LWB458893 LMF458886:LMF458893 LCJ458886:LCJ458893 KSN458886:KSN458893 KIR458886:KIR458893 JYV458886:JYV458893 JOZ458886:JOZ458893 JFD458886:JFD458893 IVH458886:IVH458893 ILL458886:ILL458893 IBP458886:IBP458893 HRT458886:HRT458893 HHX458886:HHX458893 GYB458886:GYB458893 GOF458886:GOF458893 GEJ458886:GEJ458893 FUN458886:FUN458893 FKR458886:FKR458893 FAV458886:FAV458893 EQZ458886:EQZ458893 EHD458886:EHD458893 DXH458886:DXH458893 DNL458886:DNL458893 DDP458886:DDP458893 CTT458886:CTT458893 CJX458886:CJX458893 CAB458886:CAB458893 BQF458886:BQF458893 BGJ458886:BGJ458893 AWN458886:AWN458893 AMR458886:AMR458893 ACV458886:ACV458893 SZ458886:SZ458893 JD458886:JD458893 H458886:H458893 WVP393350:WVP393357 WLT393350:WLT393357 WBX393350:WBX393357 VSB393350:VSB393357 VIF393350:VIF393357 UYJ393350:UYJ393357 UON393350:UON393357 UER393350:UER393357 TUV393350:TUV393357 TKZ393350:TKZ393357 TBD393350:TBD393357 SRH393350:SRH393357 SHL393350:SHL393357 RXP393350:RXP393357 RNT393350:RNT393357 RDX393350:RDX393357 QUB393350:QUB393357 QKF393350:QKF393357 QAJ393350:QAJ393357 PQN393350:PQN393357 PGR393350:PGR393357 OWV393350:OWV393357 OMZ393350:OMZ393357 ODD393350:ODD393357 NTH393350:NTH393357 NJL393350:NJL393357 MZP393350:MZP393357 MPT393350:MPT393357 MFX393350:MFX393357 LWB393350:LWB393357 LMF393350:LMF393357 LCJ393350:LCJ393357 KSN393350:KSN393357 KIR393350:KIR393357 JYV393350:JYV393357 JOZ393350:JOZ393357 JFD393350:JFD393357 IVH393350:IVH393357 ILL393350:ILL393357 IBP393350:IBP393357 HRT393350:HRT393357 HHX393350:HHX393357 GYB393350:GYB393357 GOF393350:GOF393357 GEJ393350:GEJ393357 FUN393350:FUN393357 FKR393350:FKR393357 FAV393350:FAV393357 EQZ393350:EQZ393357 EHD393350:EHD393357 DXH393350:DXH393357 DNL393350:DNL393357 DDP393350:DDP393357 CTT393350:CTT393357 CJX393350:CJX393357 CAB393350:CAB393357 BQF393350:BQF393357 BGJ393350:BGJ393357 AWN393350:AWN393357 AMR393350:AMR393357 ACV393350:ACV393357 SZ393350:SZ393357 JD393350:JD393357 H393350:H393357 WVP327814:WVP327821 WLT327814:WLT327821 WBX327814:WBX327821 VSB327814:VSB327821 VIF327814:VIF327821 UYJ327814:UYJ327821 UON327814:UON327821 UER327814:UER327821 TUV327814:TUV327821 TKZ327814:TKZ327821 TBD327814:TBD327821 SRH327814:SRH327821 SHL327814:SHL327821 RXP327814:RXP327821 RNT327814:RNT327821 RDX327814:RDX327821 QUB327814:QUB327821 QKF327814:QKF327821 QAJ327814:QAJ327821 PQN327814:PQN327821 PGR327814:PGR327821 OWV327814:OWV327821 OMZ327814:OMZ327821 ODD327814:ODD327821 NTH327814:NTH327821 NJL327814:NJL327821 MZP327814:MZP327821 MPT327814:MPT327821 MFX327814:MFX327821 LWB327814:LWB327821 LMF327814:LMF327821 LCJ327814:LCJ327821 KSN327814:KSN327821 KIR327814:KIR327821 JYV327814:JYV327821 JOZ327814:JOZ327821 JFD327814:JFD327821 IVH327814:IVH327821 ILL327814:ILL327821 IBP327814:IBP327821 HRT327814:HRT327821 HHX327814:HHX327821 GYB327814:GYB327821 GOF327814:GOF327821 GEJ327814:GEJ327821 FUN327814:FUN327821 FKR327814:FKR327821 FAV327814:FAV327821 EQZ327814:EQZ327821 EHD327814:EHD327821 DXH327814:DXH327821 DNL327814:DNL327821 DDP327814:DDP327821 CTT327814:CTT327821 CJX327814:CJX327821 CAB327814:CAB327821 BQF327814:BQF327821 BGJ327814:BGJ327821 AWN327814:AWN327821 AMR327814:AMR327821 ACV327814:ACV327821 SZ327814:SZ327821 JD327814:JD327821 H327814:H327821 WVP262278:WVP262285 WLT262278:WLT262285 WBX262278:WBX262285 VSB262278:VSB262285 VIF262278:VIF262285 UYJ262278:UYJ262285 UON262278:UON262285 UER262278:UER262285 TUV262278:TUV262285 TKZ262278:TKZ262285 TBD262278:TBD262285 SRH262278:SRH262285 SHL262278:SHL262285 RXP262278:RXP262285 RNT262278:RNT262285 RDX262278:RDX262285 QUB262278:QUB262285 QKF262278:QKF262285 QAJ262278:QAJ262285 PQN262278:PQN262285 PGR262278:PGR262285 OWV262278:OWV262285 OMZ262278:OMZ262285 ODD262278:ODD262285 NTH262278:NTH262285 NJL262278:NJL262285 MZP262278:MZP262285 MPT262278:MPT262285 MFX262278:MFX262285 LWB262278:LWB262285 LMF262278:LMF262285 LCJ262278:LCJ262285 KSN262278:KSN262285 KIR262278:KIR262285 JYV262278:JYV262285 JOZ262278:JOZ262285 JFD262278:JFD262285 IVH262278:IVH262285 ILL262278:ILL262285 IBP262278:IBP262285 HRT262278:HRT262285 HHX262278:HHX262285 GYB262278:GYB262285 GOF262278:GOF262285 GEJ262278:GEJ262285 FUN262278:FUN262285 FKR262278:FKR262285 FAV262278:FAV262285 EQZ262278:EQZ262285 EHD262278:EHD262285 DXH262278:DXH262285 DNL262278:DNL262285 DDP262278:DDP262285 CTT262278:CTT262285 CJX262278:CJX262285 CAB262278:CAB262285 BQF262278:BQF262285 BGJ262278:BGJ262285 AWN262278:AWN262285 AMR262278:AMR262285 ACV262278:ACV262285 SZ262278:SZ262285 JD262278:JD262285 H262278:H262285 WVP196742:WVP196749 WLT196742:WLT196749 WBX196742:WBX196749 VSB196742:VSB196749 VIF196742:VIF196749 UYJ196742:UYJ196749 UON196742:UON196749 UER196742:UER196749 TUV196742:TUV196749 TKZ196742:TKZ196749 TBD196742:TBD196749 SRH196742:SRH196749 SHL196742:SHL196749 RXP196742:RXP196749 RNT196742:RNT196749 RDX196742:RDX196749 QUB196742:QUB196749 QKF196742:QKF196749 QAJ196742:QAJ196749 PQN196742:PQN196749 PGR196742:PGR196749 OWV196742:OWV196749 OMZ196742:OMZ196749 ODD196742:ODD196749 NTH196742:NTH196749 NJL196742:NJL196749 MZP196742:MZP196749 MPT196742:MPT196749 MFX196742:MFX196749 LWB196742:LWB196749 LMF196742:LMF196749 LCJ196742:LCJ196749 KSN196742:KSN196749 KIR196742:KIR196749 JYV196742:JYV196749 JOZ196742:JOZ196749 JFD196742:JFD196749 IVH196742:IVH196749 ILL196742:ILL196749 IBP196742:IBP196749 HRT196742:HRT196749 HHX196742:HHX196749 GYB196742:GYB196749 GOF196742:GOF196749 GEJ196742:GEJ196749 FUN196742:FUN196749 FKR196742:FKR196749 FAV196742:FAV196749 EQZ196742:EQZ196749 EHD196742:EHD196749 DXH196742:DXH196749 DNL196742:DNL196749 DDP196742:DDP196749 CTT196742:CTT196749 CJX196742:CJX196749 CAB196742:CAB196749 BQF196742:BQF196749 BGJ196742:BGJ196749 AWN196742:AWN196749 AMR196742:AMR196749 ACV196742:ACV196749 SZ196742:SZ196749 JD196742:JD196749 H196742:H196749 WVP131206:WVP131213 WLT131206:WLT131213 WBX131206:WBX131213 VSB131206:VSB131213 VIF131206:VIF131213 UYJ131206:UYJ131213 UON131206:UON131213 UER131206:UER131213 TUV131206:TUV131213 TKZ131206:TKZ131213 TBD131206:TBD131213 SRH131206:SRH131213 SHL131206:SHL131213 RXP131206:RXP131213 RNT131206:RNT131213 RDX131206:RDX131213 QUB131206:QUB131213 QKF131206:QKF131213 QAJ131206:QAJ131213 PQN131206:PQN131213 PGR131206:PGR131213 OWV131206:OWV131213 OMZ131206:OMZ131213 ODD131206:ODD131213 NTH131206:NTH131213 NJL131206:NJL131213 MZP131206:MZP131213 MPT131206:MPT131213 MFX131206:MFX131213 LWB131206:LWB131213 LMF131206:LMF131213 LCJ131206:LCJ131213 KSN131206:KSN131213 KIR131206:KIR131213 JYV131206:JYV131213 JOZ131206:JOZ131213 JFD131206:JFD131213 IVH131206:IVH131213 ILL131206:ILL131213 IBP131206:IBP131213 HRT131206:HRT131213 HHX131206:HHX131213 GYB131206:GYB131213 GOF131206:GOF131213 GEJ131206:GEJ131213 FUN131206:FUN131213 FKR131206:FKR131213 FAV131206:FAV131213 EQZ131206:EQZ131213 EHD131206:EHD131213 DXH131206:DXH131213 DNL131206:DNL131213 DDP131206:DDP131213 CTT131206:CTT131213 CJX131206:CJX131213 CAB131206:CAB131213 BQF131206:BQF131213 BGJ131206:BGJ131213 AWN131206:AWN131213 AMR131206:AMR131213 ACV131206:ACV131213 SZ131206:SZ131213 JD131206:JD131213 H131206:H131213 WVP65670:WVP65677 WLT65670:WLT65677 WBX65670:WBX65677 VSB65670:VSB65677 VIF65670:VIF65677 UYJ65670:UYJ65677 UON65670:UON65677 UER65670:UER65677 TUV65670:TUV65677 TKZ65670:TKZ65677 TBD65670:TBD65677 SRH65670:SRH65677 SHL65670:SHL65677 RXP65670:RXP65677 RNT65670:RNT65677 RDX65670:RDX65677 QUB65670:QUB65677 QKF65670:QKF65677 QAJ65670:QAJ65677 PQN65670:PQN65677 PGR65670:PGR65677 OWV65670:OWV65677 OMZ65670:OMZ65677 ODD65670:ODD65677 NTH65670:NTH65677 NJL65670:NJL65677 MZP65670:MZP65677 MPT65670:MPT65677 MFX65670:MFX65677 LWB65670:LWB65677 LMF65670:LMF65677 LCJ65670:LCJ65677 KSN65670:KSN65677 KIR65670:KIR65677 JYV65670:JYV65677 JOZ65670:JOZ65677 JFD65670:JFD65677 IVH65670:IVH65677 ILL65670:ILL65677 IBP65670:IBP65677 HRT65670:HRT65677 HHX65670:HHX65677 GYB65670:GYB65677 GOF65670:GOF65677 GEJ65670:GEJ65677 FUN65670:FUN65677 FKR65670:FKR65677 FAV65670:FAV65677 EQZ65670:EQZ65677 EHD65670:EHD65677 DXH65670:DXH65677 DNL65670:DNL65677 DDP65670:DDP65677 CTT65670:CTT65677 CJX65670:CJX65677 CAB65670:CAB65677 BQF65670:BQF65677 BGJ65670:BGJ65677 AWN65670:AWN65677 AMR65670:AMR65677 ACV65670:ACV65677 SZ65670:SZ65677 JD65670:JD65677 H65670:H65677 WVP110:WVP117 WLT110:WLT117 WBX110:WBX117 VSB110:VSB117 VIF110:VIF117 UYJ110:UYJ117 UON110:UON117 UER110:UER117 TUV110:TUV117 TKZ110:TKZ117 TBD110:TBD117 SRH110:SRH117 SHL110:SHL117 RXP110:RXP117 RNT110:RNT117 RDX110:RDX117 QUB110:QUB117 QKF110:QKF117 QAJ110:QAJ117 PQN110:PQN117 PGR110:PGR117 OWV110:OWV117 OMZ110:OMZ117 ODD110:ODD117 NTH110:NTH117 NJL110:NJL117 MZP110:MZP117 MPT110:MPT117 MFX110:MFX117 LWB110:LWB117 LMF110:LMF117 LCJ110:LCJ117 KSN110:KSN117 KIR110:KIR117 JYV110:JYV117 JOZ110:JOZ117 JFD110:JFD117 IVH110:IVH117 ILL110:ILL117 IBP110:IBP117 HRT110:HRT117 HHX110:HHX117 GYB110:GYB117 GOF110:GOF117 GEJ110:GEJ117 FUN110:FUN117 FKR110:FKR117 FAV110:FAV117 EQZ110:EQZ117 EHD110:EHD117 DXH110:DXH117 DNL110:DNL117 DDP110:DDP117 CTT110:CTT117 CJX110:CJX117 CAB110:CAB117 BQF110:BQF117 BGJ110:BGJ117 AWN110:AWN117 AMR110:AMR117 ACV110:ACV117 SZ110:SZ117 JD110:JD117 H110:H117 WVU983111:WVU983139 WLY983111:WLY983139 WCC983111:WCC983139 VSG983111:VSG983139 VIK983111:VIK983139 UYO983111:UYO983139 UOS983111:UOS983139 UEW983111:UEW983139 TVA983111:TVA983139 TLE983111:TLE983139 TBI983111:TBI983139 SRM983111:SRM983139 SHQ983111:SHQ983139 RXU983111:RXU983139 RNY983111:RNY983139 REC983111:REC983139 QUG983111:QUG983139 QKK983111:QKK983139 QAO983111:QAO983139 PQS983111:PQS983139 PGW983111:PGW983139 OXA983111:OXA983139 ONE983111:ONE983139 ODI983111:ODI983139 NTM983111:NTM983139 NJQ983111:NJQ983139 MZU983111:MZU983139 MPY983111:MPY983139 MGC983111:MGC983139 LWG983111:LWG983139 LMK983111:LMK983139 LCO983111:LCO983139 KSS983111:KSS983139 KIW983111:KIW983139 JZA983111:JZA983139 JPE983111:JPE983139 JFI983111:JFI983139 IVM983111:IVM983139 ILQ983111:ILQ983139 IBU983111:IBU983139 HRY983111:HRY983139 HIC983111:HIC983139 GYG983111:GYG983139 GOK983111:GOK983139 GEO983111:GEO983139 FUS983111:FUS983139 FKW983111:FKW983139 FBA983111:FBA983139 ERE983111:ERE983139 EHI983111:EHI983139 DXM983111:DXM983139 DNQ983111:DNQ983139 DDU983111:DDU983139 CTY983111:CTY983139 CKC983111:CKC983139 CAG983111:CAG983139 BQK983111:BQK983139 BGO983111:BGO983139 AWS983111:AWS983139 AMW983111:AMW983139 ADA983111:ADA983139 TE983111:TE983139 JI983111:JI983139 M983111:M983139 WVU917575:WVU917603 WLY917575:WLY917603 WCC917575:WCC917603 VSG917575:VSG917603 VIK917575:VIK917603 UYO917575:UYO917603 UOS917575:UOS917603 UEW917575:UEW917603 TVA917575:TVA917603 TLE917575:TLE917603 TBI917575:TBI917603 SRM917575:SRM917603 SHQ917575:SHQ917603 RXU917575:RXU917603 RNY917575:RNY917603 REC917575:REC917603 QUG917575:QUG917603 QKK917575:QKK917603 QAO917575:QAO917603 PQS917575:PQS917603 PGW917575:PGW917603 OXA917575:OXA917603 ONE917575:ONE917603 ODI917575:ODI917603 NTM917575:NTM917603 NJQ917575:NJQ917603 MZU917575:MZU917603 MPY917575:MPY917603 MGC917575:MGC917603 LWG917575:LWG917603 LMK917575:LMK917603 LCO917575:LCO917603 KSS917575:KSS917603 KIW917575:KIW917603 JZA917575:JZA917603 JPE917575:JPE917603 JFI917575:JFI917603 IVM917575:IVM917603 ILQ917575:ILQ917603 IBU917575:IBU917603 HRY917575:HRY917603 HIC917575:HIC917603 GYG917575:GYG917603 GOK917575:GOK917603 GEO917575:GEO917603 FUS917575:FUS917603 FKW917575:FKW917603 FBA917575:FBA917603 ERE917575:ERE917603 EHI917575:EHI917603 DXM917575:DXM917603 DNQ917575:DNQ917603 DDU917575:DDU917603 CTY917575:CTY917603 CKC917575:CKC917603 CAG917575:CAG917603 BQK917575:BQK917603 BGO917575:BGO917603 AWS917575:AWS917603 AMW917575:AMW917603 ADA917575:ADA917603 TE917575:TE917603 JI917575:JI917603 M917575:M917603 WVU852039:WVU852067 WLY852039:WLY852067 WCC852039:WCC852067 VSG852039:VSG852067 VIK852039:VIK852067 UYO852039:UYO852067 UOS852039:UOS852067 UEW852039:UEW852067 TVA852039:TVA852067 TLE852039:TLE852067 TBI852039:TBI852067 SRM852039:SRM852067 SHQ852039:SHQ852067 RXU852039:RXU852067 RNY852039:RNY852067 REC852039:REC852067 QUG852039:QUG852067 QKK852039:QKK852067 QAO852039:QAO852067 PQS852039:PQS852067 PGW852039:PGW852067 OXA852039:OXA852067 ONE852039:ONE852067 ODI852039:ODI852067 NTM852039:NTM852067 NJQ852039:NJQ852067 MZU852039:MZU852067 MPY852039:MPY852067 MGC852039:MGC852067 LWG852039:LWG852067 LMK852039:LMK852067 LCO852039:LCO852067 KSS852039:KSS852067 KIW852039:KIW852067 JZA852039:JZA852067 JPE852039:JPE852067 JFI852039:JFI852067 IVM852039:IVM852067 ILQ852039:ILQ852067 IBU852039:IBU852067 HRY852039:HRY852067 HIC852039:HIC852067 GYG852039:GYG852067 GOK852039:GOK852067 GEO852039:GEO852067 FUS852039:FUS852067 FKW852039:FKW852067 FBA852039:FBA852067 ERE852039:ERE852067 EHI852039:EHI852067 DXM852039:DXM852067 DNQ852039:DNQ852067 DDU852039:DDU852067 CTY852039:CTY852067 CKC852039:CKC852067 CAG852039:CAG852067 BQK852039:BQK852067 BGO852039:BGO852067 AWS852039:AWS852067 AMW852039:AMW852067 ADA852039:ADA852067 TE852039:TE852067 JI852039:JI852067 M852039:M852067 WVU786503:WVU786531 WLY786503:WLY786531 WCC786503:WCC786531 VSG786503:VSG786531 VIK786503:VIK786531 UYO786503:UYO786531 UOS786503:UOS786531 UEW786503:UEW786531 TVA786503:TVA786531 TLE786503:TLE786531 TBI786503:TBI786531 SRM786503:SRM786531 SHQ786503:SHQ786531 RXU786503:RXU786531 RNY786503:RNY786531 REC786503:REC786531 QUG786503:QUG786531 QKK786503:QKK786531 QAO786503:QAO786531 PQS786503:PQS786531 PGW786503:PGW786531 OXA786503:OXA786531 ONE786503:ONE786531 ODI786503:ODI786531 NTM786503:NTM786531 NJQ786503:NJQ786531 MZU786503:MZU786531 MPY786503:MPY786531 MGC786503:MGC786531 LWG786503:LWG786531 LMK786503:LMK786531 LCO786503:LCO786531 KSS786503:KSS786531 KIW786503:KIW786531 JZA786503:JZA786531 JPE786503:JPE786531 JFI786503:JFI786531 IVM786503:IVM786531 ILQ786503:ILQ786531 IBU786503:IBU786531 HRY786503:HRY786531 HIC786503:HIC786531 GYG786503:GYG786531 GOK786503:GOK786531 GEO786503:GEO786531 FUS786503:FUS786531 FKW786503:FKW786531 FBA786503:FBA786531 ERE786503:ERE786531 EHI786503:EHI786531 DXM786503:DXM786531 DNQ786503:DNQ786531 DDU786503:DDU786531 CTY786503:CTY786531 CKC786503:CKC786531 CAG786503:CAG786531 BQK786503:BQK786531 BGO786503:BGO786531 AWS786503:AWS786531 AMW786503:AMW786531 ADA786503:ADA786531 TE786503:TE786531 JI786503:JI786531 M786503:M786531 WVU720967:WVU720995 WLY720967:WLY720995 WCC720967:WCC720995 VSG720967:VSG720995 VIK720967:VIK720995 UYO720967:UYO720995 UOS720967:UOS720995 UEW720967:UEW720995 TVA720967:TVA720995 TLE720967:TLE720995 TBI720967:TBI720995 SRM720967:SRM720995 SHQ720967:SHQ720995 RXU720967:RXU720995 RNY720967:RNY720995 REC720967:REC720995 QUG720967:QUG720995 QKK720967:QKK720995 QAO720967:QAO720995 PQS720967:PQS720995 PGW720967:PGW720995 OXA720967:OXA720995 ONE720967:ONE720995 ODI720967:ODI720995 NTM720967:NTM720995 NJQ720967:NJQ720995 MZU720967:MZU720995 MPY720967:MPY720995 MGC720967:MGC720995 LWG720967:LWG720995 LMK720967:LMK720995 LCO720967:LCO720995 KSS720967:KSS720995 KIW720967:KIW720995 JZA720967:JZA720995 JPE720967:JPE720995 JFI720967:JFI720995 IVM720967:IVM720995 ILQ720967:ILQ720995 IBU720967:IBU720995 HRY720967:HRY720995 HIC720967:HIC720995 GYG720967:GYG720995 GOK720967:GOK720995 GEO720967:GEO720995 FUS720967:FUS720995 FKW720967:FKW720995 FBA720967:FBA720995 ERE720967:ERE720995 EHI720967:EHI720995 DXM720967:DXM720995 DNQ720967:DNQ720995 DDU720967:DDU720995 CTY720967:CTY720995 CKC720967:CKC720995 CAG720967:CAG720995 BQK720967:BQK720995 BGO720967:BGO720995 AWS720967:AWS720995 AMW720967:AMW720995 ADA720967:ADA720995 TE720967:TE720995 JI720967:JI720995 M720967:M720995 WVU655431:WVU655459 WLY655431:WLY655459 WCC655431:WCC655459 VSG655431:VSG655459 VIK655431:VIK655459 UYO655431:UYO655459 UOS655431:UOS655459 UEW655431:UEW655459 TVA655431:TVA655459 TLE655431:TLE655459 TBI655431:TBI655459 SRM655431:SRM655459 SHQ655431:SHQ655459 RXU655431:RXU655459 RNY655431:RNY655459 REC655431:REC655459 QUG655431:QUG655459 QKK655431:QKK655459 QAO655431:QAO655459 PQS655431:PQS655459 PGW655431:PGW655459 OXA655431:OXA655459 ONE655431:ONE655459 ODI655431:ODI655459 NTM655431:NTM655459 NJQ655431:NJQ655459 MZU655431:MZU655459 MPY655431:MPY655459 MGC655431:MGC655459 LWG655431:LWG655459 LMK655431:LMK655459 LCO655431:LCO655459 KSS655431:KSS655459 KIW655431:KIW655459 JZA655431:JZA655459 JPE655431:JPE655459 JFI655431:JFI655459 IVM655431:IVM655459 ILQ655431:ILQ655459 IBU655431:IBU655459 HRY655431:HRY655459 HIC655431:HIC655459 GYG655431:GYG655459 GOK655431:GOK655459 GEO655431:GEO655459 FUS655431:FUS655459 FKW655431:FKW655459 FBA655431:FBA655459 ERE655431:ERE655459 EHI655431:EHI655459 DXM655431:DXM655459 DNQ655431:DNQ655459 DDU655431:DDU655459 CTY655431:CTY655459 CKC655431:CKC655459 CAG655431:CAG655459 BQK655431:BQK655459 BGO655431:BGO655459 AWS655431:AWS655459 AMW655431:AMW655459 ADA655431:ADA655459 TE655431:TE655459 JI655431:JI655459 M655431:M655459 WVU589895:WVU589923 WLY589895:WLY589923 WCC589895:WCC589923 VSG589895:VSG589923 VIK589895:VIK589923 UYO589895:UYO589923 UOS589895:UOS589923 UEW589895:UEW589923 TVA589895:TVA589923 TLE589895:TLE589923 TBI589895:TBI589923 SRM589895:SRM589923 SHQ589895:SHQ589923 RXU589895:RXU589923 RNY589895:RNY589923 REC589895:REC589923 QUG589895:QUG589923 QKK589895:QKK589923 QAO589895:QAO589923 PQS589895:PQS589923 PGW589895:PGW589923 OXA589895:OXA589923 ONE589895:ONE589923 ODI589895:ODI589923 NTM589895:NTM589923 NJQ589895:NJQ589923 MZU589895:MZU589923 MPY589895:MPY589923 MGC589895:MGC589923 LWG589895:LWG589923 LMK589895:LMK589923 LCO589895:LCO589923 KSS589895:KSS589923 KIW589895:KIW589923 JZA589895:JZA589923 JPE589895:JPE589923 JFI589895:JFI589923 IVM589895:IVM589923 ILQ589895:ILQ589923 IBU589895:IBU589923 HRY589895:HRY589923 HIC589895:HIC589923 GYG589895:GYG589923 GOK589895:GOK589923 GEO589895:GEO589923 FUS589895:FUS589923 FKW589895:FKW589923 FBA589895:FBA589923 ERE589895:ERE589923 EHI589895:EHI589923 DXM589895:DXM589923 DNQ589895:DNQ589923 DDU589895:DDU589923 CTY589895:CTY589923 CKC589895:CKC589923 CAG589895:CAG589923 BQK589895:BQK589923 BGO589895:BGO589923 AWS589895:AWS589923 AMW589895:AMW589923 ADA589895:ADA589923 TE589895:TE589923 JI589895:JI589923 M589895:M589923 WVU524359:WVU524387 WLY524359:WLY524387 WCC524359:WCC524387 VSG524359:VSG524387 VIK524359:VIK524387 UYO524359:UYO524387 UOS524359:UOS524387 UEW524359:UEW524387 TVA524359:TVA524387 TLE524359:TLE524387 TBI524359:TBI524387 SRM524359:SRM524387 SHQ524359:SHQ524387 RXU524359:RXU524387 RNY524359:RNY524387 REC524359:REC524387 QUG524359:QUG524387 QKK524359:QKK524387 QAO524359:QAO524387 PQS524359:PQS524387 PGW524359:PGW524387 OXA524359:OXA524387 ONE524359:ONE524387 ODI524359:ODI524387 NTM524359:NTM524387 NJQ524359:NJQ524387 MZU524359:MZU524387 MPY524359:MPY524387 MGC524359:MGC524387 LWG524359:LWG524387 LMK524359:LMK524387 LCO524359:LCO524387 KSS524359:KSS524387 KIW524359:KIW524387 JZA524359:JZA524387 JPE524359:JPE524387 JFI524359:JFI524387 IVM524359:IVM524387 ILQ524359:ILQ524387 IBU524359:IBU524387 HRY524359:HRY524387 HIC524359:HIC524387 GYG524359:GYG524387 GOK524359:GOK524387 GEO524359:GEO524387 FUS524359:FUS524387 FKW524359:FKW524387 FBA524359:FBA524387 ERE524359:ERE524387 EHI524359:EHI524387 DXM524359:DXM524387 DNQ524359:DNQ524387 DDU524359:DDU524387 CTY524359:CTY524387 CKC524359:CKC524387 CAG524359:CAG524387 BQK524359:BQK524387 BGO524359:BGO524387 AWS524359:AWS524387 AMW524359:AMW524387 ADA524359:ADA524387 TE524359:TE524387 JI524359:JI524387 M524359:M524387 WVU458823:WVU458851 WLY458823:WLY458851 WCC458823:WCC458851 VSG458823:VSG458851 VIK458823:VIK458851 UYO458823:UYO458851 UOS458823:UOS458851 UEW458823:UEW458851 TVA458823:TVA458851 TLE458823:TLE458851 TBI458823:TBI458851 SRM458823:SRM458851 SHQ458823:SHQ458851 RXU458823:RXU458851 RNY458823:RNY458851 REC458823:REC458851 QUG458823:QUG458851 QKK458823:QKK458851 QAO458823:QAO458851 PQS458823:PQS458851 PGW458823:PGW458851 OXA458823:OXA458851 ONE458823:ONE458851 ODI458823:ODI458851 NTM458823:NTM458851 NJQ458823:NJQ458851 MZU458823:MZU458851 MPY458823:MPY458851 MGC458823:MGC458851 LWG458823:LWG458851 LMK458823:LMK458851 LCO458823:LCO458851 KSS458823:KSS458851 KIW458823:KIW458851 JZA458823:JZA458851 JPE458823:JPE458851 JFI458823:JFI458851 IVM458823:IVM458851 ILQ458823:ILQ458851 IBU458823:IBU458851 HRY458823:HRY458851 HIC458823:HIC458851 GYG458823:GYG458851 GOK458823:GOK458851 GEO458823:GEO458851 FUS458823:FUS458851 FKW458823:FKW458851 FBA458823:FBA458851 ERE458823:ERE458851 EHI458823:EHI458851 DXM458823:DXM458851 DNQ458823:DNQ458851 DDU458823:DDU458851 CTY458823:CTY458851 CKC458823:CKC458851 CAG458823:CAG458851 BQK458823:BQK458851 BGO458823:BGO458851 AWS458823:AWS458851 AMW458823:AMW458851 ADA458823:ADA458851 TE458823:TE458851 JI458823:JI458851 M458823:M458851 WVU393287:WVU393315 WLY393287:WLY393315 WCC393287:WCC393315 VSG393287:VSG393315 VIK393287:VIK393315 UYO393287:UYO393315 UOS393287:UOS393315 UEW393287:UEW393315 TVA393287:TVA393315 TLE393287:TLE393315 TBI393287:TBI393315 SRM393287:SRM393315 SHQ393287:SHQ393315 RXU393287:RXU393315 RNY393287:RNY393315 REC393287:REC393315 QUG393287:QUG393315 QKK393287:QKK393315 QAO393287:QAO393315 PQS393287:PQS393315 PGW393287:PGW393315 OXA393287:OXA393315 ONE393287:ONE393315 ODI393287:ODI393315 NTM393287:NTM393315 NJQ393287:NJQ393315 MZU393287:MZU393315 MPY393287:MPY393315 MGC393287:MGC393315 LWG393287:LWG393315 LMK393287:LMK393315 LCO393287:LCO393315 KSS393287:KSS393315 KIW393287:KIW393315 JZA393287:JZA393315 JPE393287:JPE393315 JFI393287:JFI393315 IVM393287:IVM393315 ILQ393287:ILQ393315 IBU393287:IBU393315 HRY393287:HRY393315 HIC393287:HIC393315 GYG393287:GYG393315 GOK393287:GOK393315 GEO393287:GEO393315 FUS393287:FUS393315 FKW393287:FKW393315 FBA393287:FBA393315 ERE393287:ERE393315 EHI393287:EHI393315 DXM393287:DXM393315 DNQ393287:DNQ393315 DDU393287:DDU393315 CTY393287:CTY393315 CKC393287:CKC393315 CAG393287:CAG393315 BQK393287:BQK393315 BGO393287:BGO393315 AWS393287:AWS393315 AMW393287:AMW393315 ADA393287:ADA393315 TE393287:TE393315 JI393287:JI393315 M393287:M393315 WVU327751:WVU327779 WLY327751:WLY327779 WCC327751:WCC327779 VSG327751:VSG327779 VIK327751:VIK327779 UYO327751:UYO327779 UOS327751:UOS327779 UEW327751:UEW327779 TVA327751:TVA327779 TLE327751:TLE327779 TBI327751:TBI327779 SRM327751:SRM327779 SHQ327751:SHQ327779 RXU327751:RXU327779 RNY327751:RNY327779 REC327751:REC327779 QUG327751:QUG327779 QKK327751:QKK327779 QAO327751:QAO327779 PQS327751:PQS327779 PGW327751:PGW327779 OXA327751:OXA327779 ONE327751:ONE327779 ODI327751:ODI327779 NTM327751:NTM327779 NJQ327751:NJQ327779 MZU327751:MZU327779 MPY327751:MPY327779 MGC327751:MGC327779 LWG327751:LWG327779 LMK327751:LMK327779 LCO327751:LCO327779 KSS327751:KSS327779 KIW327751:KIW327779 JZA327751:JZA327779 JPE327751:JPE327779 JFI327751:JFI327779 IVM327751:IVM327779 ILQ327751:ILQ327779 IBU327751:IBU327779 HRY327751:HRY327779 HIC327751:HIC327779 GYG327751:GYG327779 GOK327751:GOK327779 GEO327751:GEO327779 FUS327751:FUS327779 FKW327751:FKW327779 FBA327751:FBA327779 ERE327751:ERE327779 EHI327751:EHI327779 DXM327751:DXM327779 DNQ327751:DNQ327779 DDU327751:DDU327779 CTY327751:CTY327779 CKC327751:CKC327779 CAG327751:CAG327779 BQK327751:BQK327779 BGO327751:BGO327779 AWS327751:AWS327779 AMW327751:AMW327779 ADA327751:ADA327779 TE327751:TE327779 JI327751:JI327779 M327751:M327779 WVU262215:WVU262243 WLY262215:WLY262243 WCC262215:WCC262243 VSG262215:VSG262243 VIK262215:VIK262243 UYO262215:UYO262243 UOS262215:UOS262243 UEW262215:UEW262243 TVA262215:TVA262243 TLE262215:TLE262243 TBI262215:TBI262243 SRM262215:SRM262243 SHQ262215:SHQ262243 RXU262215:RXU262243 RNY262215:RNY262243 REC262215:REC262243 QUG262215:QUG262243 QKK262215:QKK262243 QAO262215:QAO262243 PQS262215:PQS262243 PGW262215:PGW262243 OXA262215:OXA262243 ONE262215:ONE262243 ODI262215:ODI262243 NTM262215:NTM262243 NJQ262215:NJQ262243 MZU262215:MZU262243 MPY262215:MPY262243 MGC262215:MGC262243 LWG262215:LWG262243 LMK262215:LMK262243 LCO262215:LCO262243 KSS262215:KSS262243 KIW262215:KIW262243 JZA262215:JZA262243 JPE262215:JPE262243 JFI262215:JFI262243 IVM262215:IVM262243 ILQ262215:ILQ262243 IBU262215:IBU262243 HRY262215:HRY262243 HIC262215:HIC262243 GYG262215:GYG262243 GOK262215:GOK262243 GEO262215:GEO262243 FUS262215:FUS262243 FKW262215:FKW262243 FBA262215:FBA262243 ERE262215:ERE262243 EHI262215:EHI262243 DXM262215:DXM262243 DNQ262215:DNQ262243 DDU262215:DDU262243 CTY262215:CTY262243 CKC262215:CKC262243 CAG262215:CAG262243 BQK262215:BQK262243 BGO262215:BGO262243 AWS262215:AWS262243 AMW262215:AMW262243 ADA262215:ADA262243 TE262215:TE262243 JI262215:JI262243 M262215:M262243 WVU196679:WVU196707 WLY196679:WLY196707 WCC196679:WCC196707 VSG196679:VSG196707 VIK196679:VIK196707 UYO196679:UYO196707 UOS196679:UOS196707 UEW196679:UEW196707 TVA196679:TVA196707 TLE196679:TLE196707 TBI196679:TBI196707 SRM196679:SRM196707 SHQ196679:SHQ196707 RXU196679:RXU196707 RNY196679:RNY196707 REC196679:REC196707 QUG196679:QUG196707 QKK196679:QKK196707 QAO196679:QAO196707 PQS196679:PQS196707 PGW196679:PGW196707 OXA196679:OXA196707 ONE196679:ONE196707 ODI196679:ODI196707 NTM196679:NTM196707 NJQ196679:NJQ196707 MZU196679:MZU196707 MPY196679:MPY196707 MGC196679:MGC196707 LWG196679:LWG196707 LMK196679:LMK196707 LCO196679:LCO196707 KSS196679:KSS196707 KIW196679:KIW196707 JZA196679:JZA196707 JPE196679:JPE196707 JFI196679:JFI196707 IVM196679:IVM196707 ILQ196679:ILQ196707 IBU196679:IBU196707 HRY196679:HRY196707 HIC196679:HIC196707 GYG196679:GYG196707 GOK196679:GOK196707 GEO196679:GEO196707 FUS196679:FUS196707 FKW196679:FKW196707 FBA196679:FBA196707 ERE196679:ERE196707 EHI196679:EHI196707 DXM196679:DXM196707 DNQ196679:DNQ196707 DDU196679:DDU196707 CTY196679:CTY196707 CKC196679:CKC196707 CAG196679:CAG196707 BQK196679:BQK196707 BGO196679:BGO196707 AWS196679:AWS196707 AMW196679:AMW196707 ADA196679:ADA196707 TE196679:TE196707 JI196679:JI196707 M196679:M196707 WVU131143:WVU131171 WLY131143:WLY131171 WCC131143:WCC131171 VSG131143:VSG131171 VIK131143:VIK131171 UYO131143:UYO131171 UOS131143:UOS131171 UEW131143:UEW131171 TVA131143:TVA131171 TLE131143:TLE131171 TBI131143:TBI131171 SRM131143:SRM131171 SHQ131143:SHQ131171 RXU131143:RXU131171 RNY131143:RNY131171 REC131143:REC131171 QUG131143:QUG131171 QKK131143:QKK131171 QAO131143:QAO131171 PQS131143:PQS131171 PGW131143:PGW131171 OXA131143:OXA131171 ONE131143:ONE131171 ODI131143:ODI131171 NTM131143:NTM131171 NJQ131143:NJQ131171 MZU131143:MZU131171 MPY131143:MPY131171 MGC131143:MGC131171 LWG131143:LWG131171 LMK131143:LMK131171 LCO131143:LCO131171 KSS131143:KSS131171 KIW131143:KIW131171 JZA131143:JZA131171 JPE131143:JPE131171 JFI131143:JFI131171 IVM131143:IVM131171 ILQ131143:ILQ131171 IBU131143:IBU131171 HRY131143:HRY131171 HIC131143:HIC131171 GYG131143:GYG131171 GOK131143:GOK131171 GEO131143:GEO131171 FUS131143:FUS131171 FKW131143:FKW131171 FBA131143:FBA131171 ERE131143:ERE131171 EHI131143:EHI131171 DXM131143:DXM131171 DNQ131143:DNQ131171 DDU131143:DDU131171 CTY131143:CTY131171 CKC131143:CKC131171 CAG131143:CAG131171 BQK131143:BQK131171 BGO131143:BGO131171 AWS131143:AWS131171 AMW131143:AMW131171 ADA131143:ADA131171 TE131143:TE131171 JI131143:JI131171 M131143:M131171 WVU65607:WVU65635 WLY65607:WLY65635 WCC65607:WCC65635 VSG65607:VSG65635 VIK65607:VIK65635 UYO65607:UYO65635 UOS65607:UOS65635 UEW65607:UEW65635 TVA65607:TVA65635 TLE65607:TLE65635 TBI65607:TBI65635 SRM65607:SRM65635 SHQ65607:SHQ65635 RXU65607:RXU65635 RNY65607:RNY65635 REC65607:REC65635 QUG65607:QUG65635 QKK65607:QKK65635 QAO65607:QAO65635 PQS65607:PQS65635 PGW65607:PGW65635 OXA65607:OXA65635 ONE65607:ONE65635 ODI65607:ODI65635 NTM65607:NTM65635 NJQ65607:NJQ65635 MZU65607:MZU65635 MPY65607:MPY65635 MGC65607:MGC65635 LWG65607:LWG65635 LMK65607:LMK65635 LCO65607:LCO65635 KSS65607:KSS65635 KIW65607:KIW65635 JZA65607:JZA65635 JPE65607:JPE65635 JFI65607:JFI65635 IVM65607:IVM65635 ILQ65607:ILQ65635 IBU65607:IBU65635 HRY65607:HRY65635 HIC65607:HIC65635 GYG65607:GYG65635 GOK65607:GOK65635 GEO65607:GEO65635 FUS65607:FUS65635 FKW65607:FKW65635 FBA65607:FBA65635 ERE65607:ERE65635 EHI65607:EHI65635 DXM65607:DXM65635 DNQ65607:DNQ65635 DDU65607:DDU65635 CTY65607:CTY65635 CKC65607:CKC65635 CAG65607:CAG65635 BQK65607:BQK65635 BGO65607:BGO65635 AWS65607:AWS65635 AMW65607:AMW65635 ADA65607:ADA65635 TE65607:TE65635 JI65607:JI65635 M65607:M65635 WVU47:WVU75 WLY47:WLY75 WCC47:WCC75 VSG47:VSG75 VIK47:VIK75 UYO47:UYO75 UOS47:UOS75 UEW47:UEW75 TVA47:TVA75 TLE47:TLE75 TBI47:TBI75 SRM47:SRM75 SHQ47:SHQ75 RXU47:RXU75 RNY47:RNY75 REC47:REC75 QUG47:QUG75 QKK47:QKK75 QAO47:QAO75 PQS47:PQS75 PGW47:PGW75 OXA47:OXA75 ONE47:ONE75 ODI47:ODI75 NTM47:NTM75 NJQ47:NJQ75 MZU47:MZU75 MPY47:MPY75 MGC47:MGC75 LWG47:LWG75 LMK47:LMK75 LCO47:LCO75 KSS47:KSS75 KIW47:KIW75 JZA47:JZA75 JPE47:JPE75 JFI47:JFI75 IVM47:IVM75 ILQ47:ILQ75 IBU47:IBU75 HRY47:HRY75 HIC47:HIC75 GYG47:GYG75 GOK47:GOK75 GEO47:GEO75 FUS47:FUS75 FKW47:FKW75 FBA47:FBA75 ERE47:ERE75 EHI47:EHI75 DXM47:DXM75 DNQ47:DNQ75 DDU47:DDU75 CTY47:CTY75 CKC47:CKC75 CAG47:CAG75 BQK47:BQK75 BGO47:BGO75 AWS47:AWS75 AMW47:AMW75 ADA47:ADA75 TE47:TE75 JI47:JI75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T36"/>
  <sheetViews>
    <sheetView view="pageBreakPreview" zoomScale="85" zoomScaleNormal="80" zoomScaleSheetLayoutView="85" workbookViewId="0"/>
  </sheetViews>
  <sheetFormatPr defaultRowHeight="13.2"/>
  <cols>
    <col min="1" max="1" width="6" style="351" customWidth="1"/>
    <col min="2" max="2" width="2.88671875" style="351" customWidth="1"/>
    <col min="3" max="3" width="15.44140625" style="351" customWidth="1"/>
    <col min="4" max="4" width="7.77734375" style="351" customWidth="1"/>
    <col min="5" max="5" width="8.6640625" style="351" customWidth="1"/>
    <col min="6" max="6" width="5.6640625" style="351" bestFit="1" customWidth="1"/>
    <col min="7" max="7" width="1" style="351" customWidth="1"/>
    <col min="8" max="19" width="9.33203125" style="2" customWidth="1"/>
    <col min="20" max="257" width="9" style="351"/>
    <col min="258" max="258" width="6" style="351" customWidth="1"/>
    <col min="259" max="259" width="2.88671875" style="351" customWidth="1"/>
    <col min="260" max="260" width="15.44140625" style="351" customWidth="1"/>
    <col min="261" max="261" width="7.77734375" style="351" customWidth="1"/>
    <col min="262" max="262" width="8.6640625" style="351" customWidth="1"/>
    <col min="263" max="263" width="5.6640625" style="351" bestFit="1" customWidth="1"/>
    <col min="264" max="264" width="1" style="351" customWidth="1"/>
    <col min="265" max="275" width="9.33203125" style="351" customWidth="1"/>
    <col min="276" max="513" width="9" style="351"/>
    <col min="514" max="514" width="6" style="351" customWidth="1"/>
    <col min="515" max="515" width="2.88671875" style="351" customWidth="1"/>
    <col min="516" max="516" width="15.44140625" style="351" customWidth="1"/>
    <col min="517" max="517" width="7.77734375" style="351" customWidth="1"/>
    <col min="518" max="518" width="8.6640625" style="351" customWidth="1"/>
    <col min="519" max="519" width="5.6640625" style="351" bestFit="1" customWidth="1"/>
    <col min="520" max="520" width="1" style="351" customWidth="1"/>
    <col min="521" max="531" width="9.33203125" style="351" customWidth="1"/>
    <col min="532" max="769" width="9" style="351"/>
    <col min="770" max="770" width="6" style="351" customWidth="1"/>
    <col min="771" max="771" width="2.88671875" style="351" customWidth="1"/>
    <col min="772" max="772" width="15.44140625" style="351" customWidth="1"/>
    <col min="773" max="773" width="7.77734375" style="351" customWidth="1"/>
    <col min="774" max="774" width="8.6640625" style="351" customWidth="1"/>
    <col min="775" max="775" width="5.6640625" style="351" bestFit="1" customWidth="1"/>
    <col min="776" max="776" width="1" style="351" customWidth="1"/>
    <col min="777" max="787" width="9.33203125" style="351" customWidth="1"/>
    <col min="788" max="1025" width="9" style="351"/>
    <col min="1026" max="1026" width="6" style="351" customWidth="1"/>
    <col min="1027" max="1027" width="2.88671875" style="351" customWidth="1"/>
    <col min="1028" max="1028" width="15.44140625" style="351" customWidth="1"/>
    <col min="1029" max="1029" width="7.77734375" style="351" customWidth="1"/>
    <col min="1030" max="1030" width="8.6640625" style="351" customWidth="1"/>
    <col min="1031" max="1031" width="5.6640625" style="351" bestFit="1" customWidth="1"/>
    <col min="1032" max="1032" width="1" style="351" customWidth="1"/>
    <col min="1033" max="1043" width="9.33203125" style="351" customWidth="1"/>
    <col min="1044" max="1281" width="9" style="351"/>
    <col min="1282" max="1282" width="6" style="351" customWidth="1"/>
    <col min="1283" max="1283" width="2.88671875" style="351" customWidth="1"/>
    <col min="1284" max="1284" width="15.44140625" style="351" customWidth="1"/>
    <col min="1285" max="1285" width="7.77734375" style="351" customWidth="1"/>
    <col min="1286" max="1286" width="8.6640625" style="351" customWidth="1"/>
    <col min="1287" max="1287" width="5.6640625" style="351" bestFit="1" customWidth="1"/>
    <col min="1288" max="1288" width="1" style="351" customWidth="1"/>
    <col min="1289" max="1299" width="9.33203125" style="351" customWidth="1"/>
    <col min="1300" max="1537" width="9" style="351"/>
    <col min="1538" max="1538" width="6" style="351" customWidth="1"/>
    <col min="1539" max="1539" width="2.88671875" style="351" customWidth="1"/>
    <col min="1540" max="1540" width="15.44140625" style="351" customWidth="1"/>
    <col min="1541" max="1541" width="7.77734375" style="351" customWidth="1"/>
    <col min="1542" max="1542" width="8.6640625" style="351" customWidth="1"/>
    <col min="1543" max="1543" width="5.6640625" style="351" bestFit="1" customWidth="1"/>
    <col min="1544" max="1544" width="1" style="351" customWidth="1"/>
    <col min="1545" max="1555" width="9.33203125" style="351" customWidth="1"/>
    <col min="1556" max="1793" width="9" style="351"/>
    <col min="1794" max="1794" width="6" style="351" customWidth="1"/>
    <col min="1795" max="1795" width="2.88671875" style="351" customWidth="1"/>
    <col min="1796" max="1796" width="15.44140625" style="351" customWidth="1"/>
    <col min="1797" max="1797" width="7.77734375" style="351" customWidth="1"/>
    <col min="1798" max="1798" width="8.6640625" style="351" customWidth="1"/>
    <col min="1799" max="1799" width="5.6640625" style="351" bestFit="1" customWidth="1"/>
    <col min="1800" max="1800" width="1" style="351" customWidth="1"/>
    <col min="1801" max="1811" width="9.33203125" style="351" customWidth="1"/>
    <col min="1812" max="2049" width="9" style="351"/>
    <col min="2050" max="2050" width="6" style="351" customWidth="1"/>
    <col min="2051" max="2051" width="2.88671875" style="351" customWidth="1"/>
    <col min="2052" max="2052" width="15.44140625" style="351" customWidth="1"/>
    <col min="2053" max="2053" width="7.77734375" style="351" customWidth="1"/>
    <col min="2054" max="2054" width="8.6640625" style="351" customWidth="1"/>
    <col min="2055" max="2055" width="5.6640625" style="351" bestFit="1" customWidth="1"/>
    <col min="2056" max="2056" width="1" style="351" customWidth="1"/>
    <col min="2057" max="2067" width="9.33203125" style="351" customWidth="1"/>
    <col min="2068" max="2305" width="9" style="351"/>
    <col min="2306" max="2306" width="6" style="351" customWidth="1"/>
    <col min="2307" max="2307" width="2.88671875" style="351" customWidth="1"/>
    <col min="2308" max="2308" width="15.44140625" style="351" customWidth="1"/>
    <col min="2309" max="2309" width="7.77734375" style="351" customWidth="1"/>
    <col min="2310" max="2310" width="8.6640625" style="351" customWidth="1"/>
    <col min="2311" max="2311" width="5.6640625" style="351" bestFit="1" customWidth="1"/>
    <col min="2312" max="2312" width="1" style="351" customWidth="1"/>
    <col min="2313" max="2323" width="9.33203125" style="351" customWidth="1"/>
    <col min="2324" max="2561" width="9" style="351"/>
    <col min="2562" max="2562" width="6" style="351" customWidth="1"/>
    <col min="2563" max="2563" width="2.88671875" style="351" customWidth="1"/>
    <col min="2564" max="2564" width="15.44140625" style="351" customWidth="1"/>
    <col min="2565" max="2565" width="7.77734375" style="351" customWidth="1"/>
    <col min="2566" max="2566" width="8.6640625" style="351" customWidth="1"/>
    <col min="2567" max="2567" width="5.6640625" style="351" bestFit="1" customWidth="1"/>
    <col min="2568" max="2568" width="1" style="351" customWidth="1"/>
    <col min="2569" max="2579" width="9.33203125" style="351" customWidth="1"/>
    <col min="2580" max="2817" width="9" style="351"/>
    <col min="2818" max="2818" width="6" style="351" customWidth="1"/>
    <col min="2819" max="2819" width="2.88671875" style="351" customWidth="1"/>
    <col min="2820" max="2820" width="15.44140625" style="351" customWidth="1"/>
    <col min="2821" max="2821" width="7.77734375" style="351" customWidth="1"/>
    <col min="2822" max="2822" width="8.6640625" style="351" customWidth="1"/>
    <col min="2823" max="2823" width="5.6640625" style="351" bestFit="1" customWidth="1"/>
    <col min="2824" max="2824" width="1" style="351" customWidth="1"/>
    <col min="2825" max="2835" width="9.33203125" style="351" customWidth="1"/>
    <col min="2836" max="3073" width="9" style="351"/>
    <col min="3074" max="3074" width="6" style="351" customWidth="1"/>
    <col min="3075" max="3075" width="2.88671875" style="351" customWidth="1"/>
    <col min="3076" max="3076" width="15.44140625" style="351" customWidth="1"/>
    <col min="3077" max="3077" width="7.77734375" style="351" customWidth="1"/>
    <col min="3078" max="3078" width="8.6640625" style="351" customWidth="1"/>
    <col min="3079" max="3079" width="5.6640625" style="351" bestFit="1" customWidth="1"/>
    <col min="3080" max="3080" width="1" style="351" customWidth="1"/>
    <col min="3081" max="3091" width="9.33203125" style="351" customWidth="1"/>
    <col min="3092" max="3329" width="9" style="351"/>
    <col min="3330" max="3330" width="6" style="351" customWidth="1"/>
    <col min="3331" max="3331" width="2.88671875" style="351" customWidth="1"/>
    <col min="3332" max="3332" width="15.44140625" style="351" customWidth="1"/>
    <col min="3333" max="3333" width="7.77734375" style="351" customWidth="1"/>
    <col min="3334" max="3334" width="8.6640625" style="351" customWidth="1"/>
    <col min="3335" max="3335" width="5.6640625" style="351" bestFit="1" customWidth="1"/>
    <col min="3336" max="3336" width="1" style="351" customWidth="1"/>
    <col min="3337" max="3347" width="9.33203125" style="351" customWidth="1"/>
    <col min="3348" max="3585" width="9" style="351"/>
    <col min="3586" max="3586" width="6" style="351" customWidth="1"/>
    <col min="3587" max="3587" width="2.88671875" style="351" customWidth="1"/>
    <col min="3588" max="3588" width="15.44140625" style="351" customWidth="1"/>
    <col min="3589" max="3589" width="7.77734375" style="351" customWidth="1"/>
    <col min="3590" max="3590" width="8.6640625" style="351" customWidth="1"/>
    <col min="3591" max="3591" width="5.6640625" style="351" bestFit="1" customWidth="1"/>
    <col min="3592" max="3592" width="1" style="351" customWidth="1"/>
    <col min="3593" max="3603" width="9.33203125" style="351" customWidth="1"/>
    <col min="3604" max="3841" width="9" style="351"/>
    <col min="3842" max="3842" width="6" style="351" customWidth="1"/>
    <col min="3843" max="3843" width="2.88671875" style="351" customWidth="1"/>
    <col min="3844" max="3844" width="15.44140625" style="351" customWidth="1"/>
    <col min="3845" max="3845" width="7.77734375" style="351" customWidth="1"/>
    <col min="3846" max="3846" width="8.6640625" style="351" customWidth="1"/>
    <col min="3847" max="3847" width="5.6640625" style="351" bestFit="1" customWidth="1"/>
    <col min="3848" max="3848" width="1" style="351" customWidth="1"/>
    <col min="3849" max="3859" width="9.33203125" style="351" customWidth="1"/>
    <col min="3860" max="4097" width="9" style="351"/>
    <col min="4098" max="4098" width="6" style="351" customWidth="1"/>
    <col min="4099" max="4099" width="2.88671875" style="351" customWidth="1"/>
    <col min="4100" max="4100" width="15.44140625" style="351" customWidth="1"/>
    <col min="4101" max="4101" width="7.77734375" style="351" customWidth="1"/>
    <col min="4102" max="4102" width="8.6640625" style="351" customWidth="1"/>
    <col min="4103" max="4103" width="5.6640625" style="351" bestFit="1" customWidth="1"/>
    <col min="4104" max="4104" width="1" style="351" customWidth="1"/>
    <col min="4105" max="4115" width="9.33203125" style="351" customWidth="1"/>
    <col min="4116" max="4353" width="9" style="351"/>
    <col min="4354" max="4354" width="6" style="351" customWidth="1"/>
    <col min="4355" max="4355" width="2.88671875" style="351" customWidth="1"/>
    <col min="4356" max="4356" width="15.44140625" style="351" customWidth="1"/>
    <col min="4357" max="4357" width="7.77734375" style="351" customWidth="1"/>
    <col min="4358" max="4358" width="8.6640625" style="351" customWidth="1"/>
    <col min="4359" max="4359" width="5.6640625" style="351" bestFit="1" customWidth="1"/>
    <col min="4360" max="4360" width="1" style="351" customWidth="1"/>
    <col min="4361" max="4371" width="9.33203125" style="351" customWidth="1"/>
    <col min="4372" max="4609" width="9" style="351"/>
    <col min="4610" max="4610" width="6" style="351" customWidth="1"/>
    <col min="4611" max="4611" width="2.88671875" style="351" customWidth="1"/>
    <col min="4612" max="4612" width="15.44140625" style="351" customWidth="1"/>
    <col min="4613" max="4613" width="7.77734375" style="351" customWidth="1"/>
    <col min="4614" max="4614" width="8.6640625" style="351" customWidth="1"/>
    <col min="4615" max="4615" width="5.6640625" style="351" bestFit="1" customWidth="1"/>
    <col min="4616" max="4616" width="1" style="351" customWidth="1"/>
    <col min="4617" max="4627" width="9.33203125" style="351" customWidth="1"/>
    <col min="4628" max="4865" width="9" style="351"/>
    <col min="4866" max="4866" width="6" style="351" customWidth="1"/>
    <col min="4867" max="4867" width="2.88671875" style="351" customWidth="1"/>
    <col min="4868" max="4868" width="15.44140625" style="351" customWidth="1"/>
    <col min="4869" max="4869" width="7.77734375" style="351" customWidth="1"/>
    <col min="4870" max="4870" width="8.6640625" style="351" customWidth="1"/>
    <col min="4871" max="4871" width="5.6640625" style="351" bestFit="1" customWidth="1"/>
    <col min="4872" max="4872" width="1" style="351" customWidth="1"/>
    <col min="4873" max="4883" width="9.33203125" style="351" customWidth="1"/>
    <col min="4884" max="5121" width="9" style="351"/>
    <col min="5122" max="5122" width="6" style="351" customWidth="1"/>
    <col min="5123" max="5123" width="2.88671875" style="351" customWidth="1"/>
    <col min="5124" max="5124" width="15.44140625" style="351" customWidth="1"/>
    <col min="5125" max="5125" width="7.77734375" style="351" customWidth="1"/>
    <col min="5126" max="5126" width="8.6640625" style="351" customWidth="1"/>
    <col min="5127" max="5127" width="5.6640625" style="351" bestFit="1" customWidth="1"/>
    <col min="5128" max="5128" width="1" style="351" customWidth="1"/>
    <col min="5129" max="5139" width="9.33203125" style="351" customWidth="1"/>
    <col min="5140" max="5377" width="9" style="351"/>
    <col min="5378" max="5378" width="6" style="351" customWidth="1"/>
    <col min="5379" max="5379" width="2.88671875" style="351" customWidth="1"/>
    <col min="5380" max="5380" width="15.44140625" style="351" customWidth="1"/>
    <col min="5381" max="5381" width="7.77734375" style="351" customWidth="1"/>
    <col min="5382" max="5382" width="8.6640625" style="351" customWidth="1"/>
    <col min="5383" max="5383" width="5.6640625" style="351" bestFit="1" customWidth="1"/>
    <col min="5384" max="5384" width="1" style="351" customWidth="1"/>
    <col min="5385" max="5395" width="9.33203125" style="351" customWidth="1"/>
    <col min="5396" max="5633" width="9" style="351"/>
    <col min="5634" max="5634" width="6" style="351" customWidth="1"/>
    <col min="5635" max="5635" width="2.88671875" style="351" customWidth="1"/>
    <col min="5636" max="5636" width="15.44140625" style="351" customWidth="1"/>
    <col min="5637" max="5637" width="7.77734375" style="351" customWidth="1"/>
    <col min="5638" max="5638" width="8.6640625" style="351" customWidth="1"/>
    <col min="5639" max="5639" width="5.6640625" style="351" bestFit="1" customWidth="1"/>
    <col min="5640" max="5640" width="1" style="351" customWidth="1"/>
    <col min="5641" max="5651" width="9.33203125" style="351" customWidth="1"/>
    <col min="5652" max="5889" width="9" style="351"/>
    <col min="5890" max="5890" width="6" style="351" customWidth="1"/>
    <col min="5891" max="5891" width="2.88671875" style="351" customWidth="1"/>
    <col min="5892" max="5892" width="15.44140625" style="351" customWidth="1"/>
    <col min="5893" max="5893" width="7.77734375" style="351" customWidth="1"/>
    <col min="5894" max="5894" width="8.6640625" style="351" customWidth="1"/>
    <col min="5895" max="5895" width="5.6640625" style="351" bestFit="1" customWidth="1"/>
    <col min="5896" max="5896" width="1" style="351" customWidth="1"/>
    <col min="5897" max="5907" width="9.33203125" style="351" customWidth="1"/>
    <col min="5908" max="6145" width="9" style="351"/>
    <col min="6146" max="6146" width="6" style="351" customWidth="1"/>
    <col min="6147" max="6147" width="2.88671875" style="351" customWidth="1"/>
    <col min="6148" max="6148" width="15.44140625" style="351" customWidth="1"/>
    <col min="6149" max="6149" width="7.77734375" style="351" customWidth="1"/>
    <col min="6150" max="6150" width="8.6640625" style="351" customWidth="1"/>
    <col min="6151" max="6151" width="5.6640625" style="351" bestFit="1" customWidth="1"/>
    <col min="6152" max="6152" width="1" style="351" customWidth="1"/>
    <col min="6153" max="6163" width="9.33203125" style="351" customWidth="1"/>
    <col min="6164" max="6401" width="9" style="351"/>
    <col min="6402" max="6402" width="6" style="351" customWidth="1"/>
    <col min="6403" max="6403" width="2.88671875" style="351" customWidth="1"/>
    <col min="6404" max="6404" width="15.44140625" style="351" customWidth="1"/>
    <col min="6405" max="6405" width="7.77734375" style="351" customWidth="1"/>
    <col min="6406" max="6406" width="8.6640625" style="351" customWidth="1"/>
    <col min="6407" max="6407" width="5.6640625" style="351" bestFit="1" customWidth="1"/>
    <col min="6408" max="6408" width="1" style="351" customWidth="1"/>
    <col min="6409" max="6419" width="9.33203125" style="351" customWidth="1"/>
    <col min="6420" max="6657" width="9" style="351"/>
    <col min="6658" max="6658" width="6" style="351" customWidth="1"/>
    <col min="6659" max="6659" width="2.88671875" style="351" customWidth="1"/>
    <col min="6660" max="6660" width="15.44140625" style="351" customWidth="1"/>
    <col min="6661" max="6661" width="7.77734375" style="351" customWidth="1"/>
    <col min="6662" max="6662" width="8.6640625" style="351" customWidth="1"/>
    <col min="6663" max="6663" width="5.6640625" style="351" bestFit="1" customWidth="1"/>
    <col min="6664" max="6664" width="1" style="351" customWidth="1"/>
    <col min="6665" max="6675" width="9.33203125" style="351" customWidth="1"/>
    <col min="6676" max="6913" width="9" style="351"/>
    <col min="6914" max="6914" width="6" style="351" customWidth="1"/>
    <col min="6915" max="6915" width="2.88671875" style="351" customWidth="1"/>
    <col min="6916" max="6916" width="15.44140625" style="351" customWidth="1"/>
    <col min="6917" max="6917" width="7.77734375" style="351" customWidth="1"/>
    <col min="6918" max="6918" width="8.6640625" style="351" customWidth="1"/>
    <col min="6919" max="6919" width="5.6640625" style="351" bestFit="1" customWidth="1"/>
    <col min="6920" max="6920" width="1" style="351" customWidth="1"/>
    <col min="6921" max="6931" width="9.33203125" style="351" customWidth="1"/>
    <col min="6932" max="7169" width="9" style="351"/>
    <col min="7170" max="7170" width="6" style="351" customWidth="1"/>
    <col min="7171" max="7171" width="2.88671875" style="351" customWidth="1"/>
    <col min="7172" max="7172" width="15.44140625" style="351" customWidth="1"/>
    <col min="7173" max="7173" width="7.77734375" style="351" customWidth="1"/>
    <col min="7174" max="7174" width="8.6640625" style="351" customWidth="1"/>
    <col min="7175" max="7175" width="5.6640625" style="351" bestFit="1" customWidth="1"/>
    <col min="7176" max="7176" width="1" style="351" customWidth="1"/>
    <col min="7177" max="7187" width="9.33203125" style="351" customWidth="1"/>
    <col min="7188" max="7425" width="9" style="351"/>
    <col min="7426" max="7426" width="6" style="351" customWidth="1"/>
    <col min="7427" max="7427" width="2.88671875" style="351" customWidth="1"/>
    <col min="7428" max="7428" width="15.44140625" style="351" customWidth="1"/>
    <col min="7429" max="7429" width="7.77734375" style="351" customWidth="1"/>
    <col min="7430" max="7430" width="8.6640625" style="351" customWidth="1"/>
    <col min="7431" max="7431" width="5.6640625" style="351" bestFit="1" customWidth="1"/>
    <col min="7432" max="7432" width="1" style="351" customWidth="1"/>
    <col min="7433" max="7443" width="9.33203125" style="351" customWidth="1"/>
    <col min="7444" max="7681" width="9" style="351"/>
    <col min="7682" max="7682" width="6" style="351" customWidth="1"/>
    <col min="7683" max="7683" width="2.88671875" style="351" customWidth="1"/>
    <col min="7684" max="7684" width="15.44140625" style="351" customWidth="1"/>
    <col min="7685" max="7685" width="7.77734375" style="351" customWidth="1"/>
    <col min="7686" max="7686" width="8.6640625" style="351" customWidth="1"/>
    <col min="7687" max="7687" width="5.6640625" style="351" bestFit="1" customWidth="1"/>
    <col min="7688" max="7688" width="1" style="351" customWidth="1"/>
    <col min="7689" max="7699" width="9.33203125" style="351" customWidth="1"/>
    <col min="7700" max="7937" width="9" style="351"/>
    <col min="7938" max="7938" width="6" style="351" customWidth="1"/>
    <col min="7939" max="7939" width="2.88671875" style="351" customWidth="1"/>
    <col min="7940" max="7940" width="15.44140625" style="351" customWidth="1"/>
    <col min="7941" max="7941" width="7.77734375" style="351" customWidth="1"/>
    <col min="7942" max="7942" width="8.6640625" style="351" customWidth="1"/>
    <col min="7943" max="7943" width="5.6640625" style="351" bestFit="1" customWidth="1"/>
    <col min="7944" max="7944" width="1" style="351" customWidth="1"/>
    <col min="7945" max="7955" width="9.33203125" style="351" customWidth="1"/>
    <col min="7956" max="8193" width="9" style="351"/>
    <col min="8194" max="8194" width="6" style="351" customWidth="1"/>
    <col min="8195" max="8195" width="2.88671875" style="351" customWidth="1"/>
    <col min="8196" max="8196" width="15.44140625" style="351" customWidth="1"/>
    <col min="8197" max="8197" width="7.77734375" style="351" customWidth="1"/>
    <col min="8198" max="8198" width="8.6640625" style="351" customWidth="1"/>
    <col min="8199" max="8199" width="5.6640625" style="351" bestFit="1" customWidth="1"/>
    <col min="8200" max="8200" width="1" style="351" customWidth="1"/>
    <col min="8201" max="8211" width="9.33203125" style="351" customWidth="1"/>
    <col min="8212" max="8449" width="9" style="351"/>
    <col min="8450" max="8450" width="6" style="351" customWidth="1"/>
    <col min="8451" max="8451" width="2.88671875" style="351" customWidth="1"/>
    <col min="8452" max="8452" width="15.44140625" style="351" customWidth="1"/>
    <col min="8453" max="8453" width="7.77734375" style="351" customWidth="1"/>
    <col min="8454" max="8454" width="8.6640625" style="351" customWidth="1"/>
    <col min="8455" max="8455" width="5.6640625" style="351" bestFit="1" customWidth="1"/>
    <col min="8456" max="8456" width="1" style="351" customWidth="1"/>
    <col min="8457" max="8467" width="9.33203125" style="351" customWidth="1"/>
    <col min="8468" max="8705" width="9" style="351"/>
    <col min="8706" max="8706" width="6" style="351" customWidth="1"/>
    <col min="8707" max="8707" width="2.88671875" style="351" customWidth="1"/>
    <col min="8708" max="8708" width="15.44140625" style="351" customWidth="1"/>
    <col min="8709" max="8709" width="7.77734375" style="351" customWidth="1"/>
    <col min="8710" max="8710" width="8.6640625" style="351" customWidth="1"/>
    <col min="8711" max="8711" width="5.6640625" style="351" bestFit="1" customWidth="1"/>
    <col min="8712" max="8712" width="1" style="351" customWidth="1"/>
    <col min="8713" max="8723" width="9.33203125" style="351" customWidth="1"/>
    <col min="8724" max="8961" width="9" style="351"/>
    <col min="8962" max="8962" width="6" style="351" customWidth="1"/>
    <col min="8963" max="8963" width="2.88671875" style="351" customWidth="1"/>
    <col min="8964" max="8964" width="15.44140625" style="351" customWidth="1"/>
    <col min="8965" max="8965" width="7.77734375" style="351" customWidth="1"/>
    <col min="8966" max="8966" width="8.6640625" style="351" customWidth="1"/>
    <col min="8967" max="8967" width="5.6640625" style="351" bestFit="1" customWidth="1"/>
    <col min="8968" max="8968" width="1" style="351" customWidth="1"/>
    <col min="8969" max="8979" width="9.33203125" style="351" customWidth="1"/>
    <col min="8980" max="9217" width="9" style="351"/>
    <col min="9218" max="9218" width="6" style="351" customWidth="1"/>
    <col min="9219" max="9219" width="2.88671875" style="351" customWidth="1"/>
    <col min="9220" max="9220" width="15.44140625" style="351" customWidth="1"/>
    <col min="9221" max="9221" width="7.77734375" style="351" customWidth="1"/>
    <col min="9222" max="9222" width="8.6640625" style="351" customWidth="1"/>
    <col min="9223" max="9223" width="5.6640625" style="351" bestFit="1" customWidth="1"/>
    <col min="9224" max="9224" width="1" style="351" customWidth="1"/>
    <col min="9225" max="9235" width="9.33203125" style="351" customWidth="1"/>
    <col min="9236" max="9473" width="9" style="351"/>
    <col min="9474" max="9474" width="6" style="351" customWidth="1"/>
    <col min="9475" max="9475" width="2.88671875" style="351" customWidth="1"/>
    <col min="9476" max="9476" width="15.44140625" style="351" customWidth="1"/>
    <col min="9477" max="9477" width="7.77734375" style="351" customWidth="1"/>
    <col min="9478" max="9478" width="8.6640625" style="351" customWidth="1"/>
    <col min="9479" max="9479" width="5.6640625" style="351" bestFit="1" customWidth="1"/>
    <col min="9480" max="9480" width="1" style="351" customWidth="1"/>
    <col min="9481" max="9491" width="9.33203125" style="351" customWidth="1"/>
    <col min="9492" max="9729" width="9" style="351"/>
    <col min="9730" max="9730" width="6" style="351" customWidth="1"/>
    <col min="9731" max="9731" width="2.88671875" style="351" customWidth="1"/>
    <col min="9732" max="9732" width="15.44140625" style="351" customWidth="1"/>
    <col min="9733" max="9733" width="7.77734375" style="351" customWidth="1"/>
    <col min="9734" max="9734" width="8.6640625" style="351" customWidth="1"/>
    <col min="9735" max="9735" width="5.6640625" style="351" bestFit="1" customWidth="1"/>
    <col min="9736" max="9736" width="1" style="351" customWidth="1"/>
    <col min="9737" max="9747" width="9.33203125" style="351" customWidth="1"/>
    <col min="9748" max="9985" width="9" style="351"/>
    <col min="9986" max="9986" width="6" style="351" customWidth="1"/>
    <col min="9987" max="9987" width="2.88671875" style="351" customWidth="1"/>
    <col min="9988" max="9988" width="15.44140625" style="351" customWidth="1"/>
    <col min="9989" max="9989" width="7.77734375" style="351" customWidth="1"/>
    <col min="9990" max="9990" width="8.6640625" style="351" customWidth="1"/>
    <col min="9991" max="9991" width="5.6640625" style="351" bestFit="1" customWidth="1"/>
    <col min="9992" max="9992" width="1" style="351" customWidth="1"/>
    <col min="9993" max="10003" width="9.33203125" style="351" customWidth="1"/>
    <col min="10004" max="10241" width="9" style="351"/>
    <col min="10242" max="10242" width="6" style="351" customWidth="1"/>
    <col min="10243" max="10243" width="2.88671875" style="351" customWidth="1"/>
    <col min="10244" max="10244" width="15.44140625" style="351" customWidth="1"/>
    <col min="10245" max="10245" width="7.77734375" style="351" customWidth="1"/>
    <col min="10246" max="10246" width="8.6640625" style="351" customWidth="1"/>
    <col min="10247" max="10247" width="5.6640625" style="351" bestFit="1" customWidth="1"/>
    <col min="10248" max="10248" width="1" style="351" customWidth="1"/>
    <col min="10249" max="10259" width="9.33203125" style="351" customWidth="1"/>
    <col min="10260" max="10497" width="9" style="351"/>
    <col min="10498" max="10498" width="6" style="351" customWidth="1"/>
    <col min="10499" max="10499" width="2.88671875" style="351" customWidth="1"/>
    <col min="10500" max="10500" width="15.44140625" style="351" customWidth="1"/>
    <col min="10501" max="10501" width="7.77734375" style="351" customWidth="1"/>
    <col min="10502" max="10502" width="8.6640625" style="351" customWidth="1"/>
    <col min="10503" max="10503" width="5.6640625" style="351" bestFit="1" customWidth="1"/>
    <col min="10504" max="10504" width="1" style="351" customWidth="1"/>
    <col min="10505" max="10515" width="9.33203125" style="351" customWidth="1"/>
    <col min="10516" max="10753" width="9" style="351"/>
    <col min="10754" max="10754" width="6" style="351" customWidth="1"/>
    <col min="10755" max="10755" width="2.88671875" style="351" customWidth="1"/>
    <col min="10756" max="10756" width="15.44140625" style="351" customWidth="1"/>
    <col min="10757" max="10757" width="7.77734375" style="351" customWidth="1"/>
    <col min="10758" max="10758" width="8.6640625" style="351" customWidth="1"/>
    <col min="10759" max="10759" width="5.6640625" style="351" bestFit="1" customWidth="1"/>
    <col min="10760" max="10760" width="1" style="351" customWidth="1"/>
    <col min="10761" max="10771" width="9.33203125" style="351" customWidth="1"/>
    <col min="10772" max="11009" width="9" style="351"/>
    <col min="11010" max="11010" width="6" style="351" customWidth="1"/>
    <col min="11011" max="11011" width="2.88671875" style="351" customWidth="1"/>
    <col min="11012" max="11012" width="15.44140625" style="351" customWidth="1"/>
    <col min="11013" max="11013" width="7.77734375" style="351" customWidth="1"/>
    <col min="11014" max="11014" width="8.6640625" style="351" customWidth="1"/>
    <col min="11015" max="11015" width="5.6640625" style="351" bestFit="1" customWidth="1"/>
    <col min="11016" max="11016" width="1" style="351" customWidth="1"/>
    <col min="11017" max="11027" width="9.33203125" style="351" customWidth="1"/>
    <col min="11028" max="11265" width="9" style="351"/>
    <col min="11266" max="11266" width="6" style="351" customWidth="1"/>
    <col min="11267" max="11267" width="2.88671875" style="351" customWidth="1"/>
    <col min="11268" max="11268" width="15.44140625" style="351" customWidth="1"/>
    <col min="11269" max="11269" width="7.77734375" style="351" customWidth="1"/>
    <col min="11270" max="11270" width="8.6640625" style="351" customWidth="1"/>
    <col min="11271" max="11271" width="5.6640625" style="351" bestFit="1" customWidth="1"/>
    <col min="11272" max="11272" width="1" style="351" customWidth="1"/>
    <col min="11273" max="11283" width="9.33203125" style="351" customWidth="1"/>
    <col min="11284" max="11521" width="9" style="351"/>
    <col min="11522" max="11522" width="6" style="351" customWidth="1"/>
    <col min="11523" max="11523" width="2.88671875" style="351" customWidth="1"/>
    <col min="11524" max="11524" width="15.44140625" style="351" customWidth="1"/>
    <col min="11525" max="11525" width="7.77734375" style="351" customWidth="1"/>
    <col min="11526" max="11526" width="8.6640625" style="351" customWidth="1"/>
    <col min="11527" max="11527" width="5.6640625" style="351" bestFit="1" customWidth="1"/>
    <col min="11528" max="11528" width="1" style="351" customWidth="1"/>
    <col min="11529" max="11539" width="9.33203125" style="351" customWidth="1"/>
    <col min="11540" max="11777" width="9" style="351"/>
    <col min="11778" max="11778" width="6" style="351" customWidth="1"/>
    <col min="11779" max="11779" width="2.88671875" style="351" customWidth="1"/>
    <col min="11780" max="11780" width="15.44140625" style="351" customWidth="1"/>
    <col min="11781" max="11781" width="7.77734375" style="351" customWidth="1"/>
    <col min="11782" max="11782" width="8.6640625" style="351" customWidth="1"/>
    <col min="11783" max="11783" width="5.6640625" style="351" bestFit="1" customWidth="1"/>
    <col min="11784" max="11784" width="1" style="351" customWidth="1"/>
    <col min="11785" max="11795" width="9.33203125" style="351" customWidth="1"/>
    <col min="11796" max="12033" width="9" style="351"/>
    <col min="12034" max="12034" width="6" style="351" customWidth="1"/>
    <col min="12035" max="12035" width="2.88671875" style="351" customWidth="1"/>
    <col min="12036" max="12036" width="15.44140625" style="351" customWidth="1"/>
    <col min="12037" max="12037" width="7.77734375" style="351" customWidth="1"/>
    <col min="12038" max="12038" width="8.6640625" style="351" customWidth="1"/>
    <col min="12039" max="12039" width="5.6640625" style="351" bestFit="1" customWidth="1"/>
    <col min="12040" max="12040" width="1" style="351" customWidth="1"/>
    <col min="12041" max="12051" width="9.33203125" style="351" customWidth="1"/>
    <col min="12052" max="12289" width="9" style="351"/>
    <col min="12290" max="12290" width="6" style="351" customWidth="1"/>
    <col min="12291" max="12291" width="2.88671875" style="351" customWidth="1"/>
    <col min="12292" max="12292" width="15.44140625" style="351" customWidth="1"/>
    <col min="12293" max="12293" width="7.77734375" style="351" customWidth="1"/>
    <col min="12294" max="12294" width="8.6640625" style="351" customWidth="1"/>
    <col min="12295" max="12295" width="5.6640625" style="351" bestFit="1" customWidth="1"/>
    <col min="12296" max="12296" width="1" style="351" customWidth="1"/>
    <col min="12297" max="12307" width="9.33203125" style="351" customWidth="1"/>
    <col min="12308" max="12545" width="9" style="351"/>
    <col min="12546" max="12546" width="6" style="351" customWidth="1"/>
    <col min="12547" max="12547" width="2.88671875" style="351" customWidth="1"/>
    <col min="12548" max="12548" width="15.44140625" style="351" customWidth="1"/>
    <col min="12549" max="12549" width="7.77734375" style="351" customWidth="1"/>
    <col min="12550" max="12550" width="8.6640625" style="351" customWidth="1"/>
    <col min="12551" max="12551" width="5.6640625" style="351" bestFit="1" customWidth="1"/>
    <col min="12552" max="12552" width="1" style="351" customWidth="1"/>
    <col min="12553" max="12563" width="9.33203125" style="351" customWidth="1"/>
    <col min="12564" max="12801" width="9" style="351"/>
    <col min="12802" max="12802" width="6" style="351" customWidth="1"/>
    <col min="12803" max="12803" width="2.88671875" style="351" customWidth="1"/>
    <col min="12804" max="12804" width="15.44140625" style="351" customWidth="1"/>
    <col min="12805" max="12805" width="7.77734375" style="351" customWidth="1"/>
    <col min="12806" max="12806" width="8.6640625" style="351" customWidth="1"/>
    <col min="12807" max="12807" width="5.6640625" style="351" bestFit="1" customWidth="1"/>
    <col min="12808" max="12808" width="1" style="351" customWidth="1"/>
    <col min="12809" max="12819" width="9.33203125" style="351" customWidth="1"/>
    <col min="12820" max="13057" width="9" style="351"/>
    <col min="13058" max="13058" width="6" style="351" customWidth="1"/>
    <col min="13059" max="13059" width="2.88671875" style="351" customWidth="1"/>
    <col min="13060" max="13060" width="15.44140625" style="351" customWidth="1"/>
    <col min="13061" max="13061" width="7.77734375" style="351" customWidth="1"/>
    <col min="13062" max="13062" width="8.6640625" style="351" customWidth="1"/>
    <col min="13063" max="13063" width="5.6640625" style="351" bestFit="1" customWidth="1"/>
    <col min="13064" max="13064" width="1" style="351" customWidth="1"/>
    <col min="13065" max="13075" width="9.33203125" style="351" customWidth="1"/>
    <col min="13076" max="13313" width="9" style="351"/>
    <col min="13314" max="13314" width="6" style="351" customWidth="1"/>
    <col min="13315" max="13315" width="2.88671875" style="351" customWidth="1"/>
    <col min="13316" max="13316" width="15.44140625" style="351" customWidth="1"/>
    <col min="13317" max="13317" width="7.77734375" style="351" customWidth="1"/>
    <col min="13318" max="13318" width="8.6640625" style="351" customWidth="1"/>
    <col min="13319" max="13319" width="5.6640625" style="351" bestFit="1" customWidth="1"/>
    <col min="13320" max="13320" width="1" style="351" customWidth="1"/>
    <col min="13321" max="13331" width="9.33203125" style="351" customWidth="1"/>
    <col min="13332" max="13569" width="9" style="351"/>
    <col min="13570" max="13570" width="6" style="351" customWidth="1"/>
    <col min="13571" max="13571" width="2.88671875" style="351" customWidth="1"/>
    <col min="13572" max="13572" width="15.44140625" style="351" customWidth="1"/>
    <col min="13573" max="13573" width="7.77734375" style="351" customWidth="1"/>
    <col min="13574" max="13574" width="8.6640625" style="351" customWidth="1"/>
    <col min="13575" max="13575" width="5.6640625" style="351" bestFit="1" customWidth="1"/>
    <col min="13576" max="13576" width="1" style="351" customWidth="1"/>
    <col min="13577" max="13587" width="9.33203125" style="351" customWidth="1"/>
    <col min="13588" max="13825" width="9" style="351"/>
    <col min="13826" max="13826" width="6" style="351" customWidth="1"/>
    <col min="13827" max="13827" width="2.88671875" style="351" customWidth="1"/>
    <col min="13828" max="13828" width="15.44140625" style="351" customWidth="1"/>
    <col min="13829" max="13829" width="7.77734375" style="351" customWidth="1"/>
    <col min="13830" max="13830" width="8.6640625" style="351" customWidth="1"/>
    <col min="13831" max="13831" width="5.6640625" style="351" bestFit="1" customWidth="1"/>
    <col min="13832" max="13832" width="1" style="351" customWidth="1"/>
    <col min="13833" max="13843" width="9.33203125" style="351" customWidth="1"/>
    <col min="13844" max="14081" width="9" style="351"/>
    <col min="14082" max="14082" width="6" style="351" customWidth="1"/>
    <col min="14083" max="14083" width="2.88671875" style="351" customWidth="1"/>
    <col min="14084" max="14084" width="15.44140625" style="351" customWidth="1"/>
    <col min="14085" max="14085" width="7.77734375" style="351" customWidth="1"/>
    <col min="14086" max="14086" width="8.6640625" style="351" customWidth="1"/>
    <col min="14087" max="14087" width="5.6640625" style="351" bestFit="1" customWidth="1"/>
    <col min="14088" max="14088" width="1" style="351" customWidth="1"/>
    <col min="14089" max="14099" width="9.33203125" style="351" customWidth="1"/>
    <col min="14100" max="14337" width="9" style="351"/>
    <col min="14338" max="14338" width="6" style="351" customWidth="1"/>
    <col min="14339" max="14339" width="2.88671875" style="351" customWidth="1"/>
    <col min="14340" max="14340" width="15.44140625" style="351" customWidth="1"/>
    <col min="14341" max="14341" width="7.77734375" style="351" customWidth="1"/>
    <col min="14342" max="14342" width="8.6640625" style="351" customWidth="1"/>
    <col min="14343" max="14343" width="5.6640625" style="351" bestFit="1" customWidth="1"/>
    <col min="14344" max="14344" width="1" style="351" customWidth="1"/>
    <col min="14345" max="14355" width="9.33203125" style="351" customWidth="1"/>
    <col min="14356" max="14593" width="9" style="351"/>
    <col min="14594" max="14594" width="6" style="351" customWidth="1"/>
    <col min="14595" max="14595" width="2.88671875" style="351" customWidth="1"/>
    <col min="14596" max="14596" width="15.44140625" style="351" customWidth="1"/>
    <col min="14597" max="14597" width="7.77734375" style="351" customWidth="1"/>
    <col min="14598" max="14598" width="8.6640625" style="351" customWidth="1"/>
    <col min="14599" max="14599" width="5.6640625" style="351" bestFit="1" customWidth="1"/>
    <col min="14600" max="14600" width="1" style="351" customWidth="1"/>
    <col min="14601" max="14611" width="9.33203125" style="351" customWidth="1"/>
    <col min="14612" max="14849" width="9" style="351"/>
    <col min="14850" max="14850" width="6" style="351" customWidth="1"/>
    <col min="14851" max="14851" width="2.88671875" style="351" customWidth="1"/>
    <col min="14852" max="14852" width="15.44140625" style="351" customWidth="1"/>
    <col min="14853" max="14853" width="7.77734375" style="351" customWidth="1"/>
    <col min="14854" max="14854" width="8.6640625" style="351" customWidth="1"/>
    <col min="14855" max="14855" width="5.6640625" style="351" bestFit="1" customWidth="1"/>
    <col min="14856" max="14856" width="1" style="351" customWidth="1"/>
    <col min="14857" max="14867" width="9.33203125" style="351" customWidth="1"/>
    <col min="14868" max="15105" width="9" style="351"/>
    <col min="15106" max="15106" width="6" style="351" customWidth="1"/>
    <col min="15107" max="15107" width="2.88671875" style="351" customWidth="1"/>
    <col min="15108" max="15108" width="15.44140625" style="351" customWidth="1"/>
    <col min="15109" max="15109" width="7.77734375" style="351" customWidth="1"/>
    <col min="15110" max="15110" width="8.6640625" style="351" customWidth="1"/>
    <col min="15111" max="15111" width="5.6640625" style="351" bestFit="1" customWidth="1"/>
    <col min="15112" max="15112" width="1" style="351" customWidth="1"/>
    <col min="15113" max="15123" width="9.33203125" style="351" customWidth="1"/>
    <col min="15124" max="15361" width="9" style="351"/>
    <col min="15362" max="15362" width="6" style="351" customWidth="1"/>
    <col min="15363" max="15363" width="2.88671875" style="351" customWidth="1"/>
    <col min="15364" max="15364" width="15.44140625" style="351" customWidth="1"/>
    <col min="15365" max="15365" width="7.77734375" style="351" customWidth="1"/>
    <col min="15366" max="15366" width="8.6640625" style="351" customWidth="1"/>
    <col min="15367" max="15367" width="5.6640625" style="351" bestFit="1" customWidth="1"/>
    <col min="15368" max="15368" width="1" style="351" customWidth="1"/>
    <col min="15369" max="15379" width="9.33203125" style="351" customWidth="1"/>
    <col min="15380" max="15617" width="9" style="351"/>
    <col min="15618" max="15618" width="6" style="351" customWidth="1"/>
    <col min="15619" max="15619" width="2.88671875" style="351" customWidth="1"/>
    <col min="15620" max="15620" width="15.44140625" style="351" customWidth="1"/>
    <col min="15621" max="15621" width="7.77734375" style="351" customWidth="1"/>
    <col min="15622" max="15622" width="8.6640625" style="351" customWidth="1"/>
    <col min="15623" max="15623" width="5.6640625" style="351" bestFit="1" customWidth="1"/>
    <col min="15624" max="15624" width="1" style="351" customWidth="1"/>
    <col min="15625" max="15635" width="9.33203125" style="351" customWidth="1"/>
    <col min="15636" max="15873" width="9" style="351"/>
    <col min="15874" max="15874" width="6" style="351" customWidth="1"/>
    <col min="15875" max="15875" width="2.88671875" style="351" customWidth="1"/>
    <col min="15876" max="15876" width="15.44140625" style="351" customWidth="1"/>
    <col min="15877" max="15877" width="7.77734375" style="351" customWidth="1"/>
    <col min="15878" max="15878" width="8.6640625" style="351" customWidth="1"/>
    <col min="15879" max="15879" width="5.6640625" style="351" bestFit="1" customWidth="1"/>
    <col min="15880" max="15880" width="1" style="351" customWidth="1"/>
    <col min="15881" max="15891" width="9.33203125" style="351" customWidth="1"/>
    <col min="15892" max="16129" width="9" style="351"/>
    <col min="16130" max="16130" width="6" style="351" customWidth="1"/>
    <col min="16131" max="16131" width="2.88671875" style="351" customWidth="1"/>
    <col min="16132" max="16132" width="15.44140625" style="351" customWidth="1"/>
    <col min="16133" max="16133" width="7.77734375" style="351" customWidth="1"/>
    <col min="16134" max="16134" width="8.6640625" style="351" customWidth="1"/>
    <col min="16135" max="16135" width="5.6640625" style="351" bestFit="1" customWidth="1"/>
    <col min="16136" max="16136" width="1" style="351" customWidth="1"/>
    <col min="16137" max="16147" width="9.33203125" style="351" customWidth="1"/>
    <col min="16148" max="16384" width="9" style="351"/>
  </cols>
  <sheetData>
    <row r="1" spans="1:20">
      <c r="A1" s="350"/>
    </row>
    <row r="2" spans="1:20" ht="24" customHeight="1">
      <c r="A2" s="1476" t="s">
        <v>1961</v>
      </c>
      <c r="B2" s="1476"/>
      <c r="C2" s="1477" t="str">
        <f>IF('02入力票（その２）'!G10="○",'02入力票（その２）'!I21,'02入力票（その２）'!I41)</f>
        <v/>
      </c>
      <c r="D2" s="1478"/>
      <c r="E2" s="1478"/>
      <c r="F2" s="1479"/>
      <c r="G2" s="352"/>
      <c r="I2" s="281"/>
      <c r="J2" s="281"/>
      <c r="K2" s="281" t="s">
        <v>2053</v>
      </c>
      <c r="L2" s="281"/>
      <c r="M2" s="281"/>
      <c r="N2" s="281"/>
      <c r="O2" s="281"/>
      <c r="P2" s="281"/>
      <c r="Q2" s="281"/>
      <c r="R2" s="281"/>
      <c r="S2" s="281"/>
    </row>
    <row r="3" spans="1:20" ht="8.25" customHeight="1"/>
    <row r="4" spans="1:20" ht="33" customHeight="1">
      <c r="A4" s="1476" t="s">
        <v>2054</v>
      </c>
      <c r="B4" s="1476" t="s">
        <v>631</v>
      </c>
      <c r="C4" s="1476"/>
      <c r="D4" s="353" t="s">
        <v>2055</v>
      </c>
      <c r="E4" s="1480" t="s">
        <v>2056</v>
      </c>
      <c r="F4" s="1481" t="s">
        <v>2057</v>
      </c>
      <c r="G4" s="354"/>
      <c r="H4" s="1591" t="s">
        <v>167</v>
      </c>
      <c r="I4" s="1591" t="s">
        <v>171</v>
      </c>
      <c r="J4" s="1591" t="s">
        <v>560</v>
      </c>
      <c r="K4" s="1591" t="s">
        <v>177</v>
      </c>
      <c r="L4" s="1591" t="s">
        <v>1824</v>
      </c>
      <c r="M4" s="1591" t="s">
        <v>2393</v>
      </c>
      <c r="N4" s="376" t="s">
        <v>2394</v>
      </c>
      <c r="O4" s="1594" t="s">
        <v>2395</v>
      </c>
      <c r="P4" s="1594" t="s">
        <v>2396</v>
      </c>
      <c r="Q4" s="1591" t="s">
        <v>2397</v>
      </c>
      <c r="R4" s="1595" t="s">
        <v>2392</v>
      </c>
      <c r="S4" s="1591" t="s">
        <v>2058</v>
      </c>
    </row>
    <row r="5" spans="1:20" ht="24" customHeight="1">
      <c r="A5" s="1476"/>
      <c r="B5" s="1476"/>
      <c r="C5" s="1476"/>
      <c r="D5" s="521" t="s">
        <v>2059</v>
      </c>
      <c r="E5" s="1272"/>
      <c r="F5" s="1482"/>
      <c r="H5" s="1592">
        <f>'01入力票（その１）'!F6</f>
        <v>0</v>
      </c>
      <c r="I5" s="1592">
        <f>'01入力票（その１）'!F7</f>
        <v>0</v>
      </c>
      <c r="J5" s="1592">
        <f>'01入力票（その１）'!F8</f>
        <v>0</v>
      </c>
      <c r="K5" s="1592">
        <f>'01入力票（その１）'!F9</f>
        <v>0</v>
      </c>
      <c r="L5" s="1592">
        <f>'01入力票（その１）'!F10</f>
        <v>0</v>
      </c>
      <c r="M5" s="1592">
        <f>'01入力票（その１）'!F11</f>
        <v>0</v>
      </c>
      <c r="N5" s="522">
        <f>'01入力票（その１）'!F12</f>
        <v>0</v>
      </c>
      <c r="O5" s="1592">
        <f>'01入力票（その１）'!F13</f>
        <v>0</v>
      </c>
      <c r="P5" s="1592">
        <f>'01入力票（その１）'!F14</f>
        <v>0</v>
      </c>
      <c r="Q5" s="1592">
        <f>'01入力票（その１）'!F15</f>
        <v>0</v>
      </c>
      <c r="R5" s="1592">
        <f>'01入力票（その１）'!F16</f>
        <v>0</v>
      </c>
      <c r="S5" s="1592">
        <f>'01入力票（その１）'!F17</f>
        <v>0</v>
      </c>
    </row>
    <row r="6" spans="1:20" ht="18" customHeight="1">
      <c r="A6" s="355" t="s">
        <v>2060</v>
      </c>
      <c r="B6" s="1476" t="s">
        <v>489</v>
      </c>
      <c r="C6" s="1485"/>
      <c r="D6" s="580">
        <f>'03建設工事'!D40</f>
        <v>0</v>
      </c>
      <c r="E6" s="356">
        <f>'03建設工事'!I40</f>
        <v>0</v>
      </c>
      <c r="F6" s="356">
        <f>'03建設工事'!L40</f>
        <v>0</v>
      </c>
      <c r="G6" s="581"/>
      <c r="H6" s="1593" t="str">
        <f>IF($H$5="×","",IF(E6=0,"",IF(E6&lt;550,"C",IF(E6&lt;700,"B","A"))))</f>
        <v/>
      </c>
      <c r="I6" s="1593" t="str">
        <f>IF($I$5="×","",IF(E6=0,"",IF(E6&lt;700,"C",IF(E6&lt;850,"B","A"))))</f>
        <v/>
      </c>
      <c r="J6" s="1593" t="str">
        <f>IF($J$5="×","",IF(E6=0,"","-"))</f>
        <v/>
      </c>
      <c r="K6" s="1593" t="str">
        <f>IF($K$5="×","",IF(E6=0,"",IF(E6&lt;850,"C",IF(E6&lt;1200,"B","A"))))</f>
        <v/>
      </c>
      <c r="L6" s="1593" t="str">
        <f>IF($L$5="×","",IF(E6=0,"",IF(E6&lt;850,"C",IF(E6&lt;1300,"B","A"))))</f>
        <v/>
      </c>
      <c r="M6" s="1593" t="str">
        <f>IF($M$5="×","",IF(E6=0,"",IF(E6&lt;850,"B","A")))</f>
        <v/>
      </c>
      <c r="N6" s="393" t="str">
        <f>IF($N$5="×","",IF(E6=0,"",IF(E6&lt;700,"C",IF(E6&lt;1000,"B","A"))))</f>
        <v/>
      </c>
      <c r="O6" s="1593" t="str">
        <f>IF($O$5="×","",IF(E6=0,"",IF(E6&lt;700,"C",IF(E6&lt;850,"B","A"))))</f>
        <v/>
      </c>
      <c r="P6" s="1593" t="str">
        <f>IF($P$5="×","",IF(E6=0,"",IF(E6&lt;700,"C",IF(E6&lt;1000,"B","A"))))</f>
        <v/>
      </c>
      <c r="Q6" s="1593" t="str">
        <f>IF($Q$5="×","",IF(E6=0,"",IF(E6&lt;550,"C",IF(E6&lt;700,"B","A"))))</f>
        <v/>
      </c>
      <c r="R6" s="1593" t="str">
        <f>IF($R$5="×","",IF(E6=0,"","-"))</f>
        <v/>
      </c>
      <c r="S6" s="1593" t="str">
        <f>IF($S$5="×","",IF(E6=0,"",IF(E6&lt;700,"C",IF(E6&lt;1000,"B",IF(E6&lt;1250,"A","特")))))</f>
        <v/>
      </c>
      <c r="T6" s="394"/>
    </row>
    <row r="7" spans="1:20" ht="18" customHeight="1">
      <c r="A7" s="355" t="s">
        <v>2061</v>
      </c>
      <c r="B7" s="1483" t="s">
        <v>491</v>
      </c>
      <c r="C7" s="1484"/>
      <c r="D7" s="580">
        <f>'03建設工事'!D42</f>
        <v>0</v>
      </c>
      <c r="E7" s="356">
        <f>'03建設工事'!I42</f>
        <v>0</v>
      </c>
      <c r="F7" s="356">
        <f>'03建設工事'!L42</f>
        <v>0</v>
      </c>
      <c r="G7" s="523"/>
      <c r="H7" s="1593" t="str">
        <f>IF($H$5="×","",IF(E7=0,"",IF(E7&gt;=650,"A","B")))</f>
        <v/>
      </c>
      <c r="I7" s="1593" t="str">
        <f>IF($I$5="×","",IF(E7=0,"",IF(E7&gt;=700,"A","B")))</f>
        <v/>
      </c>
      <c r="J7" s="1593" t="str">
        <f t="shared" ref="J7:J35" si="0">IF($J$5="×","",IF(E7=0,"","-"))</f>
        <v/>
      </c>
      <c r="K7" s="1593" t="str">
        <f>IF($K$5="×","",IF(E7=0,"",IF(E7&lt;800,"C",IF(E7&lt;1200,"B","A"))))</f>
        <v/>
      </c>
      <c r="L7" s="1593" t="str">
        <f>IF($L$5="×","",IF(E7=0,"",IF(E7&lt;700,"C",IF(E7&lt;1300,"B","A"))))</f>
        <v/>
      </c>
      <c r="M7" s="1593" t="str">
        <f>IF($M$5="×","",IF(E7=0,"",IF(E7&lt;850,"B","A")))</f>
        <v/>
      </c>
      <c r="N7" s="393" t="str">
        <f>IF($N$5="×","",IF(E7=0,"",IF(E7&lt;700,"C",IF(E7&lt;1000,"B","A"))))</f>
        <v/>
      </c>
      <c r="O7" s="1593" t="str">
        <f>IF($O$5="×","",IF(E7=0,"",IF(E7&lt;700,"C",IF(E7&lt;850,"B","A"))))</f>
        <v/>
      </c>
      <c r="P7" s="1593" t="str">
        <f>IF($P$5="×","",IF(E7=0,"",IF(E7&lt;700,"C",IF(E7&lt;1000,"B",IF(E7&lt;1500,"A","S")))))</f>
        <v/>
      </c>
      <c r="Q7" s="1593" t="str">
        <f>IF($Q$5="×","",IF(E7=0,"",IF(E7&gt;=650,"A","B")))</f>
        <v/>
      </c>
      <c r="R7" s="1593" t="str">
        <f>IF($R$5="×","",IF(E7=0,"","-"))</f>
        <v/>
      </c>
      <c r="S7" s="1593" t="str">
        <f>IF($S$5="×","",IF(E7=0,"",IF(E7&lt;700,"C",IF(E7&lt;1000,"B",IF(E7&lt;1250,"A","特")))))</f>
        <v/>
      </c>
    </row>
    <row r="8" spans="1:20" ht="18" customHeight="1">
      <c r="A8" s="355" t="s">
        <v>2062</v>
      </c>
      <c r="B8" s="1483" t="s">
        <v>492</v>
      </c>
      <c r="C8" s="1484"/>
      <c r="D8" s="580">
        <f>'03建設工事'!D43</f>
        <v>0</v>
      </c>
      <c r="E8" s="356">
        <f>'03建設工事'!I43</f>
        <v>0</v>
      </c>
      <c r="F8" s="356">
        <f>'03建設工事'!L43</f>
        <v>0</v>
      </c>
      <c r="G8" s="523"/>
      <c r="H8" s="1593" t="str">
        <f>IF($H$5="×","",IF(E8=0,"","-"))</f>
        <v/>
      </c>
      <c r="I8" s="1593" t="str">
        <f>IF($I$5="×","",IF(E8=0,"","-"))</f>
        <v/>
      </c>
      <c r="J8" s="1593" t="str">
        <f t="shared" si="0"/>
        <v/>
      </c>
      <c r="K8" s="1593" t="str">
        <f>IF($K$5="×","",IF(E8=0,"",IF(E8&lt;500,"C",IF(E8&lt;800,"B","A"))))</f>
        <v/>
      </c>
      <c r="L8" s="1593" t="str">
        <f>IF($L$5="×","",IF(E8=0,"",IF(E8&lt;700,"B","A")))</f>
        <v/>
      </c>
      <c r="M8" s="1593" t="str">
        <f>IF($M$5="×","",IF(E8=0,"",IF(E8&lt;700,"B","A")))</f>
        <v/>
      </c>
      <c r="N8" s="357" t="str">
        <f>IF($N$5="×","",IF(E8=0,"",IF(E8&lt;650,"B","A")))</f>
        <v/>
      </c>
      <c r="O8" s="1596" t="str">
        <f>IF($O$5="×","",IF(E8=0,"",IF(E8&lt;700,"B","A")))</f>
        <v/>
      </c>
      <c r="P8" s="1593" t="str">
        <f>IF($P$5="×","",IF(E8=0,"",IF(E8&lt;650,"B","A")))</f>
        <v/>
      </c>
      <c r="Q8" s="1593" t="str">
        <f>IF($Q$5="×","",IF(E8=0,"","-"))</f>
        <v/>
      </c>
      <c r="R8" s="1593" t="str">
        <f t="shared" ref="R8:R35" si="1">IF($R$5="×","",IF(E8=0,"","-"))</f>
        <v/>
      </c>
      <c r="S8" s="1593" t="str">
        <f>IF($S$5="×","",IF(E8=0,"",IF(E8&lt;650,"B","A")))</f>
        <v/>
      </c>
    </row>
    <row r="9" spans="1:20" ht="18" customHeight="1">
      <c r="A9" s="355" t="s">
        <v>2063</v>
      </c>
      <c r="B9" s="1483" t="s">
        <v>493</v>
      </c>
      <c r="C9" s="1484"/>
      <c r="D9" s="580">
        <f>'03建設工事'!D44</f>
        <v>0</v>
      </c>
      <c r="E9" s="356">
        <f>'03建設工事'!I44</f>
        <v>0</v>
      </c>
      <c r="F9" s="356">
        <f>'03建設工事'!L44</f>
        <v>0</v>
      </c>
      <c r="G9" s="523"/>
      <c r="H9" s="1593" t="str">
        <f>IF($H$5="×","",IF(E9=0,"","-"))</f>
        <v/>
      </c>
      <c r="I9" s="1593" t="str">
        <f>IF($I$5="×","",IF(E9=0,"","-"))</f>
        <v/>
      </c>
      <c r="J9" s="1593" t="str">
        <f t="shared" si="0"/>
        <v/>
      </c>
      <c r="K9" s="1593" t="str">
        <f>IF($K$5="×","",IF(E9=0,"",IF(E9&lt;500,"C",IF(E9&lt;800,"B","A"))))</f>
        <v/>
      </c>
      <c r="L9" s="1593" t="str">
        <f>IF($L$5="×","",IF(E9=0,"",IF(E9&lt;700,"B","A")))</f>
        <v/>
      </c>
      <c r="M9" s="1593" t="str">
        <f>IF($M$5="×","",IF(E9=0,"",IF(E9&lt;700,"B","A")))</f>
        <v/>
      </c>
      <c r="N9" s="357" t="str">
        <f>IF($N$5="×","",IF(E9=0,"",IF(E9&lt;650,"B","A")))</f>
        <v/>
      </c>
      <c r="O9" s="1596" t="str">
        <f>IF($O$5="×","",IF(E9=0,"",IF(E9&lt;700,"B","A")))</f>
        <v/>
      </c>
      <c r="P9" s="1593" t="str">
        <f>IF($P$5="×","",IF(E9=0,"",IF(E9&lt;650,"B","A")))</f>
        <v/>
      </c>
      <c r="Q9" s="1593" t="str">
        <f>IF($Q$5="×","",IF(E9=0,"","-"))</f>
        <v/>
      </c>
      <c r="R9" s="1593" t="str">
        <f t="shared" si="1"/>
        <v/>
      </c>
      <c r="S9" s="1593" t="str">
        <f>IF($S$5="×","",IF(E9=0,"",IF(E9&lt;650,"B","A")))</f>
        <v/>
      </c>
    </row>
    <row r="10" spans="1:20" ht="18" customHeight="1">
      <c r="A10" s="355" t="s">
        <v>2064</v>
      </c>
      <c r="B10" s="1483" t="s">
        <v>494</v>
      </c>
      <c r="C10" s="1484"/>
      <c r="D10" s="580">
        <f>'03建設工事'!D45</f>
        <v>0</v>
      </c>
      <c r="E10" s="356">
        <f>'03建設工事'!I45</f>
        <v>0</v>
      </c>
      <c r="F10" s="356">
        <f>'03建設工事'!L45</f>
        <v>0</v>
      </c>
      <c r="G10" s="523"/>
      <c r="H10" s="1593" t="str">
        <f>IF($H$5="×","",IF(E10=0,"",IF(E10&lt;550,"C",IF(E10&lt;700,"B","A"))))</f>
        <v/>
      </c>
      <c r="I10" s="1593" t="str">
        <f>IF($I$5="×","",IF(E10=0,"",IF(E10&lt;700,"C",IF(E10&lt;850,"B","A"))))</f>
        <v/>
      </c>
      <c r="J10" s="1593" t="str">
        <f t="shared" si="0"/>
        <v/>
      </c>
      <c r="K10" s="1593" t="str">
        <f>IF($K$5="×","",IF(E10=0,"",IF(E10&lt;850,"C",IF(E10&lt;1200,"B","A"))))</f>
        <v/>
      </c>
      <c r="L10" s="1593" t="str">
        <f>IF($L$5="×","",IF(E10=0,"",IF(E10&lt;850,"C",IF(E10&lt;1300,"B","A"))))</f>
        <v/>
      </c>
      <c r="M10" s="1593" t="str">
        <f>IF($M$5="×","",IF(E10=0,"",IF(E10&lt;850,"B","A")))</f>
        <v/>
      </c>
      <c r="N10" s="393" t="str">
        <f>IF($N$5="×","",IF(E10=0,"",IF(E10&lt;700,"C",IF(E10&lt;1000,"B","A"))))</f>
        <v/>
      </c>
      <c r="O10" s="1593" t="str">
        <f>IF($O$5="×","",IF(E10=0,"",IF(E10&lt;700,"C",IF(E10&lt;850,"B","A"))))</f>
        <v/>
      </c>
      <c r="P10" s="1593" t="str">
        <f>IF($P$5="×","",IF(E10=0,"",IF(E10&lt;700,"C",IF(E10&lt;1000,"B","A"))))</f>
        <v/>
      </c>
      <c r="Q10" s="1593" t="str">
        <f>IF($Q$5="×","",IF(E10=0,"",IF(E10&lt;550,"C",IF(E10&lt;700,"B","A"))))</f>
        <v/>
      </c>
      <c r="R10" s="1593" t="str">
        <f t="shared" si="1"/>
        <v/>
      </c>
      <c r="S10" s="1593" t="str">
        <f>IF($S$5="×","",IF(E10=0,"",IF(E10&lt;700,"C",IF(E10&lt;1000,"B",IF(E10&lt;1250,"A","特")))))</f>
        <v/>
      </c>
    </row>
    <row r="11" spans="1:20" ht="18" customHeight="1">
      <c r="A11" s="355" t="s">
        <v>2065</v>
      </c>
      <c r="B11" s="1483" t="s">
        <v>648</v>
      </c>
      <c r="C11" s="1484"/>
      <c r="D11" s="580">
        <f>'03建設工事'!D47</f>
        <v>0</v>
      </c>
      <c r="E11" s="356">
        <f>'03建設工事'!I47</f>
        <v>0</v>
      </c>
      <c r="F11" s="356">
        <f>'03建設工事'!L47</f>
        <v>0</v>
      </c>
      <c r="G11" s="523"/>
      <c r="H11" s="1593" t="str">
        <f>IF($H$5="×","",IF(E11=0,"","-"))</f>
        <v/>
      </c>
      <c r="I11" s="1593" t="str">
        <f>IF($I$5="×","",IF(E11=0,"","-"))</f>
        <v/>
      </c>
      <c r="J11" s="1593" t="str">
        <f t="shared" si="0"/>
        <v/>
      </c>
      <c r="K11" s="1593" t="str">
        <f>IF($K$5="×","",IF(E11=0,"",IF(E11&lt;500,"C",IF(E11&lt;800,"B","A"))))</f>
        <v/>
      </c>
      <c r="L11" s="1593" t="str">
        <f>IF($L$5="×","",IF(E11=0,"",IF(E11&lt;700,"B","A")))</f>
        <v/>
      </c>
      <c r="M11" s="1593" t="str">
        <f>IF($M$5="×","",IF(E11=0,"",IF(E11&lt;700,"B","A")))</f>
        <v/>
      </c>
      <c r="N11" s="357" t="str">
        <f>IF($N$5="×","",IF(E11=0,"",IF(E11&lt;650,"B","A")))</f>
        <v/>
      </c>
      <c r="O11" s="1593" t="str">
        <f>IF($O$5="×","",IF(E11=0,"",IF(E11&lt;700,"B","A")))</f>
        <v/>
      </c>
      <c r="P11" s="1593" t="str">
        <f>IF($P$5="×","",IF(E11=0,"",IF(E11&lt;650,"B","A")))</f>
        <v/>
      </c>
      <c r="Q11" s="1593" t="str">
        <f>IF($Q$5="×","",IF(E11=0,"","-"))</f>
        <v/>
      </c>
      <c r="R11" s="1593" t="str">
        <f t="shared" si="1"/>
        <v/>
      </c>
      <c r="S11" s="1593" t="str">
        <f>IF($S$5="×","",IF(E11=0,"",IF(E11&lt;650,"B","A")))</f>
        <v/>
      </c>
    </row>
    <row r="12" spans="1:20" ht="18" customHeight="1">
      <c r="A12" s="355" t="s">
        <v>2066</v>
      </c>
      <c r="B12" s="1483" t="s">
        <v>497</v>
      </c>
      <c r="C12" s="1484"/>
      <c r="D12" s="580">
        <f>'03建設工事'!D48</f>
        <v>0</v>
      </c>
      <c r="E12" s="356">
        <f>'03建設工事'!I48</f>
        <v>0</v>
      </c>
      <c r="F12" s="356">
        <f>'03建設工事'!L48</f>
        <v>0</v>
      </c>
      <c r="G12" s="523"/>
      <c r="H12" s="1593" t="str">
        <f>IF($H$5="×","",IF(E12=0,"","-"))</f>
        <v/>
      </c>
      <c r="I12" s="1593" t="str">
        <f>IF($I$5="×","",IF(E12=0,"","-"))</f>
        <v/>
      </c>
      <c r="J12" s="1593" t="str">
        <f t="shared" si="0"/>
        <v/>
      </c>
      <c r="K12" s="1593" t="str">
        <f>IF($K$5="×","",IF(E12=0,"",IF(E12&lt;500,"C",IF(E12&lt;800,"B","A"))))</f>
        <v/>
      </c>
      <c r="L12" s="1593" t="str">
        <f>IF($L$5="×","",IF(E12=0,"",IF(E12&lt;700,"B","A")))</f>
        <v/>
      </c>
      <c r="M12" s="1593" t="str">
        <f>IF($M$5="×","",IF(E12=0,"",IF(E12&lt;700,"B","A")))</f>
        <v/>
      </c>
      <c r="N12" s="357" t="str">
        <f>IF($N$5="×","",IF(E12=0,"",IF(E12&lt;650,"B","A")))</f>
        <v/>
      </c>
      <c r="O12" s="1593" t="str">
        <f>IF($O$5="×","",IF(E12=0,"",IF(E12&lt;700,"B","A")))</f>
        <v/>
      </c>
      <c r="P12" s="1593" t="str">
        <f>IF($P$5="×","",IF(E12=0,"",IF(E12&lt;650,"B","A")))</f>
        <v/>
      </c>
      <c r="Q12" s="1593" t="str">
        <f>IF($Q$5="×","",IF(E12=0,"","-"))</f>
        <v/>
      </c>
      <c r="R12" s="1593" t="str">
        <f t="shared" si="1"/>
        <v/>
      </c>
      <c r="S12" s="1593" t="str">
        <f>IF($S$5="×","",IF(E12=0,"",IF(E12&lt;650,"B","A")))</f>
        <v/>
      </c>
    </row>
    <row r="13" spans="1:20" ht="18" customHeight="1">
      <c r="A13" s="355" t="s">
        <v>2067</v>
      </c>
      <c r="B13" s="1483" t="s">
        <v>498</v>
      </c>
      <c r="C13" s="1484"/>
      <c r="D13" s="580">
        <f>'03建設工事'!D49</f>
        <v>0</v>
      </c>
      <c r="E13" s="356">
        <f>'03建設工事'!I49</f>
        <v>0</v>
      </c>
      <c r="F13" s="356">
        <f>'03建設工事'!L49</f>
        <v>0</v>
      </c>
      <c r="G13" s="523"/>
      <c r="H13" s="1593" t="str">
        <f>IF($H$5="×","",IF(E13=0,"",IF(E13&gt;=650,"A","B")))</f>
        <v/>
      </c>
      <c r="I13" s="1593" t="str">
        <f>IF($I$5="×","",IF(E13=0,"",IF(E13&gt;=850,"A","B")))</f>
        <v/>
      </c>
      <c r="J13" s="1593" t="str">
        <f t="shared" si="0"/>
        <v/>
      </c>
      <c r="K13" s="1593" t="str">
        <f>IF($K$5="×","",IF(E13=0,"",IF(E13&lt;800,"C",IF(E13&lt;1000,"B","A"))))</f>
        <v/>
      </c>
      <c r="L13" s="1593" t="str">
        <f>IF($L$5="×","",IF(E13=0,"",IF(E13&lt;700,"C",IF(E13&lt;1000,"B","A"))))</f>
        <v/>
      </c>
      <c r="M13" s="1593" t="str">
        <f>IF($M$5="×","",IF(E13=0,"",IF(E13&lt;850,"B","A")))</f>
        <v/>
      </c>
      <c r="N13" s="357" t="str">
        <f>IF($N$5="×","",IF(E13=0,"",IF(E13&lt;650,"C",IF(E13&lt;1000,"B","A"))))</f>
        <v/>
      </c>
      <c r="O13" s="1593" t="str">
        <f>IF($O$5="×","",IF(E13=0,"",IF(E13&lt;650,"C",IF(E13&lt;850,"B","A"))))</f>
        <v/>
      </c>
      <c r="P13" s="1593" t="str">
        <f>IF($P$5="×","",IF(E13=0,"",IF(E13&lt;650,"C",IF(E13&lt;1000,"B","A"))))</f>
        <v/>
      </c>
      <c r="Q13" s="1593" t="str">
        <f>IF($Q$5="×","",IF(E13=0,"",IF(E13&gt;=650,"A","B")))</f>
        <v/>
      </c>
      <c r="R13" s="1593" t="str">
        <f t="shared" si="1"/>
        <v/>
      </c>
      <c r="S13" s="1593" t="str">
        <f>IF($S$5="×","",IF(E13=0,"",IF(E13&lt;650,"C",IF(E13&lt;1000,"B","A"))))</f>
        <v/>
      </c>
    </row>
    <row r="14" spans="1:20" ht="18" customHeight="1">
      <c r="A14" s="355" t="s">
        <v>2068</v>
      </c>
      <c r="B14" s="1483" t="s">
        <v>499</v>
      </c>
      <c r="C14" s="1484"/>
      <c r="D14" s="580">
        <f>'03建設工事'!D50</f>
        <v>0</v>
      </c>
      <c r="E14" s="356">
        <f>'03建設工事'!I50</f>
        <v>0</v>
      </c>
      <c r="F14" s="356">
        <f>'03建設工事'!L50</f>
        <v>0</v>
      </c>
      <c r="G14" s="523"/>
      <c r="H14" s="1593" t="str">
        <f>IF($H$5="×","",IF(E14=0,"",IF(E14&gt;=600,"A","B")))</f>
        <v/>
      </c>
      <c r="I14" s="1593" t="str">
        <f>IF($I$5="×","",IF(E14=0,"","-"))</f>
        <v/>
      </c>
      <c r="J14" s="1593" t="str">
        <f t="shared" si="0"/>
        <v/>
      </c>
      <c r="K14" s="1593" t="str">
        <f>IF($K$5="×","",IF(E14=0,"",IF(E14&lt;800,"C",IF(E14&lt;1000,"B","A"))))</f>
        <v/>
      </c>
      <c r="L14" s="1593" t="str">
        <f>IF($L$5="×","",IF(E14=0,"",IF(E14&lt;700,"C",IF(E14&lt;1000,"B","A"))))</f>
        <v/>
      </c>
      <c r="M14" s="1593" t="str">
        <f>IF($M$5="×","",IF(E14=0,"",IF(E14&lt;850,"B","A")))</f>
        <v/>
      </c>
      <c r="N14" s="357" t="str">
        <f>IF($N$5="×","",IF(E14=0,"",IF(E14&lt;650,"C",IF(E14&lt;1000,"B","A"))))</f>
        <v/>
      </c>
      <c r="O14" s="1593" t="str">
        <f>IF($O$5="×","",IF(E14=0,"",IF(E14&lt;650,"C",IF(E14&lt;850,"B","A"))))</f>
        <v/>
      </c>
      <c r="P14" s="1593" t="str">
        <f>IF($P$5="×","",IF(E14=0,"",IF(E14&lt;650,"C",IF(E14&lt;1000,"B","A"))))</f>
        <v/>
      </c>
      <c r="Q14" s="1593" t="str">
        <f>IF($Q$5="×","",IF(E14=0,"",IF(E14&gt;=600,"A","B")))</f>
        <v/>
      </c>
      <c r="R14" s="1593" t="str">
        <f t="shared" si="1"/>
        <v/>
      </c>
      <c r="S14" s="1593" t="str">
        <f>IF($S$5="×","",IF(E14=0,"",IF(E14&lt;650,"C",IF(E14&lt;1000,"B","A"))))</f>
        <v/>
      </c>
    </row>
    <row r="15" spans="1:20" ht="18" customHeight="1">
      <c r="A15" s="355" t="s">
        <v>2069</v>
      </c>
      <c r="B15" s="1483" t="s">
        <v>2070</v>
      </c>
      <c r="C15" s="1484"/>
      <c r="D15" s="580">
        <f>'03建設工事'!D51</f>
        <v>0</v>
      </c>
      <c r="E15" s="356">
        <f>'03建設工事'!I51</f>
        <v>0</v>
      </c>
      <c r="F15" s="356">
        <f>'03建設工事'!L51</f>
        <v>0</v>
      </c>
      <c r="G15" s="523"/>
      <c r="H15" s="1593" t="str">
        <f t="shared" ref="H15:H30" si="2">IF($H$5="×","",IF(E15=0,"","-"))</f>
        <v/>
      </c>
      <c r="I15" s="1593" t="str">
        <f t="shared" ref="I15:I35" si="3">IF($I$5="×","",IF(E15=0,"","-"))</f>
        <v/>
      </c>
      <c r="J15" s="1593" t="str">
        <f t="shared" si="0"/>
        <v/>
      </c>
      <c r="K15" s="1593" t="str">
        <f>IF($K$5="×","",IF(E15=0,"",IF(E15&lt;500,"C",IF(E15&lt;800,"B","A"))))</f>
        <v/>
      </c>
      <c r="L15" s="1593" t="str">
        <f>IF($L$5="×","",IF(E15=0,"",IF(E15&lt;700,"B","A")))</f>
        <v/>
      </c>
      <c r="M15" s="1593" t="str">
        <f>IF($M$5="×","",IF(E15=0,"",IF(E15&lt;700,"B","A")))</f>
        <v/>
      </c>
      <c r="N15" s="357" t="str">
        <f>IF($N$5="×","",IF(E15=0,"",IF(E15&lt;650,"B","A")))</f>
        <v/>
      </c>
      <c r="O15" s="1593" t="str">
        <f>IF($O$5="×","",IF(E15=0,"",IF(E15&lt;700,"B","A")))</f>
        <v/>
      </c>
      <c r="P15" s="1593" t="str">
        <f>IF($P$5="×","",IF(E15=0,"",IF(E15&lt;650,"B","A")))</f>
        <v/>
      </c>
      <c r="Q15" s="1593" t="str">
        <f>IF($Q$5="×","",IF(E15=0,"","-"))</f>
        <v/>
      </c>
      <c r="R15" s="1593" t="str">
        <f t="shared" si="1"/>
        <v/>
      </c>
      <c r="S15" s="1593" t="str">
        <f>IF($S$5="×","",IF(E15=0,"",IF(E15&lt;650,"B","A")))</f>
        <v/>
      </c>
    </row>
    <row r="16" spans="1:20" ht="18" customHeight="1">
      <c r="A16" s="355" t="s">
        <v>2071</v>
      </c>
      <c r="B16" s="1483" t="s">
        <v>501</v>
      </c>
      <c r="C16" s="1484"/>
      <c r="D16" s="580">
        <f>'03建設工事'!D52</f>
        <v>0</v>
      </c>
      <c r="E16" s="356">
        <f>'03建設工事'!I52</f>
        <v>0</v>
      </c>
      <c r="F16" s="356">
        <f>'03建設工事'!L52</f>
        <v>0</v>
      </c>
      <c r="G16" s="523"/>
      <c r="H16" s="1593" t="str">
        <f t="shared" si="2"/>
        <v/>
      </c>
      <c r="I16" s="1593" t="str">
        <f t="shared" si="3"/>
        <v/>
      </c>
      <c r="J16" s="1593" t="str">
        <f t="shared" si="0"/>
        <v/>
      </c>
      <c r="K16" s="1593" t="str">
        <f>IF($K$5="×","",IF(E16=0,"",IF(E16&lt;700,"C",IF(E16&lt;1000,"B","A"))))</f>
        <v/>
      </c>
      <c r="L16" s="1593" t="str">
        <f>IF($L$5="×","",IF(E16=0,"",IF(E16&lt;700,"C",IF(E16&lt;1000,"B","A"))))</f>
        <v/>
      </c>
      <c r="M16" s="1593" t="str">
        <f>IF($M$5="×","",IF(E16=0,"",IF(E16&lt;850,"B","A")))</f>
        <v/>
      </c>
      <c r="N16" s="357" t="str">
        <f>IF($N$5="×","",IF(E16=0,"",IF(E16&lt;650,"B","A")))</f>
        <v/>
      </c>
      <c r="O16" s="1593" t="str">
        <f>IF($O$5="×","",IF(E16=0,"",IF(E16&lt;700,"C",IF(E16&lt;850,"B","A"))))</f>
        <v/>
      </c>
      <c r="P16" s="1593" t="str">
        <f>IF($P$5="×","",IF(E16=0,"",IF(E16&lt;700,"C",IF(E16&lt;1000,"B","A"))))</f>
        <v/>
      </c>
      <c r="Q16" s="1593" t="str">
        <f t="shared" ref="Q16:Q30" si="4">IF($Q$5="×","",IF(E16=0,"","-"))</f>
        <v/>
      </c>
      <c r="R16" s="1593" t="str">
        <f t="shared" si="1"/>
        <v/>
      </c>
      <c r="S16" s="1593" t="str">
        <f t="shared" ref="S16:S19" si="5">IF($S$5="×","",IF(E16=0,"",IF(E16&lt;700,"C",IF(E16&lt;1000,"B","A"))))</f>
        <v/>
      </c>
    </row>
    <row r="17" spans="1:19" ht="18" customHeight="1">
      <c r="A17" s="355" t="s">
        <v>2072</v>
      </c>
      <c r="B17" s="1483" t="s">
        <v>503</v>
      </c>
      <c r="C17" s="1484"/>
      <c r="D17" s="580">
        <f>'03建設工事'!D54</f>
        <v>0</v>
      </c>
      <c r="E17" s="356">
        <f>'03建設工事'!I54</f>
        <v>0</v>
      </c>
      <c r="F17" s="356">
        <f>'03建設工事'!L54</f>
        <v>0</v>
      </c>
      <c r="G17" s="523"/>
      <c r="H17" s="1593" t="str">
        <f t="shared" si="2"/>
        <v/>
      </c>
      <c r="I17" s="1593" t="str">
        <f t="shared" si="3"/>
        <v/>
      </c>
      <c r="J17" s="1593" t="str">
        <f t="shared" si="0"/>
        <v/>
      </c>
      <c r="K17" s="1593" t="str">
        <f>IF($K$5="×","",IF(E17=0,"",IF(E17&lt;500,"C",IF(E17&lt;800,"B","A"))))</f>
        <v/>
      </c>
      <c r="L17" s="1593" t="str">
        <f>IF($L$5="×","",IF(E17=0,"",IF(E17&lt;700,"B","A")))</f>
        <v/>
      </c>
      <c r="M17" s="1593" t="str">
        <f>IF($M$5="×","",IF(E17=0,"",IF(E17&lt;700,"B","A")))</f>
        <v/>
      </c>
      <c r="N17" s="357" t="str">
        <f>IF($N$5="×","",IF(E17=0,"",IF(E17&lt;650,"B","A")))</f>
        <v/>
      </c>
      <c r="O17" s="1593" t="str">
        <f>IF($O$5="×","",IF(E17=0,"",IF(E17&lt;700,"B","A")))</f>
        <v/>
      </c>
      <c r="P17" s="1593" t="str">
        <f>IF($P$5="×","",IF(E17=0,"",IF(E17&lt;650,"B","A")))</f>
        <v/>
      </c>
      <c r="Q17" s="1593" t="str">
        <f t="shared" si="4"/>
        <v/>
      </c>
      <c r="R17" s="1593" t="str">
        <f t="shared" si="1"/>
        <v/>
      </c>
      <c r="S17" s="1593" t="str">
        <f>IF($S$5="×","",IF(E17=0,"",IF(E17&lt;650,"B","A")))</f>
        <v/>
      </c>
    </row>
    <row r="18" spans="1:19" ht="18" customHeight="1">
      <c r="A18" s="355" t="s">
        <v>2073</v>
      </c>
      <c r="B18" s="1483" t="s">
        <v>2488</v>
      </c>
      <c r="C18" s="1484"/>
      <c r="D18" s="580">
        <f>'03建設工事'!D55</f>
        <v>0</v>
      </c>
      <c r="E18" s="356">
        <f>'03建設工事'!I55</f>
        <v>0</v>
      </c>
      <c r="F18" s="356">
        <f>'03建設工事'!L55</f>
        <v>0</v>
      </c>
      <c r="G18" s="523"/>
      <c r="H18" s="1593" t="str">
        <f t="shared" si="2"/>
        <v/>
      </c>
      <c r="I18" s="1593" t="str">
        <f t="shared" si="3"/>
        <v/>
      </c>
      <c r="J18" s="1593" t="str">
        <f t="shared" si="0"/>
        <v/>
      </c>
      <c r="K18" s="1593" t="str">
        <f>IF($K$5="×","",IF(E18=0,"",IF(E18&lt;700,"C",IF(E18&lt;1000,"B","A"))))</f>
        <v/>
      </c>
      <c r="L18" s="1593" t="str">
        <f>IF($L$5="×","",IF(E18=0,"",IF(E18&lt;800,"C",IF(E18&lt;1000,"B","A"))))</f>
        <v/>
      </c>
      <c r="M18" s="1593" t="str">
        <f>IF($M$5="×","",IF(E18=0,"",IF(E18&lt;850,"B","A")))</f>
        <v/>
      </c>
      <c r="N18" s="357" t="str">
        <f>IF($N$5="×","",IF(E18=0,"",IF(E18&lt;700,"C",IF(E18&lt;1000,"B","A"))))</f>
        <v/>
      </c>
      <c r="O18" s="1593" t="str">
        <f>IF($O$5="×","",IF(E18=0,"",IF(E18&lt;700,"C",IF(E18&lt;850,"B","A"))))</f>
        <v/>
      </c>
      <c r="P18" s="1593" t="str">
        <f>IF($P$5="×","",IF(E18=0,"",IF(E18&lt;700,"C",IF(E18&lt;1000,"B","A"))))</f>
        <v/>
      </c>
      <c r="Q18" s="1593" t="str">
        <f t="shared" si="4"/>
        <v/>
      </c>
      <c r="R18" s="1593" t="str">
        <f t="shared" si="1"/>
        <v/>
      </c>
      <c r="S18" s="1593" t="str">
        <f t="shared" si="5"/>
        <v/>
      </c>
    </row>
    <row r="19" spans="1:19" ht="18" customHeight="1">
      <c r="A19" s="355" t="s">
        <v>2074</v>
      </c>
      <c r="B19" s="1483" t="s">
        <v>2075</v>
      </c>
      <c r="C19" s="1484"/>
      <c r="D19" s="580">
        <f>'03建設工事'!D56</f>
        <v>0</v>
      </c>
      <c r="E19" s="356">
        <f>'03建設工事'!I56</f>
        <v>0</v>
      </c>
      <c r="F19" s="356">
        <f>'03建設工事'!L56</f>
        <v>0</v>
      </c>
      <c r="G19" s="523"/>
      <c r="H19" s="1593" t="str">
        <f t="shared" si="2"/>
        <v/>
      </c>
      <c r="I19" s="1593" t="str">
        <f t="shared" si="3"/>
        <v/>
      </c>
      <c r="J19" s="1593" t="str">
        <f t="shared" si="0"/>
        <v/>
      </c>
      <c r="K19" s="1593" t="str">
        <f>IF($K$5="×","",IF(E19=0,"",IF(E19&lt;700,"C",IF(E19&lt;1000,"B","A"))))</f>
        <v/>
      </c>
      <c r="L19" s="1593" t="str">
        <f>IF($L$5="×","",IF(E19=0,"",IF(E19&lt;700,"C",IF(E19&lt;1000,"B","A"))))</f>
        <v/>
      </c>
      <c r="M19" s="1593" t="str">
        <f>IF($M$5="×","",IF(E19=0,"",IF(E19&lt;850,"B","A")))</f>
        <v/>
      </c>
      <c r="N19" s="357" t="str">
        <f>IF($N$5="×","",IF(E19=0,"",IF(E19&lt;650,"B","A")))</f>
        <v/>
      </c>
      <c r="O19" s="1593" t="str">
        <f>IF($O$5="×","",IF(E19=0,"",IF(E19&lt;700,"C",IF(E19&lt;850,"B","A"))))</f>
        <v/>
      </c>
      <c r="P19" s="1593" t="str">
        <f>IF($P$5="×","",IF(E19=0,"",IF(E19&lt;700,"C",IF(E19&lt;1000,"B","A"))))</f>
        <v/>
      </c>
      <c r="Q19" s="1593" t="str">
        <f t="shared" si="4"/>
        <v/>
      </c>
      <c r="R19" s="1593" t="str">
        <f t="shared" si="1"/>
        <v/>
      </c>
      <c r="S19" s="1593" t="str">
        <f t="shared" si="5"/>
        <v/>
      </c>
    </row>
    <row r="20" spans="1:19" ht="18" customHeight="1">
      <c r="A20" s="355" t="s">
        <v>2076</v>
      </c>
      <c r="B20" s="1483" t="s">
        <v>506</v>
      </c>
      <c r="C20" s="1484"/>
      <c r="D20" s="580">
        <f>'03建設工事'!D57</f>
        <v>0</v>
      </c>
      <c r="E20" s="356">
        <f>'03建設工事'!I57</f>
        <v>0</v>
      </c>
      <c r="F20" s="356">
        <f>'03建設工事'!L57</f>
        <v>0</v>
      </c>
      <c r="G20" s="523"/>
      <c r="H20" s="1593" t="str">
        <f t="shared" si="2"/>
        <v/>
      </c>
      <c r="I20" s="1593" t="str">
        <f t="shared" si="3"/>
        <v/>
      </c>
      <c r="J20" s="1593" t="str">
        <f t="shared" si="0"/>
        <v/>
      </c>
      <c r="K20" s="1593" t="str">
        <f>IF($K$5="×","",IF(E20=0,"",IF(E20&lt;500,"C",IF(E20&lt;800,"B","A"))))</f>
        <v/>
      </c>
      <c r="L20" s="1593" t="str">
        <f>IF($L$5="×","",IF(E20=0,"",IF(E20&lt;700,"B","A")))</f>
        <v/>
      </c>
      <c r="M20" s="1593" t="str">
        <f>IF($M$5="×","",IF(E20=0,"",IF(E20&lt;700,"B","A")))</f>
        <v/>
      </c>
      <c r="N20" s="357" t="str">
        <f t="shared" ref="N20:N35" si="6">IF($N$5="×","",IF(E20=0,"",IF(E20&lt;650,"B","A")))</f>
        <v/>
      </c>
      <c r="O20" s="1593" t="str">
        <f>IF($O$5="×","",IF(E20=0,"",IF(E20&lt;700,"B","A")))</f>
        <v/>
      </c>
      <c r="P20" s="1593" t="str">
        <f t="shared" ref="P20:P35" si="7">IF($P$5="×","",IF(E20=0,"",IF(E20&lt;650,"B","A")))</f>
        <v/>
      </c>
      <c r="Q20" s="1593" t="str">
        <f t="shared" si="4"/>
        <v/>
      </c>
      <c r="R20" s="1593" t="str">
        <f t="shared" si="1"/>
        <v/>
      </c>
      <c r="S20" s="1593" t="str">
        <f t="shared" ref="S20:S29" si="8">IF($S$5="×","",IF(E20=0,"",IF(E20&lt;650,"B","A")))</f>
        <v/>
      </c>
    </row>
    <row r="21" spans="1:19" ht="18" customHeight="1">
      <c r="A21" s="355" t="s">
        <v>2077</v>
      </c>
      <c r="B21" s="1483" t="s">
        <v>2078</v>
      </c>
      <c r="C21" s="1484"/>
      <c r="D21" s="580">
        <f>'03建設工事'!D58</f>
        <v>0</v>
      </c>
      <c r="E21" s="356">
        <f>'03建設工事'!I58</f>
        <v>0</v>
      </c>
      <c r="F21" s="356">
        <f>'03建設工事'!L58</f>
        <v>0</v>
      </c>
      <c r="G21" s="523"/>
      <c r="H21" s="1593" t="str">
        <f t="shared" si="2"/>
        <v/>
      </c>
      <c r="I21" s="1593" t="str">
        <f t="shared" si="3"/>
        <v/>
      </c>
      <c r="J21" s="1593" t="str">
        <f t="shared" si="0"/>
        <v/>
      </c>
      <c r="K21" s="1593" t="str">
        <f>IF($K$5="×","",IF(E21=0,"",IF(E21&lt;500,"C",IF(E21&lt;800,"B","A"))))</f>
        <v/>
      </c>
      <c r="L21" s="1593" t="str">
        <f>IF($L$5="×","",IF(E21=0,"",IF(E21&lt;700,"B","A")))</f>
        <v/>
      </c>
      <c r="M21" s="1593" t="str">
        <f t="shared" ref="M21:M23" si="9">IF($M$5="×","",IF(E21=0,"",IF(E21&lt;700,"B","A")))</f>
        <v/>
      </c>
      <c r="N21" s="357" t="str">
        <f t="shared" si="6"/>
        <v/>
      </c>
      <c r="O21" s="1593" t="str">
        <f t="shared" ref="O21:O35" si="10">IF($O$5="×","",IF(E21=0,"",IF(E21&lt;700,"B","A")))</f>
        <v/>
      </c>
      <c r="P21" s="1593" t="str">
        <f t="shared" si="7"/>
        <v/>
      </c>
      <c r="Q21" s="1593" t="str">
        <f t="shared" si="4"/>
        <v/>
      </c>
      <c r="R21" s="1593" t="str">
        <f t="shared" si="1"/>
        <v/>
      </c>
      <c r="S21" s="1593" t="str">
        <f t="shared" si="8"/>
        <v/>
      </c>
    </row>
    <row r="22" spans="1:19" ht="18" customHeight="1">
      <c r="A22" s="355" t="s">
        <v>2079</v>
      </c>
      <c r="B22" s="1483" t="s">
        <v>508</v>
      </c>
      <c r="C22" s="1484"/>
      <c r="D22" s="580">
        <f>'03建設工事'!D59</f>
        <v>0</v>
      </c>
      <c r="E22" s="356">
        <f>'03建設工事'!I59</f>
        <v>0</v>
      </c>
      <c r="F22" s="356">
        <f>'03建設工事'!L59</f>
        <v>0</v>
      </c>
      <c r="G22" s="523"/>
      <c r="H22" s="1593" t="str">
        <f t="shared" si="2"/>
        <v/>
      </c>
      <c r="I22" s="1593" t="str">
        <f t="shared" si="3"/>
        <v/>
      </c>
      <c r="J22" s="1593" t="str">
        <f t="shared" si="0"/>
        <v/>
      </c>
      <c r="K22" s="1593" t="str">
        <f>IF($K$5="×","",IF(E22=0,"",IF(E22&lt;500,"C",IF(E22&lt;800,"B","A"))))</f>
        <v/>
      </c>
      <c r="L22" s="1593" t="str">
        <f>IF($L$5="×","",IF(E22=0,"",IF(E22&lt;700,"B","A")))</f>
        <v/>
      </c>
      <c r="M22" s="1593" t="str">
        <f t="shared" si="9"/>
        <v/>
      </c>
      <c r="N22" s="357" t="str">
        <f t="shared" si="6"/>
        <v/>
      </c>
      <c r="O22" s="1593" t="str">
        <f t="shared" si="10"/>
        <v/>
      </c>
      <c r="P22" s="1593" t="str">
        <f t="shared" si="7"/>
        <v/>
      </c>
      <c r="Q22" s="1593" t="str">
        <f t="shared" si="4"/>
        <v/>
      </c>
      <c r="R22" s="1593" t="str">
        <f t="shared" si="1"/>
        <v/>
      </c>
      <c r="S22" s="1593" t="str">
        <f t="shared" si="8"/>
        <v/>
      </c>
    </row>
    <row r="23" spans="1:19" ht="18" customHeight="1">
      <c r="A23" s="355" t="s">
        <v>2080</v>
      </c>
      <c r="B23" s="1483" t="s">
        <v>509</v>
      </c>
      <c r="C23" s="1484"/>
      <c r="D23" s="580">
        <f>'03建設工事'!D60</f>
        <v>0</v>
      </c>
      <c r="E23" s="356">
        <f>'03建設工事'!I60</f>
        <v>0</v>
      </c>
      <c r="F23" s="356">
        <f>'03建設工事'!L60</f>
        <v>0</v>
      </c>
      <c r="G23" s="523"/>
      <c r="H23" s="1593" t="str">
        <f t="shared" si="2"/>
        <v/>
      </c>
      <c r="I23" s="1593" t="str">
        <f t="shared" si="3"/>
        <v/>
      </c>
      <c r="J23" s="1593" t="str">
        <f t="shared" si="0"/>
        <v/>
      </c>
      <c r="K23" s="1593" t="str">
        <f>IF($K$5="×","",IF(E23=0,"",IF(E23&lt;500,"C",IF(E23&lt;800,"B","A"))))</f>
        <v/>
      </c>
      <c r="L23" s="1593" t="str">
        <f>IF($L$5="×","",IF(E23=0,"",IF(E23&lt;700,"B","A")))</f>
        <v/>
      </c>
      <c r="M23" s="1593" t="str">
        <f t="shared" si="9"/>
        <v/>
      </c>
      <c r="N23" s="357" t="str">
        <f t="shared" si="6"/>
        <v/>
      </c>
      <c r="O23" s="1593" t="str">
        <f t="shared" si="10"/>
        <v/>
      </c>
      <c r="P23" s="1593" t="str">
        <f t="shared" si="7"/>
        <v/>
      </c>
      <c r="Q23" s="1593" t="str">
        <f t="shared" si="4"/>
        <v/>
      </c>
      <c r="R23" s="1593" t="str">
        <f t="shared" si="1"/>
        <v/>
      </c>
      <c r="S23" s="1593" t="str">
        <f t="shared" si="8"/>
        <v/>
      </c>
    </row>
    <row r="24" spans="1:19" ht="18" customHeight="1">
      <c r="A24" s="355" t="s">
        <v>2081</v>
      </c>
      <c r="B24" s="1483" t="s">
        <v>510</v>
      </c>
      <c r="C24" s="1484"/>
      <c r="D24" s="580">
        <f>'03建設工事'!D61</f>
        <v>0</v>
      </c>
      <c r="E24" s="356">
        <f>'03建設工事'!I61</f>
        <v>0</v>
      </c>
      <c r="F24" s="356">
        <f>'03建設工事'!L61</f>
        <v>0</v>
      </c>
      <c r="G24" s="523"/>
      <c r="H24" s="1593" t="str">
        <f t="shared" si="2"/>
        <v/>
      </c>
      <c r="I24" s="1593" t="str">
        <f t="shared" si="3"/>
        <v/>
      </c>
      <c r="J24" s="1593" t="str">
        <f t="shared" si="0"/>
        <v/>
      </c>
      <c r="K24" s="1593" t="str">
        <f>IF($K$5="×","",IF(E24=0,"",IF(E24&lt;500,"C",IF(E24&lt;800,"B","A"))))</f>
        <v/>
      </c>
      <c r="L24" s="1593" t="str">
        <f>IF($L$5="×","",IF(E24=0,"",IF(E24&lt;700,"B","A")))</f>
        <v/>
      </c>
      <c r="M24" s="1593" t="str">
        <f>IF($M$5="×","",IF(E24=0,"",IF(E24&lt;700,"B","A")))</f>
        <v/>
      </c>
      <c r="N24" s="357" t="str">
        <f t="shared" si="6"/>
        <v/>
      </c>
      <c r="O24" s="1593" t="str">
        <f t="shared" si="10"/>
        <v/>
      </c>
      <c r="P24" s="1593" t="str">
        <f t="shared" si="7"/>
        <v/>
      </c>
      <c r="Q24" s="1593" t="str">
        <f t="shared" si="4"/>
        <v/>
      </c>
      <c r="R24" s="1593" t="str">
        <f t="shared" si="1"/>
        <v/>
      </c>
      <c r="S24" s="1593" t="str">
        <f t="shared" si="8"/>
        <v/>
      </c>
    </row>
    <row r="25" spans="1:19" ht="18" customHeight="1">
      <c r="A25" s="355" t="s">
        <v>2082</v>
      </c>
      <c r="B25" s="1483" t="s">
        <v>511</v>
      </c>
      <c r="C25" s="1484"/>
      <c r="D25" s="580">
        <f>'03建設工事'!D62</f>
        <v>0</v>
      </c>
      <c r="E25" s="356">
        <f>'03建設工事'!I62</f>
        <v>0</v>
      </c>
      <c r="F25" s="356">
        <f>'03建設工事'!L62</f>
        <v>0</v>
      </c>
      <c r="G25" s="523"/>
      <c r="H25" s="1593" t="str">
        <f t="shared" si="2"/>
        <v/>
      </c>
      <c r="I25" s="1593" t="str">
        <f t="shared" si="3"/>
        <v/>
      </c>
      <c r="J25" s="1593" t="str">
        <f t="shared" si="0"/>
        <v/>
      </c>
      <c r="K25" s="1593" t="str">
        <f>IF($K$5="×","",IF(E25=0,"",IF(E25&lt;800,"C",IF(E25&lt;1000,"B","A"))))</f>
        <v/>
      </c>
      <c r="L25" s="1593" t="str">
        <f>IF($L$5="×","",IF(E25=0,"",IF(E25&lt;700,"C",IF(E25&lt;1000,"B","A"))))</f>
        <v/>
      </c>
      <c r="M25" s="1593" t="str">
        <f>IF($M$5="×","",IF(E25=0,"",IF(E25&lt;850,"B","A")))</f>
        <v/>
      </c>
      <c r="N25" s="357" t="str">
        <f t="shared" si="6"/>
        <v/>
      </c>
      <c r="O25" s="1593" t="str">
        <f>IF($O$5="×","",IF(E25=0,"",IF(E25&lt;650,"C",IF(E25&lt;850,"B","A"))))</f>
        <v/>
      </c>
      <c r="P25" s="1593" t="str">
        <f>IF($P$5="×","",IF(E25=0,"",IF(E25&lt;650,"C",IF(E25&lt;1000,"B","A"))))</f>
        <v/>
      </c>
      <c r="Q25" s="1593" t="str">
        <f t="shared" si="4"/>
        <v/>
      </c>
      <c r="R25" s="1593" t="str">
        <f t="shared" si="1"/>
        <v/>
      </c>
      <c r="S25" s="1593" t="str">
        <f t="shared" si="8"/>
        <v/>
      </c>
    </row>
    <row r="26" spans="1:19" ht="18" customHeight="1">
      <c r="A26" s="355" t="s">
        <v>2083</v>
      </c>
      <c r="B26" s="1483" t="s">
        <v>512</v>
      </c>
      <c r="C26" s="1484"/>
      <c r="D26" s="580">
        <f>'03建設工事'!D63</f>
        <v>0</v>
      </c>
      <c r="E26" s="356">
        <f>'03建設工事'!I63</f>
        <v>0</v>
      </c>
      <c r="F26" s="356">
        <f>'03建設工事'!L63</f>
        <v>0</v>
      </c>
      <c r="G26" s="523"/>
      <c r="H26" s="1593" t="str">
        <f t="shared" si="2"/>
        <v/>
      </c>
      <c r="I26" s="1593" t="str">
        <f t="shared" si="3"/>
        <v/>
      </c>
      <c r="J26" s="1593" t="str">
        <f t="shared" si="0"/>
        <v/>
      </c>
      <c r="K26" s="1593" t="str">
        <f>IF($K$5="×","",IF(E26=0,"",IF(E26&lt;500,"C",IF(E26&lt;800,"B","A"))))</f>
        <v/>
      </c>
      <c r="L26" s="1593" t="str">
        <f>IF($L$5="×","",IF(E26=0,"",IF(E26&lt;700,"B","A")))</f>
        <v/>
      </c>
      <c r="M26" s="1593" t="str">
        <f>IF($M$5="×","",IF(E26=0,"",IF(E26&lt;700,"B","A")))</f>
        <v/>
      </c>
      <c r="N26" s="357" t="str">
        <f t="shared" si="6"/>
        <v/>
      </c>
      <c r="O26" s="1593" t="str">
        <f t="shared" si="10"/>
        <v/>
      </c>
      <c r="P26" s="1593" t="str">
        <f t="shared" si="7"/>
        <v/>
      </c>
      <c r="Q26" s="1593" t="str">
        <f t="shared" si="4"/>
        <v/>
      </c>
      <c r="R26" s="1593" t="str">
        <f t="shared" si="1"/>
        <v/>
      </c>
      <c r="S26" s="1593" t="str">
        <f t="shared" si="8"/>
        <v/>
      </c>
    </row>
    <row r="27" spans="1:19" ht="18" customHeight="1">
      <c r="A27" s="355" t="s">
        <v>2084</v>
      </c>
      <c r="B27" s="1483" t="s">
        <v>513</v>
      </c>
      <c r="C27" s="1484"/>
      <c r="D27" s="580">
        <f>'03建設工事'!D64</f>
        <v>0</v>
      </c>
      <c r="E27" s="356">
        <f>'03建設工事'!I64</f>
        <v>0</v>
      </c>
      <c r="F27" s="356">
        <f>'03建設工事'!L64</f>
        <v>0</v>
      </c>
      <c r="G27" s="523"/>
      <c r="H27" s="1593" t="str">
        <f t="shared" si="2"/>
        <v/>
      </c>
      <c r="I27" s="1593" t="str">
        <f t="shared" si="3"/>
        <v/>
      </c>
      <c r="J27" s="1593" t="str">
        <f t="shared" si="0"/>
        <v/>
      </c>
      <c r="K27" s="1593" t="str">
        <f>IF($K$5="×","",IF(E27=0,"",IF(E27&lt;800,"C",IF(E27&lt;1000,"B","A"))))</f>
        <v/>
      </c>
      <c r="L27" s="1593" t="str">
        <f>IF($L$5="×","",IF(E27=0,"",IF(E27&lt;700,"C",IF(E27&lt;1000,"B","A"))))</f>
        <v/>
      </c>
      <c r="M27" s="1593" t="str">
        <f>IF($M$5="×","",IF(E27=0,"",IF(E27&lt;850,"B","A")))</f>
        <v/>
      </c>
      <c r="N27" s="357" t="str">
        <f t="shared" si="6"/>
        <v/>
      </c>
      <c r="O27" s="1593" t="str">
        <f>IF($O$5="×","",IF(E27=0,"",IF(E27&lt;650,"C",IF(E27&lt;850,"B","A"))))</f>
        <v/>
      </c>
      <c r="P27" s="1593" t="str">
        <f>IF($P$5="×","",IF(E27=0,"",IF(E27&lt;650,"C",IF(E27&lt;1000,"B","A"))))</f>
        <v/>
      </c>
      <c r="Q27" s="1593" t="str">
        <f t="shared" si="4"/>
        <v/>
      </c>
      <c r="R27" s="1593" t="str">
        <f t="shared" si="1"/>
        <v/>
      </c>
      <c r="S27" s="1593" t="str">
        <f t="shared" si="8"/>
        <v/>
      </c>
    </row>
    <row r="28" spans="1:19" ht="18" customHeight="1">
      <c r="A28" s="355" t="s">
        <v>2085</v>
      </c>
      <c r="B28" s="1483" t="s">
        <v>514</v>
      </c>
      <c r="C28" s="1484"/>
      <c r="D28" s="580">
        <f>'03建設工事'!D65</f>
        <v>0</v>
      </c>
      <c r="E28" s="356">
        <f>'03建設工事'!I65</f>
        <v>0</v>
      </c>
      <c r="F28" s="356">
        <f>'03建設工事'!L65</f>
        <v>0</v>
      </c>
      <c r="G28" s="523"/>
      <c r="H28" s="1593" t="str">
        <f t="shared" si="2"/>
        <v/>
      </c>
      <c r="I28" s="1593" t="str">
        <f t="shared" si="3"/>
        <v/>
      </c>
      <c r="J28" s="1593" t="str">
        <f t="shared" si="0"/>
        <v/>
      </c>
      <c r="K28" s="1593" t="str">
        <f>IF($K$5="×","",IF(E28=0,"",IF(E28&lt;500,"C",IF(E28&lt;800,"B","A"))))</f>
        <v/>
      </c>
      <c r="L28" s="1593" t="str">
        <f t="shared" ref="L28:L35" si="11">IF($L$5="×","",IF(E28=0,"",IF(E28&lt;700,"B","A")))</f>
        <v/>
      </c>
      <c r="M28" s="1593" t="str">
        <f>IF($M$5="×","",IF(E28=0,"",IF(E28&lt;700,"B","A")))</f>
        <v/>
      </c>
      <c r="N28" s="357" t="str">
        <f t="shared" si="6"/>
        <v/>
      </c>
      <c r="O28" s="1593" t="str">
        <f t="shared" si="10"/>
        <v/>
      </c>
      <c r="P28" s="1593" t="str">
        <f t="shared" si="7"/>
        <v/>
      </c>
      <c r="Q28" s="1593" t="str">
        <f t="shared" si="4"/>
        <v/>
      </c>
      <c r="R28" s="1593" t="str">
        <f t="shared" si="1"/>
        <v/>
      </c>
      <c r="S28" s="1593" t="str">
        <f t="shared" si="8"/>
        <v/>
      </c>
    </row>
    <row r="29" spans="1:19" ht="18" customHeight="1">
      <c r="A29" s="355" t="s">
        <v>2086</v>
      </c>
      <c r="B29" s="1483" t="s">
        <v>515</v>
      </c>
      <c r="C29" s="1484"/>
      <c r="D29" s="580">
        <f>'03建設工事'!D66</f>
        <v>0</v>
      </c>
      <c r="E29" s="356">
        <f>'03建設工事'!I66</f>
        <v>0</v>
      </c>
      <c r="F29" s="356">
        <f>'03建設工事'!L66</f>
        <v>0</v>
      </c>
      <c r="G29" s="523"/>
      <c r="H29" s="1593" t="str">
        <f t="shared" si="2"/>
        <v/>
      </c>
      <c r="I29" s="1593" t="str">
        <f t="shared" si="3"/>
        <v/>
      </c>
      <c r="J29" s="1593" t="str">
        <f t="shared" si="0"/>
        <v/>
      </c>
      <c r="K29" s="1593" t="str">
        <f>IF($K$5="×","",IF(E29=0,"",IF(E29&lt;500,"C",IF(E29&lt;800,"B","A"))))</f>
        <v/>
      </c>
      <c r="L29" s="1593" t="str">
        <f t="shared" si="11"/>
        <v/>
      </c>
      <c r="M29" s="1593" t="str">
        <f t="shared" ref="M29" si="12">IF($M$5="×","",IF(E29=0,"",IF(E29&lt;700,"B","A")))</f>
        <v/>
      </c>
      <c r="N29" s="357" t="str">
        <f t="shared" si="6"/>
        <v/>
      </c>
      <c r="O29" s="1593" t="str">
        <f t="shared" si="10"/>
        <v/>
      </c>
      <c r="P29" s="1593" t="str">
        <f t="shared" si="7"/>
        <v/>
      </c>
      <c r="Q29" s="1593" t="str">
        <f t="shared" si="4"/>
        <v/>
      </c>
      <c r="R29" s="1593" t="str">
        <f t="shared" si="1"/>
        <v/>
      </c>
      <c r="S29" s="1593" t="str">
        <f t="shared" si="8"/>
        <v/>
      </c>
    </row>
    <row r="30" spans="1:19" ht="18" customHeight="1">
      <c r="A30" s="355" t="s">
        <v>2087</v>
      </c>
      <c r="B30" s="1483" t="s">
        <v>516</v>
      </c>
      <c r="C30" s="1484"/>
      <c r="D30" s="580">
        <f>'03建設工事'!D67</f>
        <v>0</v>
      </c>
      <c r="E30" s="356">
        <f>'03建設工事'!I67</f>
        <v>0</v>
      </c>
      <c r="F30" s="356">
        <f>'03建設工事'!L67</f>
        <v>0</v>
      </c>
      <c r="G30" s="523"/>
      <c r="H30" s="1593" t="str">
        <f t="shared" si="2"/>
        <v/>
      </c>
      <c r="I30" s="1593" t="str">
        <f t="shared" si="3"/>
        <v/>
      </c>
      <c r="J30" s="1593" t="str">
        <f t="shared" si="0"/>
        <v/>
      </c>
      <c r="K30" s="1593" t="str">
        <f>IF($K$5="×","",IF(E30=0,"",IF(E30&lt;500,"C",IF(E30&lt;800,"B","A"))))</f>
        <v/>
      </c>
      <c r="L30" s="1593" t="str">
        <f t="shared" si="11"/>
        <v/>
      </c>
      <c r="M30" s="1593" t="str">
        <f>IF($M$5="×","",IF(E30=0,"",IF(E30&lt;700,"B","A")))</f>
        <v/>
      </c>
      <c r="N30" s="357" t="str">
        <f t="shared" si="6"/>
        <v/>
      </c>
      <c r="O30" s="1593" t="str">
        <f t="shared" si="10"/>
        <v/>
      </c>
      <c r="P30" s="1593" t="str">
        <f t="shared" si="7"/>
        <v/>
      </c>
      <c r="Q30" s="1593" t="str">
        <f t="shared" si="4"/>
        <v/>
      </c>
      <c r="R30" s="1593" t="str">
        <f t="shared" si="1"/>
        <v/>
      </c>
      <c r="S30" s="1593" t="str">
        <f t="shared" ref="S30:S35" si="13">IF($S$5="×","",IF(E30=0,"",IF(E30&lt;650,"B","A")))</f>
        <v/>
      </c>
    </row>
    <row r="31" spans="1:19" ht="18" customHeight="1">
      <c r="A31" s="355" t="s">
        <v>2088</v>
      </c>
      <c r="B31" s="1483" t="s">
        <v>517</v>
      </c>
      <c r="C31" s="1484"/>
      <c r="D31" s="580">
        <f>'03建設工事'!D68</f>
        <v>0</v>
      </c>
      <c r="E31" s="356">
        <f>'03建設工事'!I68</f>
        <v>0</v>
      </c>
      <c r="F31" s="356">
        <f>'03建設工事'!L68</f>
        <v>0</v>
      </c>
      <c r="G31" s="523"/>
      <c r="H31" s="1593" t="str">
        <f>IF($H$5="×","",IF(E31=0,"",IF(E31&gt;=590,"A","B")))</f>
        <v/>
      </c>
      <c r="I31" s="1593" t="str">
        <f t="shared" si="3"/>
        <v/>
      </c>
      <c r="J31" s="1593" t="str">
        <f t="shared" si="0"/>
        <v/>
      </c>
      <c r="K31" s="1593" t="str">
        <f>IF($K$5="×","",IF(E31=0,"",IF(E31&lt;850,"C",IF(E31&lt;1200,"B","A"))))</f>
        <v/>
      </c>
      <c r="L31" s="1593" t="str">
        <f>IF($L$5="×","",IF(E31=0,"",IF(E31&lt;850,"C",IF(E31&lt;1300,"B","A"))))</f>
        <v/>
      </c>
      <c r="M31" s="1593" t="str">
        <f>IF($M$5="×","",IF(E31=0,"",IF(E31&lt;850,"B","A")))</f>
        <v/>
      </c>
      <c r="N31" s="395" t="str">
        <f>IF($N$5="×","",IF(E31=0,"",IF(E31&lt;700,"C",IF(E31&lt;1000,"B","A"))))</f>
        <v/>
      </c>
      <c r="O31" s="1593" t="str">
        <f>IF($O$5="×","",IF(E31=0,"",IF(E31&lt;700,"C",IF(E31&lt;850,"B","A"))))</f>
        <v/>
      </c>
      <c r="P31" s="1593" t="str">
        <f>IF($P$5="×","",IF(E31=0,"",IF(E31&lt;700,"C",IF(E31&lt;1000,"B","A"))))</f>
        <v/>
      </c>
      <c r="Q31" s="1593" t="str">
        <f>IF($Q$5="×","",IF(E31=0,"",IF(E31&gt;=590,"A","B")))</f>
        <v/>
      </c>
      <c r="R31" s="1593" t="str">
        <f t="shared" si="1"/>
        <v/>
      </c>
      <c r="S31" s="1593" t="str">
        <f t="shared" si="13"/>
        <v/>
      </c>
    </row>
    <row r="32" spans="1:19" ht="18" customHeight="1">
      <c r="A32" s="355" t="s">
        <v>2089</v>
      </c>
      <c r="B32" s="1486" t="s">
        <v>518</v>
      </c>
      <c r="C32" s="1484"/>
      <c r="D32" s="580">
        <f>'03建設工事'!D69</f>
        <v>0</v>
      </c>
      <c r="E32" s="356">
        <f>'03建設工事'!I69</f>
        <v>0</v>
      </c>
      <c r="F32" s="356">
        <f>'03建設工事'!L69</f>
        <v>0</v>
      </c>
      <c r="G32" s="523"/>
      <c r="H32" s="1593" t="str">
        <f>IF($H$5="×","",IF(E32=0,"","-"))</f>
        <v/>
      </c>
      <c r="I32" s="1593" t="str">
        <f t="shared" si="3"/>
        <v/>
      </c>
      <c r="J32" s="1593" t="str">
        <f t="shared" si="0"/>
        <v/>
      </c>
      <c r="K32" s="1593" t="str">
        <f>IF($K$5="×","",IF(E32=0,"",IF(E32&lt;500,"C",IF(E32&lt;800,"B","A"))))</f>
        <v/>
      </c>
      <c r="L32" s="1593" t="str">
        <f t="shared" si="11"/>
        <v/>
      </c>
      <c r="M32" s="1593" t="str">
        <f>IF($M$5="×","",IF(E32=0,"",IF(E32&lt;700,"B","A")))</f>
        <v/>
      </c>
      <c r="N32" s="357" t="str">
        <f t="shared" si="6"/>
        <v/>
      </c>
      <c r="O32" s="1593" t="str">
        <f t="shared" si="10"/>
        <v/>
      </c>
      <c r="P32" s="1593" t="str">
        <f t="shared" si="7"/>
        <v/>
      </c>
      <c r="Q32" s="1593" t="str">
        <f>IF($Q$5="×","",IF(E32=0,"","-"))</f>
        <v/>
      </c>
      <c r="R32" s="1593" t="str">
        <f t="shared" si="1"/>
        <v/>
      </c>
      <c r="S32" s="1593" t="str">
        <f t="shared" si="13"/>
        <v/>
      </c>
    </row>
    <row r="33" spans="1:19" ht="18" customHeight="1">
      <c r="A33" s="355" t="s">
        <v>2090</v>
      </c>
      <c r="B33" s="1483" t="s">
        <v>519</v>
      </c>
      <c r="C33" s="1484"/>
      <c r="D33" s="580">
        <f>'03建設工事'!D70</f>
        <v>0</v>
      </c>
      <c r="E33" s="356">
        <f>'03建設工事'!I70</f>
        <v>0</v>
      </c>
      <c r="F33" s="356">
        <f>'03建設工事'!L70</f>
        <v>0</v>
      </c>
      <c r="G33" s="523"/>
      <c r="H33" s="1593" t="str">
        <f>IF($H$5="×","",IF(E33=0,"","-"))</f>
        <v/>
      </c>
      <c r="I33" s="1593" t="str">
        <f t="shared" si="3"/>
        <v/>
      </c>
      <c r="J33" s="1593" t="str">
        <f t="shared" si="0"/>
        <v/>
      </c>
      <c r="K33" s="1593" t="str">
        <f>IF($K$5="×","",IF(E33=0,"",IF(E33&lt;500,"C",IF(E33&lt;800,"B","A"))))</f>
        <v/>
      </c>
      <c r="L33" s="1593" t="str">
        <f t="shared" si="11"/>
        <v/>
      </c>
      <c r="M33" s="1593" t="str">
        <f t="shared" ref="M33" si="14">IF($M$5="×","",IF(E33=0,"",IF(E33&lt;700,"B","A")))</f>
        <v/>
      </c>
      <c r="N33" s="357" t="str">
        <f t="shared" si="6"/>
        <v/>
      </c>
      <c r="O33" s="1593" t="str">
        <f t="shared" si="10"/>
        <v/>
      </c>
      <c r="P33" s="1593" t="str">
        <f t="shared" si="7"/>
        <v/>
      </c>
      <c r="Q33" s="1593" t="str">
        <f t="shared" ref="Q33:Q35" si="15">IF($Q$5="×","",IF(E33=0,"","-"))</f>
        <v/>
      </c>
      <c r="R33" s="1593" t="str">
        <f t="shared" si="1"/>
        <v/>
      </c>
      <c r="S33" s="1593" t="str">
        <f t="shared" si="13"/>
        <v/>
      </c>
    </row>
    <row r="34" spans="1:19" ht="16.5" customHeight="1">
      <c r="A34" s="355" t="s">
        <v>2391</v>
      </c>
      <c r="B34" s="1483" t="s">
        <v>520</v>
      </c>
      <c r="C34" s="1484"/>
      <c r="D34" s="580">
        <f>'03建設工事'!D71</f>
        <v>0</v>
      </c>
      <c r="E34" s="356">
        <f>'03建設工事'!I71</f>
        <v>0</v>
      </c>
      <c r="F34" s="356">
        <f>'03建設工事'!L71</f>
        <v>0</v>
      </c>
      <c r="G34" s="523"/>
      <c r="H34" s="1593" t="str">
        <f>IF($H$5="×","",IF(E34=0,"","-"))</f>
        <v/>
      </c>
      <c r="I34" s="1593" t="str">
        <f t="shared" si="3"/>
        <v/>
      </c>
      <c r="J34" s="1593" t="str">
        <f t="shared" si="0"/>
        <v/>
      </c>
      <c r="K34" s="1593" t="str">
        <f>IF($K$5="×","",IF(E34=0,"",IF(E34&lt;500,"C",IF(E34&lt;800,"B","A"))))</f>
        <v/>
      </c>
      <c r="L34" s="1593" t="str">
        <f t="shared" si="11"/>
        <v/>
      </c>
      <c r="M34" s="1593" t="str">
        <f>IF($M$5="×","",IF(E34=0,"",IF(E34&lt;700,"B","A")))</f>
        <v/>
      </c>
      <c r="N34" s="357" t="str">
        <f t="shared" si="6"/>
        <v/>
      </c>
      <c r="O34" s="1593" t="str">
        <f t="shared" si="10"/>
        <v/>
      </c>
      <c r="P34" s="1593" t="str">
        <f t="shared" si="7"/>
        <v/>
      </c>
      <c r="Q34" s="1593" t="str">
        <f t="shared" si="15"/>
        <v/>
      </c>
      <c r="R34" s="1593" t="str">
        <f t="shared" si="1"/>
        <v/>
      </c>
      <c r="S34" s="1593" t="str">
        <f t="shared" si="13"/>
        <v/>
      </c>
    </row>
    <row r="35" spans="1:19" ht="16.5" customHeight="1">
      <c r="A35" s="391"/>
      <c r="B35" s="1474" t="s">
        <v>371</v>
      </c>
      <c r="C35" s="1475"/>
      <c r="D35" s="580">
        <f>'03建設工事'!D72</f>
        <v>0</v>
      </c>
      <c r="E35" s="356">
        <f>'03建設工事'!I72</f>
        <v>0</v>
      </c>
      <c r="F35" s="356">
        <f>'03建設工事'!L72</f>
        <v>0</v>
      </c>
      <c r="G35" s="523"/>
      <c r="H35" s="1593" t="str">
        <f>IF($H$5="×","",IF(E35=0,"","-"))</f>
        <v/>
      </c>
      <c r="I35" s="1593" t="str">
        <f t="shared" si="3"/>
        <v/>
      </c>
      <c r="J35" s="1593" t="str">
        <f t="shared" si="0"/>
        <v/>
      </c>
      <c r="K35" s="1593" t="str">
        <f>IF($K$5="×","",IF(E35=0,"",IF(E35&lt;500,"C",IF(E35&lt;800,"B","A"))))</f>
        <v/>
      </c>
      <c r="L35" s="1593" t="str">
        <f t="shared" si="11"/>
        <v/>
      </c>
      <c r="M35" s="1593" t="str">
        <f>IF($M$5="×","",IF(E35=0,"",IF(E35&lt;700,"B","A")))</f>
        <v/>
      </c>
      <c r="N35" s="357" t="str">
        <f t="shared" si="6"/>
        <v/>
      </c>
      <c r="O35" s="1593" t="str">
        <f t="shared" si="10"/>
        <v/>
      </c>
      <c r="P35" s="1593" t="str">
        <f t="shared" si="7"/>
        <v/>
      </c>
      <c r="Q35" s="1593" t="str">
        <f t="shared" si="15"/>
        <v/>
      </c>
      <c r="R35" s="1593" t="str">
        <f t="shared" si="1"/>
        <v/>
      </c>
      <c r="S35" s="1593" t="str">
        <f t="shared" si="13"/>
        <v/>
      </c>
    </row>
    <row r="36" spans="1:19">
      <c r="G36" s="523"/>
    </row>
  </sheetData>
  <sheetProtection algorithmName="SHA-512" hashValue="QANYAeGNIQeKoWy9C8BdUcFCf0yOqV0CQ1W94VW/36ir+1ycsiaFEHboDUgxtlBqheJmtHl5oDgchDUkbuVyJQ==" saltValue="AV9/il6tgI6Hirlvtep8UQ==" spinCount="100000" sheet="1" selectLockedCells="1"/>
  <mergeCells count="36">
    <mergeCell ref="B30:C30"/>
    <mergeCell ref="B31:C31"/>
    <mergeCell ref="B32:C32"/>
    <mergeCell ref="B33:C33"/>
    <mergeCell ref="B34:C34"/>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35:C35"/>
    <mergeCell ref="A2:B2"/>
    <mergeCell ref="C2:F2"/>
    <mergeCell ref="A4:A5"/>
    <mergeCell ref="B4:C5"/>
    <mergeCell ref="E4:E5"/>
    <mergeCell ref="F4:F5"/>
    <mergeCell ref="B17:C17"/>
    <mergeCell ref="B6:C6"/>
    <mergeCell ref="B7:C7"/>
    <mergeCell ref="B8:C8"/>
    <mergeCell ref="B9:C9"/>
    <mergeCell ref="B10:C10"/>
    <mergeCell ref="B11:C11"/>
    <mergeCell ref="B12:C12"/>
    <mergeCell ref="B13:C13"/>
  </mergeCells>
  <phoneticPr fontId="2"/>
  <printOptions horizontalCentered="1"/>
  <pageMargins left="0.43307086614173229" right="0.15748031496062992" top="0.98425196850393704" bottom="0.59055118110236227" header="0.51181102362204722" footer="0.31496062992125984"/>
  <pageSetup paperSize="9" scale="79" orientation="landscape" horizontalDpi="300" verticalDpi="300" r:id="rId1"/>
  <headerFooter alignWithMargins="0">
    <oddHeader>&amp;R&amp;"ＭＳ ゴシック,標準"&amp;8令和８年度</oddHead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S111"/>
  <sheetViews>
    <sheetView showZeros="0" view="pageBreakPreview" zoomScale="85" zoomScaleNormal="100" zoomScaleSheetLayoutView="85" workbookViewId="0">
      <selection activeCell="P16" sqref="P16"/>
    </sheetView>
  </sheetViews>
  <sheetFormatPr defaultRowHeight="13.2"/>
  <cols>
    <col min="1" max="1" width="3.33203125" style="361" customWidth="1"/>
    <col min="2" max="3" width="6.6640625" style="239" customWidth="1"/>
    <col min="4" max="4" width="7.44140625" style="239" customWidth="1"/>
    <col min="5" max="12" width="6.6640625" style="239" customWidth="1"/>
    <col min="13" max="13" width="12.88671875" style="239" customWidth="1"/>
    <col min="14" max="14" width="10.21875" style="239" customWidth="1"/>
    <col min="15" max="15" width="5.77734375" style="239" customWidth="1"/>
    <col min="16" max="16" width="12.77734375" style="239" customWidth="1"/>
    <col min="17" max="18" width="8.109375" style="239" customWidth="1"/>
    <col min="19" max="254" width="9" style="239"/>
    <col min="255" max="255" width="3.33203125" style="239" customWidth="1"/>
    <col min="256" max="266" width="8.109375" style="239" customWidth="1"/>
    <col min="267" max="269" width="9.88671875" style="239" customWidth="1"/>
    <col min="270" max="271" width="8.109375" style="239" customWidth="1"/>
    <col min="272" max="272" width="3.44140625" style="239" customWidth="1"/>
    <col min="273" max="274" width="8.109375" style="239" customWidth="1"/>
    <col min="275" max="510" width="9" style="239"/>
    <col min="511" max="511" width="3.33203125" style="239" customWidth="1"/>
    <col min="512" max="522" width="8.109375" style="239" customWidth="1"/>
    <col min="523" max="525" width="9.88671875" style="239" customWidth="1"/>
    <col min="526" max="527" width="8.109375" style="239" customWidth="1"/>
    <col min="528" max="528" width="3.44140625" style="239" customWidth="1"/>
    <col min="529" max="530" width="8.109375" style="239" customWidth="1"/>
    <col min="531" max="766" width="9" style="239"/>
    <col min="767" max="767" width="3.33203125" style="239" customWidth="1"/>
    <col min="768" max="778" width="8.109375" style="239" customWidth="1"/>
    <col min="779" max="781" width="9.88671875" style="239" customWidth="1"/>
    <col min="782" max="783" width="8.109375" style="239" customWidth="1"/>
    <col min="784" max="784" width="3.44140625" style="239" customWidth="1"/>
    <col min="785" max="786" width="8.109375" style="239" customWidth="1"/>
    <col min="787" max="1022" width="9" style="239"/>
    <col min="1023" max="1023" width="3.33203125" style="239" customWidth="1"/>
    <col min="1024" max="1034" width="8.109375" style="239" customWidth="1"/>
    <col min="1035" max="1037" width="9.88671875" style="239" customWidth="1"/>
    <col min="1038" max="1039" width="8.109375" style="239" customWidth="1"/>
    <col min="1040" max="1040" width="3.44140625" style="239" customWidth="1"/>
    <col min="1041" max="1042" width="8.109375" style="239" customWidth="1"/>
    <col min="1043" max="1278" width="9" style="239"/>
    <col min="1279" max="1279" width="3.33203125" style="239" customWidth="1"/>
    <col min="1280" max="1290" width="8.109375" style="239" customWidth="1"/>
    <col min="1291" max="1293" width="9.88671875" style="239" customWidth="1"/>
    <col min="1294" max="1295" width="8.109375" style="239" customWidth="1"/>
    <col min="1296" max="1296" width="3.44140625" style="239" customWidth="1"/>
    <col min="1297" max="1298" width="8.109375" style="239" customWidth="1"/>
    <col min="1299" max="1534" width="9" style="239"/>
    <col min="1535" max="1535" width="3.33203125" style="239" customWidth="1"/>
    <col min="1536" max="1546" width="8.109375" style="239" customWidth="1"/>
    <col min="1547" max="1549" width="9.88671875" style="239" customWidth="1"/>
    <col min="1550" max="1551" width="8.109375" style="239" customWidth="1"/>
    <col min="1552" max="1552" width="3.44140625" style="239" customWidth="1"/>
    <col min="1553" max="1554" width="8.109375" style="239" customWidth="1"/>
    <col min="1555" max="1790" width="9" style="239"/>
    <col min="1791" max="1791" width="3.33203125" style="239" customWidth="1"/>
    <col min="1792" max="1802" width="8.109375" style="239" customWidth="1"/>
    <col min="1803" max="1805" width="9.88671875" style="239" customWidth="1"/>
    <col min="1806" max="1807" width="8.109375" style="239" customWidth="1"/>
    <col min="1808" max="1808" width="3.44140625" style="239" customWidth="1"/>
    <col min="1809" max="1810" width="8.109375" style="239" customWidth="1"/>
    <col min="1811" max="2046" width="9" style="239"/>
    <col min="2047" max="2047" width="3.33203125" style="239" customWidth="1"/>
    <col min="2048" max="2058" width="8.109375" style="239" customWidth="1"/>
    <col min="2059" max="2061" width="9.88671875" style="239" customWidth="1"/>
    <col min="2062" max="2063" width="8.109375" style="239" customWidth="1"/>
    <col min="2064" max="2064" width="3.44140625" style="239" customWidth="1"/>
    <col min="2065" max="2066" width="8.109375" style="239" customWidth="1"/>
    <col min="2067" max="2302" width="9" style="239"/>
    <col min="2303" max="2303" width="3.33203125" style="239" customWidth="1"/>
    <col min="2304" max="2314" width="8.109375" style="239" customWidth="1"/>
    <col min="2315" max="2317" width="9.88671875" style="239" customWidth="1"/>
    <col min="2318" max="2319" width="8.109375" style="239" customWidth="1"/>
    <col min="2320" max="2320" width="3.44140625" style="239" customWidth="1"/>
    <col min="2321" max="2322" width="8.109375" style="239" customWidth="1"/>
    <col min="2323" max="2558" width="9" style="239"/>
    <col min="2559" max="2559" width="3.33203125" style="239" customWidth="1"/>
    <col min="2560" max="2570" width="8.109375" style="239" customWidth="1"/>
    <col min="2571" max="2573" width="9.88671875" style="239" customWidth="1"/>
    <col min="2574" max="2575" width="8.109375" style="239" customWidth="1"/>
    <col min="2576" max="2576" width="3.44140625" style="239" customWidth="1"/>
    <col min="2577" max="2578" width="8.109375" style="239" customWidth="1"/>
    <col min="2579" max="2814" width="9" style="239"/>
    <col min="2815" max="2815" width="3.33203125" style="239" customWidth="1"/>
    <col min="2816" max="2826" width="8.109375" style="239" customWidth="1"/>
    <col min="2827" max="2829" width="9.88671875" style="239" customWidth="1"/>
    <col min="2830" max="2831" width="8.109375" style="239" customWidth="1"/>
    <col min="2832" max="2832" width="3.44140625" style="239" customWidth="1"/>
    <col min="2833" max="2834" width="8.109375" style="239" customWidth="1"/>
    <col min="2835" max="3070" width="9" style="239"/>
    <col min="3071" max="3071" width="3.33203125" style="239" customWidth="1"/>
    <col min="3072" max="3082" width="8.109375" style="239" customWidth="1"/>
    <col min="3083" max="3085" width="9.88671875" style="239" customWidth="1"/>
    <col min="3086" max="3087" width="8.109375" style="239" customWidth="1"/>
    <col min="3088" max="3088" width="3.44140625" style="239" customWidth="1"/>
    <col min="3089" max="3090" width="8.109375" style="239" customWidth="1"/>
    <col min="3091" max="3326" width="9" style="239"/>
    <col min="3327" max="3327" width="3.33203125" style="239" customWidth="1"/>
    <col min="3328" max="3338" width="8.109375" style="239" customWidth="1"/>
    <col min="3339" max="3341" width="9.88671875" style="239" customWidth="1"/>
    <col min="3342" max="3343" width="8.109375" style="239" customWidth="1"/>
    <col min="3344" max="3344" width="3.44140625" style="239" customWidth="1"/>
    <col min="3345" max="3346" width="8.109375" style="239" customWidth="1"/>
    <col min="3347" max="3582" width="9" style="239"/>
    <col min="3583" max="3583" width="3.33203125" style="239" customWidth="1"/>
    <col min="3584" max="3594" width="8.109375" style="239" customWidth="1"/>
    <col min="3595" max="3597" width="9.88671875" style="239" customWidth="1"/>
    <col min="3598" max="3599" width="8.109375" style="239" customWidth="1"/>
    <col min="3600" max="3600" width="3.44140625" style="239" customWidth="1"/>
    <col min="3601" max="3602" width="8.109375" style="239" customWidth="1"/>
    <col min="3603" max="3838" width="9" style="239"/>
    <col min="3839" max="3839" width="3.33203125" style="239" customWidth="1"/>
    <col min="3840" max="3850" width="8.109375" style="239" customWidth="1"/>
    <col min="3851" max="3853" width="9.88671875" style="239" customWidth="1"/>
    <col min="3854" max="3855" width="8.109375" style="239" customWidth="1"/>
    <col min="3856" max="3856" width="3.44140625" style="239" customWidth="1"/>
    <col min="3857" max="3858" width="8.109375" style="239" customWidth="1"/>
    <col min="3859" max="4094" width="9" style="239"/>
    <col min="4095" max="4095" width="3.33203125" style="239" customWidth="1"/>
    <col min="4096" max="4106" width="8.109375" style="239" customWidth="1"/>
    <col min="4107" max="4109" width="9.88671875" style="239" customWidth="1"/>
    <col min="4110" max="4111" width="8.109375" style="239" customWidth="1"/>
    <col min="4112" max="4112" width="3.44140625" style="239" customWidth="1"/>
    <col min="4113" max="4114" width="8.109375" style="239" customWidth="1"/>
    <col min="4115" max="4350" width="9" style="239"/>
    <col min="4351" max="4351" width="3.33203125" style="239" customWidth="1"/>
    <col min="4352" max="4362" width="8.109375" style="239" customWidth="1"/>
    <col min="4363" max="4365" width="9.88671875" style="239" customWidth="1"/>
    <col min="4366" max="4367" width="8.109375" style="239" customWidth="1"/>
    <col min="4368" max="4368" width="3.44140625" style="239" customWidth="1"/>
    <col min="4369" max="4370" width="8.109375" style="239" customWidth="1"/>
    <col min="4371" max="4606" width="9" style="239"/>
    <col min="4607" max="4607" width="3.33203125" style="239" customWidth="1"/>
    <col min="4608" max="4618" width="8.109375" style="239" customWidth="1"/>
    <col min="4619" max="4621" width="9.88671875" style="239" customWidth="1"/>
    <col min="4622" max="4623" width="8.109375" style="239" customWidth="1"/>
    <col min="4624" max="4624" width="3.44140625" style="239" customWidth="1"/>
    <col min="4625" max="4626" width="8.109375" style="239" customWidth="1"/>
    <col min="4627" max="4862" width="9" style="239"/>
    <col min="4863" max="4863" width="3.33203125" style="239" customWidth="1"/>
    <col min="4864" max="4874" width="8.109375" style="239" customWidth="1"/>
    <col min="4875" max="4877" width="9.88671875" style="239" customWidth="1"/>
    <col min="4878" max="4879" width="8.109375" style="239" customWidth="1"/>
    <col min="4880" max="4880" width="3.44140625" style="239" customWidth="1"/>
    <col min="4881" max="4882" width="8.109375" style="239" customWidth="1"/>
    <col min="4883" max="5118" width="9" style="239"/>
    <col min="5119" max="5119" width="3.33203125" style="239" customWidth="1"/>
    <col min="5120" max="5130" width="8.109375" style="239" customWidth="1"/>
    <col min="5131" max="5133" width="9.88671875" style="239" customWidth="1"/>
    <col min="5134" max="5135" width="8.109375" style="239" customWidth="1"/>
    <col min="5136" max="5136" width="3.44140625" style="239" customWidth="1"/>
    <col min="5137" max="5138" width="8.109375" style="239" customWidth="1"/>
    <col min="5139" max="5374" width="9" style="239"/>
    <col min="5375" max="5375" width="3.33203125" style="239" customWidth="1"/>
    <col min="5376" max="5386" width="8.109375" style="239" customWidth="1"/>
    <col min="5387" max="5389" width="9.88671875" style="239" customWidth="1"/>
    <col min="5390" max="5391" width="8.109375" style="239" customWidth="1"/>
    <col min="5392" max="5392" width="3.44140625" style="239" customWidth="1"/>
    <col min="5393" max="5394" width="8.109375" style="239" customWidth="1"/>
    <col min="5395" max="5630" width="9" style="239"/>
    <col min="5631" max="5631" width="3.33203125" style="239" customWidth="1"/>
    <col min="5632" max="5642" width="8.109375" style="239" customWidth="1"/>
    <col min="5643" max="5645" width="9.88671875" style="239" customWidth="1"/>
    <col min="5646" max="5647" width="8.109375" style="239" customWidth="1"/>
    <col min="5648" max="5648" width="3.44140625" style="239" customWidth="1"/>
    <col min="5649" max="5650" width="8.109375" style="239" customWidth="1"/>
    <col min="5651" max="5886" width="9" style="239"/>
    <col min="5887" max="5887" width="3.33203125" style="239" customWidth="1"/>
    <col min="5888" max="5898" width="8.109375" style="239" customWidth="1"/>
    <col min="5899" max="5901" width="9.88671875" style="239" customWidth="1"/>
    <col min="5902" max="5903" width="8.109375" style="239" customWidth="1"/>
    <col min="5904" max="5904" width="3.44140625" style="239" customWidth="1"/>
    <col min="5905" max="5906" width="8.109375" style="239" customWidth="1"/>
    <col min="5907" max="6142" width="9" style="239"/>
    <col min="6143" max="6143" width="3.33203125" style="239" customWidth="1"/>
    <col min="6144" max="6154" width="8.109375" style="239" customWidth="1"/>
    <col min="6155" max="6157" width="9.88671875" style="239" customWidth="1"/>
    <col min="6158" max="6159" width="8.109375" style="239" customWidth="1"/>
    <col min="6160" max="6160" width="3.44140625" style="239" customWidth="1"/>
    <col min="6161" max="6162" width="8.109375" style="239" customWidth="1"/>
    <col min="6163" max="6398" width="9" style="239"/>
    <col min="6399" max="6399" width="3.33203125" style="239" customWidth="1"/>
    <col min="6400" max="6410" width="8.109375" style="239" customWidth="1"/>
    <col min="6411" max="6413" width="9.88671875" style="239" customWidth="1"/>
    <col min="6414" max="6415" width="8.109375" style="239" customWidth="1"/>
    <col min="6416" max="6416" width="3.44140625" style="239" customWidth="1"/>
    <col min="6417" max="6418" width="8.109375" style="239" customWidth="1"/>
    <col min="6419" max="6654" width="9" style="239"/>
    <col min="6655" max="6655" width="3.33203125" style="239" customWidth="1"/>
    <col min="6656" max="6666" width="8.109375" style="239" customWidth="1"/>
    <col min="6667" max="6669" width="9.88671875" style="239" customWidth="1"/>
    <col min="6670" max="6671" width="8.109375" style="239" customWidth="1"/>
    <col min="6672" max="6672" width="3.44140625" style="239" customWidth="1"/>
    <col min="6673" max="6674" width="8.109375" style="239" customWidth="1"/>
    <col min="6675" max="6910" width="9" style="239"/>
    <col min="6911" max="6911" width="3.33203125" style="239" customWidth="1"/>
    <col min="6912" max="6922" width="8.109375" style="239" customWidth="1"/>
    <col min="6923" max="6925" width="9.88671875" style="239" customWidth="1"/>
    <col min="6926" max="6927" width="8.109375" style="239" customWidth="1"/>
    <col min="6928" max="6928" width="3.44140625" style="239" customWidth="1"/>
    <col min="6929" max="6930" width="8.109375" style="239" customWidth="1"/>
    <col min="6931" max="7166" width="9" style="239"/>
    <col min="7167" max="7167" width="3.33203125" style="239" customWidth="1"/>
    <col min="7168" max="7178" width="8.109375" style="239" customWidth="1"/>
    <col min="7179" max="7181" width="9.88671875" style="239" customWidth="1"/>
    <col min="7182" max="7183" width="8.109375" style="239" customWidth="1"/>
    <col min="7184" max="7184" width="3.44140625" style="239" customWidth="1"/>
    <col min="7185" max="7186" width="8.109375" style="239" customWidth="1"/>
    <col min="7187" max="7422" width="9" style="239"/>
    <col min="7423" max="7423" width="3.33203125" style="239" customWidth="1"/>
    <col min="7424" max="7434" width="8.109375" style="239" customWidth="1"/>
    <col min="7435" max="7437" width="9.88671875" style="239" customWidth="1"/>
    <col min="7438" max="7439" width="8.109375" style="239" customWidth="1"/>
    <col min="7440" max="7440" width="3.44140625" style="239" customWidth="1"/>
    <col min="7441" max="7442" width="8.109375" style="239" customWidth="1"/>
    <col min="7443" max="7678" width="9" style="239"/>
    <col min="7679" max="7679" width="3.33203125" style="239" customWidth="1"/>
    <col min="7680" max="7690" width="8.109375" style="239" customWidth="1"/>
    <col min="7691" max="7693" width="9.88671875" style="239" customWidth="1"/>
    <col min="7694" max="7695" width="8.109375" style="239" customWidth="1"/>
    <col min="7696" max="7696" width="3.44140625" style="239" customWidth="1"/>
    <col min="7697" max="7698" width="8.109375" style="239" customWidth="1"/>
    <col min="7699" max="7934" width="9" style="239"/>
    <col min="7935" max="7935" width="3.33203125" style="239" customWidth="1"/>
    <col min="7936" max="7946" width="8.109375" style="239" customWidth="1"/>
    <col min="7947" max="7949" width="9.88671875" style="239" customWidth="1"/>
    <col min="7950" max="7951" width="8.109375" style="239" customWidth="1"/>
    <col min="7952" max="7952" width="3.44140625" style="239" customWidth="1"/>
    <col min="7953" max="7954" width="8.109375" style="239" customWidth="1"/>
    <col min="7955" max="8190" width="9" style="239"/>
    <col min="8191" max="8191" width="3.33203125" style="239" customWidth="1"/>
    <col min="8192" max="8202" width="8.109375" style="239" customWidth="1"/>
    <col min="8203" max="8205" width="9.88671875" style="239" customWidth="1"/>
    <col min="8206" max="8207" width="8.109375" style="239" customWidth="1"/>
    <col min="8208" max="8208" width="3.44140625" style="239" customWidth="1"/>
    <col min="8209" max="8210" width="8.109375" style="239" customWidth="1"/>
    <col min="8211" max="8446" width="9" style="239"/>
    <col min="8447" max="8447" width="3.33203125" style="239" customWidth="1"/>
    <col min="8448" max="8458" width="8.109375" style="239" customWidth="1"/>
    <col min="8459" max="8461" width="9.88671875" style="239" customWidth="1"/>
    <col min="8462" max="8463" width="8.109375" style="239" customWidth="1"/>
    <col min="8464" max="8464" width="3.44140625" style="239" customWidth="1"/>
    <col min="8465" max="8466" width="8.109375" style="239" customWidth="1"/>
    <col min="8467" max="8702" width="9" style="239"/>
    <col min="8703" max="8703" width="3.33203125" style="239" customWidth="1"/>
    <col min="8704" max="8714" width="8.109375" style="239" customWidth="1"/>
    <col min="8715" max="8717" width="9.88671875" style="239" customWidth="1"/>
    <col min="8718" max="8719" width="8.109375" style="239" customWidth="1"/>
    <col min="8720" max="8720" width="3.44140625" style="239" customWidth="1"/>
    <col min="8721" max="8722" width="8.109375" style="239" customWidth="1"/>
    <col min="8723" max="8958" width="9" style="239"/>
    <col min="8959" max="8959" width="3.33203125" style="239" customWidth="1"/>
    <col min="8960" max="8970" width="8.109375" style="239" customWidth="1"/>
    <col min="8971" max="8973" width="9.88671875" style="239" customWidth="1"/>
    <col min="8974" max="8975" width="8.109375" style="239" customWidth="1"/>
    <col min="8976" max="8976" width="3.44140625" style="239" customWidth="1"/>
    <col min="8977" max="8978" width="8.109375" style="239" customWidth="1"/>
    <col min="8979" max="9214" width="9" style="239"/>
    <col min="9215" max="9215" width="3.33203125" style="239" customWidth="1"/>
    <col min="9216" max="9226" width="8.109375" style="239" customWidth="1"/>
    <col min="9227" max="9229" width="9.88671875" style="239" customWidth="1"/>
    <col min="9230" max="9231" width="8.109375" style="239" customWidth="1"/>
    <col min="9232" max="9232" width="3.44140625" style="239" customWidth="1"/>
    <col min="9233" max="9234" width="8.109375" style="239" customWidth="1"/>
    <col min="9235" max="9470" width="9" style="239"/>
    <col min="9471" max="9471" width="3.33203125" style="239" customWidth="1"/>
    <col min="9472" max="9482" width="8.109375" style="239" customWidth="1"/>
    <col min="9483" max="9485" width="9.88671875" style="239" customWidth="1"/>
    <col min="9486" max="9487" width="8.109375" style="239" customWidth="1"/>
    <col min="9488" max="9488" width="3.44140625" style="239" customWidth="1"/>
    <col min="9489" max="9490" width="8.109375" style="239" customWidth="1"/>
    <col min="9491" max="9726" width="9" style="239"/>
    <col min="9727" max="9727" width="3.33203125" style="239" customWidth="1"/>
    <col min="9728" max="9738" width="8.109375" style="239" customWidth="1"/>
    <col min="9739" max="9741" width="9.88671875" style="239" customWidth="1"/>
    <col min="9742" max="9743" width="8.109375" style="239" customWidth="1"/>
    <col min="9744" max="9744" width="3.44140625" style="239" customWidth="1"/>
    <col min="9745" max="9746" width="8.109375" style="239" customWidth="1"/>
    <col min="9747" max="9982" width="9" style="239"/>
    <col min="9983" max="9983" width="3.33203125" style="239" customWidth="1"/>
    <col min="9984" max="9994" width="8.109375" style="239" customWidth="1"/>
    <col min="9995" max="9997" width="9.88671875" style="239" customWidth="1"/>
    <col min="9998" max="9999" width="8.109375" style="239" customWidth="1"/>
    <col min="10000" max="10000" width="3.44140625" style="239" customWidth="1"/>
    <col min="10001" max="10002" width="8.109375" style="239" customWidth="1"/>
    <col min="10003" max="10238" width="9" style="239"/>
    <col min="10239" max="10239" width="3.33203125" style="239" customWidth="1"/>
    <col min="10240" max="10250" width="8.109375" style="239" customWidth="1"/>
    <col min="10251" max="10253" width="9.88671875" style="239" customWidth="1"/>
    <col min="10254" max="10255" width="8.109375" style="239" customWidth="1"/>
    <col min="10256" max="10256" width="3.44140625" style="239" customWidth="1"/>
    <col min="10257" max="10258" width="8.109375" style="239" customWidth="1"/>
    <col min="10259" max="10494" width="9" style="239"/>
    <col min="10495" max="10495" width="3.33203125" style="239" customWidth="1"/>
    <col min="10496" max="10506" width="8.109375" style="239" customWidth="1"/>
    <col min="10507" max="10509" width="9.88671875" style="239" customWidth="1"/>
    <col min="10510" max="10511" width="8.109375" style="239" customWidth="1"/>
    <col min="10512" max="10512" width="3.44140625" style="239" customWidth="1"/>
    <col min="10513" max="10514" width="8.109375" style="239" customWidth="1"/>
    <col min="10515" max="10750" width="9" style="239"/>
    <col min="10751" max="10751" width="3.33203125" style="239" customWidth="1"/>
    <col min="10752" max="10762" width="8.109375" style="239" customWidth="1"/>
    <col min="10763" max="10765" width="9.88671875" style="239" customWidth="1"/>
    <col min="10766" max="10767" width="8.109375" style="239" customWidth="1"/>
    <col min="10768" max="10768" width="3.44140625" style="239" customWidth="1"/>
    <col min="10769" max="10770" width="8.109375" style="239" customWidth="1"/>
    <col min="10771" max="11006" width="9" style="239"/>
    <col min="11007" max="11007" width="3.33203125" style="239" customWidth="1"/>
    <col min="11008" max="11018" width="8.109375" style="239" customWidth="1"/>
    <col min="11019" max="11021" width="9.88671875" style="239" customWidth="1"/>
    <col min="11022" max="11023" width="8.109375" style="239" customWidth="1"/>
    <col min="11024" max="11024" width="3.44140625" style="239" customWidth="1"/>
    <col min="11025" max="11026" width="8.109375" style="239" customWidth="1"/>
    <col min="11027" max="11262" width="9" style="239"/>
    <col min="11263" max="11263" width="3.33203125" style="239" customWidth="1"/>
    <col min="11264" max="11274" width="8.109375" style="239" customWidth="1"/>
    <col min="11275" max="11277" width="9.88671875" style="239" customWidth="1"/>
    <col min="11278" max="11279" width="8.109375" style="239" customWidth="1"/>
    <col min="11280" max="11280" width="3.44140625" style="239" customWidth="1"/>
    <col min="11281" max="11282" width="8.109375" style="239" customWidth="1"/>
    <col min="11283" max="11518" width="9" style="239"/>
    <col min="11519" max="11519" width="3.33203125" style="239" customWidth="1"/>
    <col min="11520" max="11530" width="8.109375" style="239" customWidth="1"/>
    <col min="11531" max="11533" width="9.88671875" style="239" customWidth="1"/>
    <col min="11534" max="11535" width="8.109375" style="239" customWidth="1"/>
    <col min="11536" max="11536" width="3.44140625" style="239" customWidth="1"/>
    <col min="11537" max="11538" width="8.109375" style="239" customWidth="1"/>
    <col min="11539" max="11774" width="9" style="239"/>
    <col min="11775" max="11775" width="3.33203125" style="239" customWidth="1"/>
    <col min="11776" max="11786" width="8.109375" style="239" customWidth="1"/>
    <col min="11787" max="11789" width="9.88671875" style="239" customWidth="1"/>
    <col min="11790" max="11791" width="8.109375" style="239" customWidth="1"/>
    <col min="11792" max="11792" width="3.44140625" style="239" customWidth="1"/>
    <col min="11793" max="11794" width="8.109375" style="239" customWidth="1"/>
    <col min="11795" max="12030" width="9" style="239"/>
    <col min="12031" max="12031" width="3.33203125" style="239" customWidth="1"/>
    <col min="12032" max="12042" width="8.109375" style="239" customWidth="1"/>
    <col min="12043" max="12045" width="9.88671875" style="239" customWidth="1"/>
    <col min="12046" max="12047" width="8.109375" style="239" customWidth="1"/>
    <col min="12048" max="12048" width="3.44140625" style="239" customWidth="1"/>
    <col min="12049" max="12050" width="8.109375" style="239" customWidth="1"/>
    <col min="12051" max="12286" width="9" style="239"/>
    <col min="12287" max="12287" width="3.33203125" style="239" customWidth="1"/>
    <col min="12288" max="12298" width="8.109375" style="239" customWidth="1"/>
    <col min="12299" max="12301" width="9.88671875" style="239" customWidth="1"/>
    <col min="12302" max="12303" width="8.109375" style="239" customWidth="1"/>
    <col min="12304" max="12304" width="3.44140625" style="239" customWidth="1"/>
    <col min="12305" max="12306" width="8.109375" style="239" customWidth="1"/>
    <col min="12307" max="12542" width="9" style="239"/>
    <col min="12543" max="12543" width="3.33203125" style="239" customWidth="1"/>
    <col min="12544" max="12554" width="8.109375" style="239" customWidth="1"/>
    <col min="12555" max="12557" width="9.88671875" style="239" customWidth="1"/>
    <col min="12558" max="12559" width="8.109375" style="239" customWidth="1"/>
    <col min="12560" max="12560" width="3.44140625" style="239" customWidth="1"/>
    <col min="12561" max="12562" width="8.109375" style="239" customWidth="1"/>
    <col min="12563" max="12798" width="9" style="239"/>
    <col min="12799" max="12799" width="3.33203125" style="239" customWidth="1"/>
    <col min="12800" max="12810" width="8.109375" style="239" customWidth="1"/>
    <col min="12811" max="12813" width="9.88671875" style="239" customWidth="1"/>
    <col min="12814" max="12815" width="8.109375" style="239" customWidth="1"/>
    <col min="12816" max="12816" width="3.44140625" style="239" customWidth="1"/>
    <col min="12817" max="12818" width="8.109375" style="239" customWidth="1"/>
    <col min="12819" max="13054" width="9" style="239"/>
    <col min="13055" max="13055" width="3.33203125" style="239" customWidth="1"/>
    <col min="13056" max="13066" width="8.109375" style="239" customWidth="1"/>
    <col min="13067" max="13069" width="9.88671875" style="239" customWidth="1"/>
    <col min="13070" max="13071" width="8.109375" style="239" customWidth="1"/>
    <col min="13072" max="13072" width="3.44140625" style="239" customWidth="1"/>
    <col min="13073" max="13074" width="8.109375" style="239" customWidth="1"/>
    <col min="13075" max="13310" width="9" style="239"/>
    <col min="13311" max="13311" width="3.33203125" style="239" customWidth="1"/>
    <col min="13312" max="13322" width="8.109375" style="239" customWidth="1"/>
    <col min="13323" max="13325" width="9.88671875" style="239" customWidth="1"/>
    <col min="13326" max="13327" width="8.109375" style="239" customWidth="1"/>
    <col min="13328" max="13328" width="3.44140625" style="239" customWidth="1"/>
    <col min="13329" max="13330" width="8.109375" style="239" customWidth="1"/>
    <col min="13331" max="13566" width="9" style="239"/>
    <col min="13567" max="13567" width="3.33203125" style="239" customWidth="1"/>
    <col min="13568" max="13578" width="8.109375" style="239" customWidth="1"/>
    <col min="13579" max="13581" width="9.88671875" style="239" customWidth="1"/>
    <col min="13582" max="13583" width="8.109375" style="239" customWidth="1"/>
    <col min="13584" max="13584" width="3.44140625" style="239" customWidth="1"/>
    <col min="13585" max="13586" width="8.109375" style="239" customWidth="1"/>
    <col min="13587" max="13822" width="9" style="239"/>
    <col min="13823" max="13823" width="3.33203125" style="239" customWidth="1"/>
    <col min="13824" max="13834" width="8.109375" style="239" customWidth="1"/>
    <col min="13835" max="13837" width="9.88671875" style="239" customWidth="1"/>
    <col min="13838" max="13839" width="8.109375" style="239" customWidth="1"/>
    <col min="13840" max="13840" width="3.44140625" style="239" customWidth="1"/>
    <col min="13841" max="13842" width="8.109375" style="239" customWidth="1"/>
    <col min="13843" max="14078" width="9" style="239"/>
    <col min="14079" max="14079" width="3.33203125" style="239" customWidth="1"/>
    <col min="14080" max="14090" width="8.109375" style="239" customWidth="1"/>
    <col min="14091" max="14093" width="9.88671875" style="239" customWidth="1"/>
    <col min="14094" max="14095" width="8.109375" style="239" customWidth="1"/>
    <col min="14096" max="14096" width="3.44140625" style="239" customWidth="1"/>
    <col min="14097" max="14098" width="8.109375" style="239" customWidth="1"/>
    <col min="14099" max="14334" width="9" style="239"/>
    <col min="14335" max="14335" width="3.33203125" style="239" customWidth="1"/>
    <col min="14336" max="14346" width="8.109375" style="239" customWidth="1"/>
    <col min="14347" max="14349" width="9.88671875" style="239" customWidth="1"/>
    <col min="14350" max="14351" width="8.109375" style="239" customWidth="1"/>
    <col min="14352" max="14352" width="3.44140625" style="239" customWidth="1"/>
    <col min="14353" max="14354" width="8.109375" style="239" customWidth="1"/>
    <col min="14355" max="14590" width="9" style="239"/>
    <col min="14591" max="14591" width="3.33203125" style="239" customWidth="1"/>
    <col min="14592" max="14602" width="8.109375" style="239" customWidth="1"/>
    <col min="14603" max="14605" width="9.88671875" style="239" customWidth="1"/>
    <col min="14606" max="14607" width="8.109375" style="239" customWidth="1"/>
    <col min="14608" max="14608" width="3.44140625" style="239" customWidth="1"/>
    <col min="14609" max="14610" width="8.109375" style="239" customWidth="1"/>
    <col min="14611" max="14846" width="9" style="239"/>
    <col min="14847" max="14847" width="3.33203125" style="239" customWidth="1"/>
    <col min="14848" max="14858" width="8.109375" style="239" customWidth="1"/>
    <col min="14859" max="14861" width="9.88671875" style="239" customWidth="1"/>
    <col min="14862" max="14863" width="8.109375" style="239" customWidth="1"/>
    <col min="14864" max="14864" width="3.44140625" style="239" customWidth="1"/>
    <col min="14865" max="14866" width="8.109375" style="239" customWidth="1"/>
    <col min="14867" max="15102" width="9" style="239"/>
    <col min="15103" max="15103" width="3.33203125" style="239" customWidth="1"/>
    <col min="15104" max="15114" width="8.109375" style="239" customWidth="1"/>
    <col min="15115" max="15117" width="9.88671875" style="239" customWidth="1"/>
    <col min="15118" max="15119" width="8.109375" style="239" customWidth="1"/>
    <col min="15120" max="15120" width="3.44140625" style="239" customWidth="1"/>
    <col min="15121" max="15122" width="8.109375" style="239" customWidth="1"/>
    <col min="15123" max="15358" width="9" style="239"/>
    <col min="15359" max="15359" width="3.33203125" style="239" customWidth="1"/>
    <col min="15360" max="15370" width="8.109375" style="239" customWidth="1"/>
    <col min="15371" max="15373" width="9.88671875" style="239" customWidth="1"/>
    <col min="15374" max="15375" width="8.109375" style="239" customWidth="1"/>
    <col min="15376" max="15376" width="3.44140625" style="239" customWidth="1"/>
    <col min="15377" max="15378" width="8.109375" style="239" customWidth="1"/>
    <col min="15379" max="15614" width="9" style="239"/>
    <col min="15615" max="15615" width="3.33203125" style="239" customWidth="1"/>
    <col min="15616" max="15626" width="8.109375" style="239" customWidth="1"/>
    <col min="15627" max="15629" width="9.88671875" style="239" customWidth="1"/>
    <col min="15630" max="15631" width="8.109375" style="239" customWidth="1"/>
    <col min="15632" max="15632" width="3.44140625" style="239" customWidth="1"/>
    <col min="15633" max="15634" width="8.109375" style="239" customWidth="1"/>
    <col min="15635" max="15870" width="9" style="239"/>
    <col min="15871" max="15871" width="3.33203125" style="239" customWidth="1"/>
    <col min="15872" max="15882" width="8.109375" style="239" customWidth="1"/>
    <col min="15883" max="15885" width="9.88671875" style="239" customWidth="1"/>
    <col min="15886" max="15887" width="8.109375" style="239" customWidth="1"/>
    <col min="15888" max="15888" width="3.44140625" style="239" customWidth="1"/>
    <col min="15889" max="15890" width="8.109375" style="239" customWidth="1"/>
    <col min="15891" max="16126" width="9" style="239"/>
    <col min="16127" max="16127" width="3.33203125" style="239" customWidth="1"/>
    <col min="16128" max="16138" width="8.109375" style="239" customWidth="1"/>
    <col min="16139" max="16141" width="9.88671875" style="239" customWidth="1"/>
    <col min="16142" max="16143" width="8.109375" style="239" customWidth="1"/>
    <col min="16144" max="16144" width="3.44140625" style="239" customWidth="1"/>
    <col min="16145" max="16146" width="8.109375" style="239" customWidth="1"/>
    <col min="16147" max="16384" width="9" style="239"/>
  </cols>
  <sheetData>
    <row r="1" spans="1:19" ht="27" customHeight="1">
      <c r="A1" s="358"/>
      <c r="C1" s="359"/>
      <c r="D1" s="359"/>
      <c r="E1" s="359"/>
      <c r="F1" s="359"/>
      <c r="H1" s="359" t="s">
        <v>2091</v>
      </c>
      <c r="I1" s="359"/>
      <c r="J1" s="359"/>
      <c r="K1" s="359"/>
      <c r="L1" s="359"/>
      <c r="M1" s="359"/>
      <c r="N1" s="359"/>
      <c r="O1" s="359"/>
      <c r="P1" s="360"/>
      <c r="Q1" s="359"/>
    </row>
    <row r="2" spans="1:19" ht="15.9" customHeight="1" thickBot="1">
      <c r="B2" s="361"/>
      <c r="C2" s="361"/>
      <c r="D2" s="361"/>
      <c r="E2" s="361"/>
      <c r="F2" s="396"/>
      <c r="G2" s="397"/>
      <c r="H2" s="361"/>
      <c r="I2" s="361"/>
      <c r="J2" s="361"/>
      <c r="K2" s="361"/>
    </row>
    <row r="3" spans="1:19" ht="64.5" customHeight="1" thickBot="1">
      <c r="A3" s="381" t="s">
        <v>1823</v>
      </c>
      <c r="B3" s="1532" t="s">
        <v>2092</v>
      </c>
      <c r="C3" s="1532"/>
      <c r="D3" s="1532"/>
      <c r="E3" s="1533" t="s">
        <v>2093</v>
      </c>
      <c r="F3" s="1534"/>
      <c r="G3" s="1534"/>
      <c r="H3" s="1534"/>
      <c r="I3" s="1534"/>
      <c r="J3" s="1534"/>
      <c r="K3" s="1534"/>
      <c r="L3" s="1534"/>
      <c r="M3" s="1534"/>
      <c r="N3" s="382" t="s">
        <v>2487</v>
      </c>
      <c r="O3" s="383" t="s">
        <v>1825</v>
      </c>
      <c r="P3" s="381" t="s">
        <v>2094</v>
      </c>
    </row>
    <row r="4" spans="1:19" ht="36" customHeight="1" thickTop="1">
      <c r="A4" s="364" t="s">
        <v>2095</v>
      </c>
      <c r="B4" s="1513" t="s">
        <v>2203</v>
      </c>
      <c r="C4" s="1513"/>
      <c r="D4" s="1513"/>
      <c r="E4" s="1514" t="s">
        <v>2199</v>
      </c>
      <c r="F4" s="1515"/>
      <c r="G4" s="1515"/>
      <c r="H4" s="1515"/>
      <c r="I4" s="1515"/>
      <c r="J4" s="1515"/>
      <c r="K4" s="1515"/>
      <c r="L4" s="1515"/>
      <c r="M4" s="1515"/>
      <c r="N4" s="473"/>
      <c r="O4" s="476"/>
      <c r="P4" s="477"/>
      <c r="R4" s="466" t="s">
        <v>2484</v>
      </c>
      <c r="S4" s="466"/>
    </row>
    <row r="5" spans="1:19" ht="24.75" customHeight="1">
      <c r="A5" s="1490">
        <v>1</v>
      </c>
      <c r="B5" s="1518" t="s">
        <v>2439</v>
      </c>
      <c r="C5" s="1519"/>
      <c r="D5" s="1520"/>
      <c r="E5" s="1514" t="s">
        <v>2466</v>
      </c>
      <c r="F5" s="1515"/>
      <c r="G5" s="1515"/>
      <c r="H5" s="1515"/>
      <c r="I5" s="1515"/>
      <c r="J5" s="1515"/>
      <c r="K5" s="1515"/>
      <c r="L5" s="1515"/>
      <c r="M5" s="1515"/>
      <c r="N5" s="473"/>
      <c r="O5" s="476"/>
      <c r="P5" s="477"/>
    </row>
    <row r="6" spans="1:19" ht="36" customHeight="1">
      <c r="A6" s="1491"/>
      <c r="B6" s="1525"/>
      <c r="C6" s="1526"/>
      <c r="D6" s="1527"/>
      <c r="E6" s="1514" t="s">
        <v>2441</v>
      </c>
      <c r="F6" s="1515"/>
      <c r="G6" s="1515"/>
      <c r="H6" s="1515"/>
      <c r="I6" s="1515"/>
      <c r="J6" s="1515"/>
      <c r="K6" s="1515"/>
      <c r="L6" s="1515"/>
      <c r="M6" s="1515"/>
      <c r="N6" s="473"/>
      <c r="O6" s="476"/>
      <c r="P6" s="477"/>
    </row>
    <row r="7" spans="1:19" ht="44.25" customHeight="1">
      <c r="A7" s="1492"/>
      <c r="B7" s="1521"/>
      <c r="C7" s="1522"/>
      <c r="D7" s="1523"/>
      <c r="E7" s="1514" t="s">
        <v>2440</v>
      </c>
      <c r="F7" s="1515"/>
      <c r="G7" s="1515"/>
      <c r="H7" s="1515"/>
      <c r="I7" s="1515"/>
      <c r="J7" s="1515"/>
      <c r="K7" s="1515"/>
      <c r="L7" s="1515"/>
      <c r="M7" s="1515"/>
      <c r="N7" s="473"/>
      <c r="O7" s="476"/>
      <c r="P7" s="477"/>
    </row>
    <row r="8" spans="1:19" ht="18" customHeight="1">
      <c r="A8" s="1490">
        <v>2</v>
      </c>
      <c r="B8" s="1518" t="s">
        <v>2097</v>
      </c>
      <c r="C8" s="1519"/>
      <c r="D8" s="1520"/>
      <c r="E8" s="1530" t="s">
        <v>2465</v>
      </c>
      <c r="F8" s="1531"/>
      <c r="G8" s="1531"/>
      <c r="H8" s="1531"/>
      <c r="I8" s="1531"/>
      <c r="J8" s="1531"/>
      <c r="K8" s="1531"/>
      <c r="L8" s="1531"/>
      <c r="M8" s="1531"/>
      <c r="N8" s="474"/>
      <c r="O8" s="476"/>
      <c r="P8" s="478"/>
    </row>
    <row r="9" spans="1:19" ht="18" customHeight="1">
      <c r="A9" s="1492"/>
      <c r="B9" s="1521"/>
      <c r="C9" s="1522"/>
      <c r="D9" s="1523"/>
      <c r="E9" s="1524" t="s">
        <v>2098</v>
      </c>
      <c r="F9" s="1516"/>
      <c r="G9" s="1516"/>
      <c r="H9" s="1516"/>
      <c r="I9" s="1516"/>
      <c r="J9" s="1516"/>
      <c r="K9" s="1516"/>
      <c r="L9" s="1516"/>
      <c r="M9" s="1516"/>
      <c r="N9" s="474"/>
      <c r="O9" s="476"/>
      <c r="P9" s="478"/>
    </row>
    <row r="10" spans="1:19" ht="20.100000000000001" customHeight="1">
      <c r="A10" s="1490">
        <v>3</v>
      </c>
      <c r="B10" s="1518" t="s">
        <v>2099</v>
      </c>
      <c r="C10" s="1519"/>
      <c r="D10" s="1520"/>
      <c r="E10" s="1524" t="s">
        <v>2485</v>
      </c>
      <c r="F10" s="1516"/>
      <c r="G10" s="1516"/>
      <c r="H10" s="1516"/>
      <c r="I10" s="1516"/>
      <c r="J10" s="1516"/>
      <c r="K10" s="1516"/>
      <c r="L10" s="1516"/>
      <c r="M10" s="1516"/>
      <c r="N10" s="474"/>
      <c r="O10" s="476"/>
      <c r="P10" s="478"/>
    </row>
    <row r="11" spans="1:19" ht="20.100000000000001" customHeight="1">
      <c r="A11" s="1492"/>
      <c r="B11" s="1521"/>
      <c r="C11" s="1522"/>
      <c r="D11" s="1523"/>
      <c r="E11" s="1524" t="s">
        <v>2100</v>
      </c>
      <c r="F11" s="1516"/>
      <c r="G11" s="1516"/>
      <c r="H11" s="1516"/>
      <c r="I11" s="1516"/>
      <c r="J11" s="1516"/>
      <c r="K11" s="1516"/>
      <c r="L11" s="1516"/>
      <c r="M11" s="1516"/>
      <c r="N11" s="474"/>
      <c r="O11" s="476"/>
      <c r="P11" s="478"/>
    </row>
    <row r="12" spans="1:19" ht="20.100000000000001" customHeight="1">
      <c r="A12" s="330">
        <v>4</v>
      </c>
      <c r="B12" s="1487" t="s">
        <v>2101</v>
      </c>
      <c r="C12" s="1487"/>
      <c r="D12" s="1487"/>
      <c r="E12" s="1524" t="s">
        <v>2102</v>
      </c>
      <c r="F12" s="1516"/>
      <c r="G12" s="1516"/>
      <c r="H12" s="1516"/>
      <c r="I12" s="1516"/>
      <c r="J12" s="1516"/>
      <c r="K12" s="1516"/>
      <c r="L12" s="1516"/>
      <c r="M12" s="1516"/>
      <c r="N12" s="474"/>
      <c r="O12" s="476"/>
      <c r="P12" s="478"/>
    </row>
    <row r="13" spans="1:19" ht="20.100000000000001" customHeight="1">
      <c r="A13" s="1490">
        <v>5</v>
      </c>
      <c r="B13" s="1518" t="s">
        <v>2103</v>
      </c>
      <c r="C13" s="1519"/>
      <c r="D13" s="1520"/>
      <c r="E13" s="1524" t="s">
        <v>2448</v>
      </c>
      <c r="F13" s="1516"/>
      <c r="G13" s="1516"/>
      <c r="H13" s="1516"/>
      <c r="I13" s="1516"/>
      <c r="J13" s="1516"/>
      <c r="K13" s="1516"/>
      <c r="L13" s="1516"/>
      <c r="M13" s="1516"/>
      <c r="N13" s="474"/>
      <c r="O13" s="476"/>
      <c r="P13" s="478"/>
    </row>
    <row r="14" spans="1:19" ht="20.100000000000001" customHeight="1">
      <c r="A14" s="1491"/>
      <c r="B14" s="1525"/>
      <c r="C14" s="1526"/>
      <c r="D14" s="1527"/>
      <c r="E14" s="1524" t="s">
        <v>2104</v>
      </c>
      <c r="F14" s="1516"/>
      <c r="G14" s="1516"/>
      <c r="H14" s="1516"/>
      <c r="I14" s="1516"/>
      <c r="J14" s="1516"/>
      <c r="K14" s="1516"/>
      <c r="L14" s="1516"/>
      <c r="M14" s="1516"/>
      <c r="N14" s="474"/>
      <c r="O14" s="476"/>
      <c r="P14" s="478"/>
    </row>
    <row r="15" spans="1:19" ht="36" customHeight="1">
      <c r="A15" s="1492"/>
      <c r="B15" s="1521"/>
      <c r="C15" s="1522"/>
      <c r="D15" s="1523"/>
      <c r="E15" s="1524" t="s">
        <v>2105</v>
      </c>
      <c r="F15" s="1516"/>
      <c r="G15" s="1516"/>
      <c r="H15" s="1516"/>
      <c r="I15" s="1516"/>
      <c r="J15" s="1516"/>
      <c r="K15" s="1516"/>
      <c r="L15" s="1516"/>
      <c r="M15" s="1516"/>
      <c r="N15" s="474"/>
      <c r="O15" s="476"/>
      <c r="P15" s="478"/>
    </row>
    <row r="16" spans="1:19" ht="36" customHeight="1">
      <c r="A16" s="330">
        <v>6</v>
      </c>
      <c r="B16" s="1487" t="s">
        <v>2106</v>
      </c>
      <c r="C16" s="1487"/>
      <c r="D16" s="1487"/>
      <c r="E16" s="1524" t="s">
        <v>2107</v>
      </c>
      <c r="F16" s="1516"/>
      <c r="G16" s="1516"/>
      <c r="H16" s="1516"/>
      <c r="I16" s="1516"/>
      <c r="J16" s="1516"/>
      <c r="K16" s="1516"/>
      <c r="L16" s="1516"/>
      <c r="M16" s="1516"/>
      <c r="N16" s="474"/>
      <c r="O16" s="476"/>
      <c r="P16" s="478"/>
    </row>
    <row r="17" spans="1:16" ht="20.100000000000001" customHeight="1">
      <c r="A17" s="330">
        <v>7</v>
      </c>
      <c r="B17" s="1487" t="s">
        <v>2108</v>
      </c>
      <c r="C17" s="1487"/>
      <c r="D17" s="1487"/>
      <c r="E17" s="1524" t="s">
        <v>2109</v>
      </c>
      <c r="F17" s="1516"/>
      <c r="G17" s="1516"/>
      <c r="H17" s="1516"/>
      <c r="I17" s="1516"/>
      <c r="J17" s="1516"/>
      <c r="K17" s="1516"/>
      <c r="L17" s="1516"/>
      <c r="M17" s="1516"/>
      <c r="N17" s="474"/>
      <c r="O17" s="476"/>
      <c r="P17" s="478"/>
    </row>
    <row r="18" spans="1:16" ht="36" customHeight="1">
      <c r="A18" s="398">
        <v>8</v>
      </c>
      <c r="B18" s="1528" t="s">
        <v>2200</v>
      </c>
      <c r="C18" s="1528"/>
      <c r="D18" s="1528"/>
      <c r="E18" s="1529" t="s">
        <v>2486</v>
      </c>
      <c r="F18" s="1489"/>
      <c r="G18" s="1489"/>
      <c r="H18" s="1489"/>
      <c r="I18" s="1489"/>
      <c r="J18" s="1489"/>
      <c r="K18" s="1489"/>
      <c r="L18" s="1489"/>
      <c r="M18" s="1489"/>
      <c r="N18" s="474"/>
      <c r="O18" s="476"/>
      <c r="P18" s="478"/>
    </row>
    <row r="19" spans="1:16" ht="20.100000000000001" customHeight="1">
      <c r="A19" s="330">
        <v>9</v>
      </c>
      <c r="B19" s="1487" t="s">
        <v>2474</v>
      </c>
      <c r="C19" s="1487"/>
      <c r="D19" s="1487"/>
      <c r="E19" s="1524" t="s">
        <v>2499</v>
      </c>
      <c r="F19" s="1516"/>
      <c r="G19" s="1516"/>
      <c r="H19" s="1516"/>
      <c r="I19" s="1516"/>
      <c r="J19" s="1516"/>
      <c r="K19" s="1516"/>
      <c r="L19" s="1516"/>
      <c r="M19" s="1516"/>
      <c r="N19" s="474"/>
      <c r="O19" s="476"/>
      <c r="P19" s="478"/>
    </row>
    <row r="20" spans="1:16" ht="36" customHeight="1">
      <c r="A20" s="1490">
        <v>10</v>
      </c>
      <c r="B20" s="1518" t="s">
        <v>2475</v>
      </c>
      <c r="C20" s="1519"/>
      <c r="D20" s="1520"/>
      <c r="E20" s="1524" t="s">
        <v>2110</v>
      </c>
      <c r="F20" s="1516"/>
      <c r="G20" s="1516"/>
      <c r="H20" s="1516"/>
      <c r="I20" s="1516"/>
      <c r="J20" s="1516"/>
      <c r="K20" s="1516"/>
      <c r="L20" s="1516"/>
      <c r="M20" s="1516"/>
      <c r="N20" s="474"/>
      <c r="O20" s="476"/>
      <c r="P20" s="478"/>
    </row>
    <row r="21" spans="1:16" ht="20.100000000000001" customHeight="1">
      <c r="A21" s="1492"/>
      <c r="B21" s="1521"/>
      <c r="C21" s="1522"/>
      <c r="D21" s="1523"/>
      <c r="E21" s="1524" t="s">
        <v>2111</v>
      </c>
      <c r="F21" s="1516"/>
      <c r="G21" s="1516"/>
      <c r="H21" s="1516"/>
      <c r="I21" s="1516"/>
      <c r="J21" s="1516"/>
      <c r="K21" s="1516"/>
      <c r="L21" s="1516"/>
      <c r="M21" s="1516"/>
      <c r="N21" s="474"/>
      <c r="O21" s="476"/>
      <c r="P21" s="478"/>
    </row>
    <row r="22" spans="1:16" ht="36" customHeight="1">
      <c r="A22" s="362">
        <v>11</v>
      </c>
      <c r="B22" s="1487" t="s">
        <v>2476</v>
      </c>
      <c r="C22" s="1487"/>
      <c r="D22" s="1487"/>
      <c r="E22" s="1488" t="s">
        <v>2509</v>
      </c>
      <c r="F22" s="1489"/>
      <c r="G22" s="1489"/>
      <c r="H22" s="1489"/>
      <c r="I22" s="1489"/>
      <c r="J22" s="1489"/>
      <c r="K22" s="1489"/>
      <c r="L22" s="1489"/>
      <c r="M22" s="1489"/>
      <c r="N22" s="474"/>
      <c r="O22" s="476"/>
      <c r="P22" s="478"/>
    </row>
    <row r="23" spans="1:16" ht="25.5" customHeight="1">
      <c r="A23" s="1490">
        <v>12</v>
      </c>
      <c r="B23" s="1493" t="s">
        <v>2477</v>
      </c>
      <c r="C23" s="1494"/>
      <c r="D23" s="1495"/>
      <c r="E23" s="1502" t="s">
        <v>2456</v>
      </c>
      <c r="F23" s="1506"/>
      <c r="G23" s="1510" t="s">
        <v>2459</v>
      </c>
      <c r="H23" s="1511"/>
      <c r="I23" s="1511"/>
      <c r="J23" s="1511"/>
      <c r="K23" s="1511"/>
      <c r="L23" s="1511"/>
      <c r="M23" s="1512"/>
      <c r="N23" s="474"/>
      <c r="O23" s="476"/>
      <c r="P23" s="478"/>
    </row>
    <row r="24" spans="1:16" ht="25.5" customHeight="1">
      <c r="A24" s="1491"/>
      <c r="B24" s="1496"/>
      <c r="C24" s="1497"/>
      <c r="D24" s="1498"/>
      <c r="E24" s="1507"/>
      <c r="F24" s="1508"/>
      <c r="G24" s="1510" t="s">
        <v>2460</v>
      </c>
      <c r="H24" s="1511"/>
      <c r="I24" s="1511"/>
      <c r="J24" s="1511"/>
      <c r="K24" s="1511"/>
      <c r="L24" s="1511"/>
      <c r="M24" s="1512"/>
      <c r="N24" s="474"/>
      <c r="O24" s="476"/>
      <c r="P24" s="478"/>
    </row>
    <row r="25" spans="1:16" ht="25.5" customHeight="1">
      <c r="A25" s="1491"/>
      <c r="B25" s="1496"/>
      <c r="C25" s="1497"/>
      <c r="D25" s="1498"/>
      <c r="E25" s="1503"/>
      <c r="F25" s="1509"/>
      <c r="G25" s="1510" t="s">
        <v>2461</v>
      </c>
      <c r="H25" s="1511"/>
      <c r="I25" s="1511"/>
      <c r="J25" s="1511"/>
      <c r="K25" s="1511"/>
      <c r="L25" s="1511"/>
      <c r="M25" s="1512"/>
      <c r="N25" s="474"/>
      <c r="O25" s="476"/>
      <c r="P25" s="478"/>
    </row>
    <row r="26" spans="1:16" ht="30.75" customHeight="1">
      <c r="A26" s="1491"/>
      <c r="B26" s="1496"/>
      <c r="C26" s="1497"/>
      <c r="D26" s="1497"/>
      <c r="E26" s="1502" t="s">
        <v>2458</v>
      </c>
      <c r="F26" s="1504" t="s">
        <v>2457</v>
      </c>
      <c r="G26" s="1510" t="s">
        <v>2462</v>
      </c>
      <c r="H26" s="1511"/>
      <c r="I26" s="1511"/>
      <c r="J26" s="1511"/>
      <c r="K26" s="1511"/>
      <c r="L26" s="1511"/>
      <c r="M26" s="1512"/>
      <c r="N26" s="474"/>
      <c r="O26" s="476"/>
      <c r="P26" s="478"/>
    </row>
    <row r="27" spans="1:16" ht="30.75" customHeight="1">
      <c r="A27" s="1491"/>
      <c r="B27" s="1496"/>
      <c r="C27" s="1497"/>
      <c r="D27" s="1497"/>
      <c r="E27" s="1503"/>
      <c r="F27" s="1505"/>
      <c r="G27" s="1510" t="s">
        <v>2463</v>
      </c>
      <c r="H27" s="1511"/>
      <c r="I27" s="1511"/>
      <c r="J27" s="1511"/>
      <c r="K27" s="1511"/>
      <c r="L27" s="1511"/>
      <c r="M27" s="1512"/>
      <c r="N27" s="474"/>
      <c r="O27" s="476"/>
      <c r="P27" s="478"/>
    </row>
    <row r="28" spans="1:16" ht="36" customHeight="1">
      <c r="A28" s="1492"/>
      <c r="B28" s="1499"/>
      <c r="C28" s="1500"/>
      <c r="D28" s="1501"/>
      <c r="E28" s="1514" t="s">
        <v>2467</v>
      </c>
      <c r="F28" s="1515"/>
      <c r="G28" s="1516"/>
      <c r="H28" s="1516"/>
      <c r="I28" s="1516"/>
      <c r="J28" s="1516"/>
      <c r="K28" s="1516"/>
      <c r="L28" s="1516"/>
      <c r="M28" s="1517"/>
      <c r="N28" s="474"/>
      <c r="O28" s="476"/>
      <c r="P28" s="478"/>
    </row>
    <row r="29" spans="1:16" ht="36" customHeight="1">
      <c r="A29" s="364">
        <v>13</v>
      </c>
      <c r="B29" s="1513" t="s">
        <v>2478</v>
      </c>
      <c r="C29" s="1513"/>
      <c r="D29" s="1513"/>
      <c r="E29" s="1514" t="s">
        <v>2201</v>
      </c>
      <c r="F29" s="1515"/>
      <c r="G29" s="1515"/>
      <c r="H29" s="1515"/>
      <c r="I29" s="1515"/>
      <c r="J29" s="1515"/>
      <c r="K29" s="1515"/>
      <c r="L29" s="1515"/>
      <c r="M29" s="1515"/>
      <c r="N29" s="473"/>
      <c r="O29" s="476"/>
      <c r="P29" s="477"/>
    </row>
    <row r="30" spans="1:16" ht="21" customHeight="1"/>
    <row r="31" spans="1:16" ht="21" customHeight="1">
      <c r="B31" s="3" t="s">
        <v>169</v>
      </c>
      <c r="C31" s="239">
        <v>1</v>
      </c>
      <c r="E31" s="331"/>
    </row>
    <row r="32" spans="1:16" ht="21" customHeight="1">
      <c r="B32" s="3" t="s">
        <v>376</v>
      </c>
      <c r="C32" s="239">
        <v>2</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sheetData>
  <sheetProtection algorithmName="SHA-512" hashValue="98rXLX17DQ0oRD/BCZdnHOP0eb4QV7H/GJ7cyh1fSN/u6rM8BJGJ17QXaKuax68GMf39gICHHz/C0UDkcpueEQ==" saltValue="6MPnGeE8UleNL+xxqu4gow==" spinCount="100000" sheet="1" selectLockedCells="1"/>
  <mergeCells count="51">
    <mergeCell ref="B3:D3"/>
    <mergeCell ref="E3:M3"/>
    <mergeCell ref="B4:D4"/>
    <mergeCell ref="E4:M4"/>
    <mergeCell ref="E6:M6"/>
    <mergeCell ref="A10:A11"/>
    <mergeCell ref="A20:A21"/>
    <mergeCell ref="A13:A15"/>
    <mergeCell ref="A8:A9"/>
    <mergeCell ref="A5:A7"/>
    <mergeCell ref="B8:D9"/>
    <mergeCell ref="E8:M8"/>
    <mergeCell ref="E9:M9"/>
    <mergeCell ref="E5:M5"/>
    <mergeCell ref="B5:D7"/>
    <mergeCell ref="E7:M7"/>
    <mergeCell ref="B20:D21"/>
    <mergeCell ref="E20:M20"/>
    <mergeCell ref="E21:M21"/>
    <mergeCell ref="B13:D15"/>
    <mergeCell ref="E13:M13"/>
    <mergeCell ref="B18:D18"/>
    <mergeCell ref="E18:M18"/>
    <mergeCell ref="B19:D19"/>
    <mergeCell ref="E19:M19"/>
    <mergeCell ref="E14:M14"/>
    <mergeCell ref="E15:M15"/>
    <mergeCell ref="B16:D16"/>
    <mergeCell ref="E16:M16"/>
    <mergeCell ref="B17:D17"/>
    <mergeCell ref="E17:M17"/>
    <mergeCell ref="B10:D11"/>
    <mergeCell ref="E10:M10"/>
    <mergeCell ref="E11:M11"/>
    <mergeCell ref="B12:D12"/>
    <mergeCell ref="E12:M12"/>
    <mergeCell ref="B29:D29"/>
    <mergeCell ref="E29:M29"/>
    <mergeCell ref="G24:M24"/>
    <mergeCell ref="G25:M25"/>
    <mergeCell ref="G26:M26"/>
    <mergeCell ref="G27:M27"/>
    <mergeCell ref="E28:M28"/>
    <mergeCell ref="B22:D22"/>
    <mergeCell ref="E22:M22"/>
    <mergeCell ref="A23:A28"/>
    <mergeCell ref="B23:D28"/>
    <mergeCell ref="E26:E27"/>
    <mergeCell ref="F26:F27"/>
    <mergeCell ref="E23:F25"/>
    <mergeCell ref="G23:M23"/>
  </mergeCells>
  <phoneticPr fontId="2"/>
  <dataValidations count="2">
    <dataValidation type="list" allowBlank="1" showInputMessage="1" showErrorMessage="1" sqref="N4:N29" xr:uid="{00000000-0002-0000-0600-000000000000}">
      <formula1>$B$31:$B$32</formula1>
    </dataValidation>
    <dataValidation type="list" allowBlank="1" showInputMessage="1" showErrorMessage="1" sqref="O4:O29" xr:uid="{00000000-0002-0000-0600-000001000000}">
      <formula1>$C$31:$C$32</formula1>
    </dataValidation>
  </dataValidations>
  <printOptions horizontalCentered="1"/>
  <pageMargins left="0.6692913385826772" right="0.6692913385826772" top="0.59055118110236227" bottom="0.39370078740157483" header="0.39370078740157483" footer="0.39370078740157483"/>
  <pageSetup paperSize="9" scale="71" fitToHeight="2" orientation="portrait" horizontalDpi="300" verticalDpi="300" r:id="rId1"/>
  <headerFooter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R111"/>
  <sheetViews>
    <sheetView showZeros="0" view="pageBreakPreview" zoomScale="85" zoomScaleNormal="100" zoomScaleSheetLayoutView="85" workbookViewId="0">
      <selection activeCell="N4" sqref="N4"/>
    </sheetView>
  </sheetViews>
  <sheetFormatPr defaultRowHeight="13.2"/>
  <cols>
    <col min="1" max="1" width="3.33203125" style="361" customWidth="1"/>
    <col min="2" max="3" width="6.6640625" style="239" customWidth="1"/>
    <col min="4" max="4" width="7.6640625" style="239" customWidth="1"/>
    <col min="5" max="12" width="6.6640625" style="239" customWidth="1"/>
    <col min="13" max="13" width="8.6640625" style="239" customWidth="1"/>
    <col min="14" max="14" width="9.44140625" style="239" customWidth="1"/>
    <col min="15" max="15" width="6" style="239" customWidth="1"/>
    <col min="16" max="16" width="16.44140625" style="239" customWidth="1"/>
    <col min="17" max="18" width="8.109375" style="239" customWidth="1"/>
    <col min="19" max="254" width="9" style="239"/>
    <col min="255" max="255" width="3.33203125" style="239" customWidth="1"/>
    <col min="256" max="266" width="8.109375" style="239" customWidth="1"/>
    <col min="267" max="269" width="9.88671875" style="239" customWidth="1"/>
    <col min="270" max="271" width="8.109375" style="239" customWidth="1"/>
    <col min="272" max="272" width="3.44140625" style="239" customWidth="1"/>
    <col min="273" max="274" width="8.109375" style="239" customWidth="1"/>
    <col min="275" max="510" width="9" style="239"/>
    <col min="511" max="511" width="3.33203125" style="239" customWidth="1"/>
    <col min="512" max="522" width="8.109375" style="239" customWidth="1"/>
    <col min="523" max="525" width="9.88671875" style="239" customWidth="1"/>
    <col min="526" max="527" width="8.109375" style="239" customWidth="1"/>
    <col min="528" max="528" width="3.44140625" style="239" customWidth="1"/>
    <col min="529" max="530" width="8.109375" style="239" customWidth="1"/>
    <col min="531" max="766" width="9" style="239"/>
    <col min="767" max="767" width="3.33203125" style="239" customWidth="1"/>
    <col min="768" max="778" width="8.109375" style="239" customWidth="1"/>
    <col min="779" max="781" width="9.88671875" style="239" customWidth="1"/>
    <col min="782" max="783" width="8.109375" style="239" customWidth="1"/>
    <col min="784" max="784" width="3.44140625" style="239" customWidth="1"/>
    <col min="785" max="786" width="8.109375" style="239" customWidth="1"/>
    <col min="787" max="1022" width="9" style="239"/>
    <col min="1023" max="1023" width="3.33203125" style="239" customWidth="1"/>
    <col min="1024" max="1034" width="8.109375" style="239" customWidth="1"/>
    <col min="1035" max="1037" width="9.88671875" style="239" customWidth="1"/>
    <col min="1038" max="1039" width="8.109375" style="239" customWidth="1"/>
    <col min="1040" max="1040" width="3.44140625" style="239" customWidth="1"/>
    <col min="1041" max="1042" width="8.109375" style="239" customWidth="1"/>
    <col min="1043" max="1278" width="9" style="239"/>
    <col min="1279" max="1279" width="3.33203125" style="239" customWidth="1"/>
    <col min="1280" max="1290" width="8.109375" style="239" customWidth="1"/>
    <col min="1291" max="1293" width="9.88671875" style="239" customWidth="1"/>
    <col min="1294" max="1295" width="8.109375" style="239" customWidth="1"/>
    <col min="1296" max="1296" width="3.44140625" style="239" customWidth="1"/>
    <col min="1297" max="1298" width="8.109375" style="239" customWidth="1"/>
    <col min="1299" max="1534" width="9" style="239"/>
    <col min="1535" max="1535" width="3.33203125" style="239" customWidth="1"/>
    <col min="1536" max="1546" width="8.109375" style="239" customWidth="1"/>
    <col min="1547" max="1549" width="9.88671875" style="239" customWidth="1"/>
    <col min="1550" max="1551" width="8.109375" style="239" customWidth="1"/>
    <col min="1552" max="1552" width="3.44140625" style="239" customWidth="1"/>
    <col min="1553" max="1554" width="8.109375" style="239" customWidth="1"/>
    <col min="1555" max="1790" width="9" style="239"/>
    <col min="1791" max="1791" width="3.33203125" style="239" customWidth="1"/>
    <col min="1792" max="1802" width="8.109375" style="239" customWidth="1"/>
    <col min="1803" max="1805" width="9.88671875" style="239" customWidth="1"/>
    <col min="1806" max="1807" width="8.109375" style="239" customWidth="1"/>
    <col min="1808" max="1808" width="3.44140625" style="239" customWidth="1"/>
    <col min="1809" max="1810" width="8.109375" style="239" customWidth="1"/>
    <col min="1811" max="2046" width="9" style="239"/>
    <col min="2047" max="2047" width="3.33203125" style="239" customWidth="1"/>
    <col min="2048" max="2058" width="8.109375" style="239" customWidth="1"/>
    <col min="2059" max="2061" width="9.88671875" style="239" customWidth="1"/>
    <col min="2062" max="2063" width="8.109375" style="239" customWidth="1"/>
    <col min="2064" max="2064" width="3.44140625" style="239" customWidth="1"/>
    <col min="2065" max="2066" width="8.109375" style="239" customWidth="1"/>
    <col min="2067" max="2302" width="9" style="239"/>
    <col min="2303" max="2303" width="3.33203125" style="239" customWidth="1"/>
    <col min="2304" max="2314" width="8.109375" style="239" customWidth="1"/>
    <col min="2315" max="2317" width="9.88671875" style="239" customWidth="1"/>
    <col min="2318" max="2319" width="8.109375" style="239" customWidth="1"/>
    <col min="2320" max="2320" width="3.44140625" style="239" customWidth="1"/>
    <col min="2321" max="2322" width="8.109375" style="239" customWidth="1"/>
    <col min="2323" max="2558" width="9" style="239"/>
    <col min="2559" max="2559" width="3.33203125" style="239" customWidth="1"/>
    <col min="2560" max="2570" width="8.109375" style="239" customWidth="1"/>
    <col min="2571" max="2573" width="9.88671875" style="239" customWidth="1"/>
    <col min="2574" max="2575" width="8.109375" style="239" customWidth="1"/>
    <col min="2576" max="2576" width="3.44140625" style="239" customWidth="1"/>
    <col min="2577" max="2578" width="8.109375" style="239" customWidth="1"/>
    <col min="2579" max="2814" width="9" style="239"/>
    <col min="2815" max="2815" width="3.33203125" style="239" customWidth="1"/>
    <col min="2816" max="2826" width="8.109375" style="239" customWidth="1"/>
    <col min="2827" max="2829" width="9.88671875" style="239" customWidth="1"/>
    <col min="2830" max="2831" width="8.109375" style="239" customWidth="1"/>
    <col min="2832" max="2832" width="3.44140625" style="239" customWidth="1"/>
    <col min="2833" max="2834" width="8.109375" style="239" customWidth="1"/>
    <col min="2835" max="3070" width="9" style="239"/>
    <col min="3071" max="3071" width="3.33203125" style="239" customWidth="1"/>
    <col min="3072" max="3082" width="8.109375" style="239" customWidth="1"/>
    <col min="3083" max="3085" width="9.88671875" style="239" customWidth="1"/>
    <col min="3086" max="3087" width="8.109375" style="239" customWidth="1"/>
    <col min="3088" max="3088" width="3.44140625" style="239" customWidth="1"/>
    <col min="3089" max="3090" width="8.109375" style="239" customWidth="1"/>
    <col min="3091" max="3326" width="9" style="239"/>
    <col min="3327" max="3327" width="3.33203125" style="239" customWidth="1"/>
    <col min="3328" max="3338" width="8.109375" style="239" customWidth="1"/>
    <col min="3339" max="3341" width="9.88671875" style="239" customWidth="1"/>
    <col min="3342" max="3343" width="8.109375" style="239" customWidth="1"/>
    <col min="3344" max="3344" width="3.44140625" style="239" customWidth="1"/>
    <col min="3345" max="3346" width="8.109375" style="239" customWidth="1"/>
    <col min="3347" max="3582" width="9" style="239"/>
    <col min="3583" max="3583" width="3.33203125" style="239" customWidth="1"/>
    <col min="3584" max="3594" width="8.109375" style="239" customWidth="1"/>
    <col min="3595" max="3597" width="9.88671875" style="239" customWidth="1"/>
    <col min="3598" max="3599" width="8.109375" style="239" customWidth="1"/>
    <col min="3600" max="3600" width="3.44140625" style="239" customWidth="1"/>
    <col min="3601" max="3602" width="8.109375" style="239" customWidth="1"/>
    <col min="3603" max="3838" width="9" style="239"/>
    <col min="3839" max="3839" width="3.33203125" style="239" customWidth="1"/>
    <col min="3840" max="3850" width="8.109375" style="239" customWidth="1"/>
    <col min="3851" max="3853" width="9.88671875" style="239" customWidth="1"/>
    <col min="3854" max="3855" width="8.109375" style="239" customWidth="1"/>
    <col min="3856" max="3856" width="3.44140625" style="239" customWidth="1"/>
    <col min="3857" max="3858" width="8.109375" style="239" customWidth="1"/>
    <col min="3859" max="4094" width="9" style="239"/>
    <col min="4095" max="4095" width="3.33203125" style="239" customWidth="1"/>
    <col min="4096" max="4106" width="8.109375" style="239" customWidth="1"/>
    <col min="4107" max="4109" width="9.88671875" style="239" customWidth="1"/>
    <col min="4110" max="4111" width="8.109375" style="239" customWidth="1"/>
    <col min="4112" max="4112" width="3.44140625" style="239" customWidth="1"/>
    <col min="4113" max="4114" width="8.109375" style="239" customWidth="1"/>
    <col min="4115" max="4350" width="9" style="239"/>
    <col min="4351" max="4351" width="3.33203125" style="239" customWidth="1"/>
    <col min="4352" max="4362" width="8.109375" style="239" customWidth="1"/>
    <col min="4363" max="4365" width="9.88671875" style="239" customWidth="1"/>
    <col min="4366" max="4367" width="8.109375" style="239" customWidth="1"/>
    <col min="4368" max="4368" width="3.44140625" style="239" customWidth="1"/>
    <col min="4369" max="4370" width="8.109375" style="239" customWidth="1"/>
    <col min="4371" max="4606" width="9" style="239"/>
    <col min="4607" max="4607" width="3.33203125" style="239" customWidth="1"/>
    <col min="4608" max="4618" width="8.109375" style="239" customWidth="1"/>
    <col min="4619" max="4621" width="9.88671875" style="239" customWidth="1"/>
    <col min="4622" max="4623" width="8.109375" style="239" customWidth="1"/>
    <col min="4624" max="4624" width="3.44140625" style="239" customWidth="1"/>
    <col min="4625" max="4626" width="8.109375" style="239" customWidth="1"/>
    <col min="4627" max="4862" width="9" style="239"/>
    <col min="4863" max="4863" width="3.33203125" style="239" customWidth="1"/>
    <col min="4864" max="4874" width="8.109375" style="239" customWidth="1"/>
    <col min="4875" max="4877" width="9.88671875" style="239" customWidth="1"/>
    <col min="4878" max="4879" width="8.109375" style="239" customWidth="1"/>
    <col min="4880" max="4880" width="3.44140625" style="239" customWidth="1"/>
    <col min="4881" max="4882" width="8.109375" style="239" customWidth="1"/>
    <col min="4883" max="5118" width="9" style="239"/>
    <col min="5119" max="5119" width="3.33203125" style="239" customWidth="1"/>
    <col min="5120" max="5130" width="8.109375" style="239" customWidth="1"/>
    <col min="5131" max="5133" width="9.88671875" style="239" customWidth="1"/>
    <col min="5134" max="5135" width="8.109375" style="239" customWidth="1"/>
    <col min="5136" max="5136" width="3.44140625" style="239" customWidth="1"/>
    <col min="5137" max="5138" width="8.109375" style="239" customWidth="1"/>
    <col min="5139" max="5374" width="9" style="239"/>
    <col min="5375" max="5375" width="3.33203125" style="239" customWidth="1"/>
    <col min="5376" max="5386" width="8.109375" style="239" customWidth="1"/>
    <col min="5387" max="5389" width="9.88671875" style="239" customWidth="1"/>
    <col min="5390" max="5391" width="8.109375" style="239" customWidth="1"/>
    <col min="5392" max="5392" width="3.44140625" style="239" customWidth="1"/>
    <col min="5393" max="5394" width="8.109375" style="239" customWidth="1"/>
    <col min="5395" max="5630" width="9" style="239"/>
    <col min="5631" max="5631" width="3.33203125" style="239" customWidth="1"/>
    <col min="5632" max="5642" width="8.109375" style="239" customWidth="1"/>
    <col min="5643" max="5645" width="9.88671875" style="239" customWidth="1"/>
    <col min="5646" max="5647" width="8.109375" style="239" customWidth="1"/>
    <col min="5648" max="5648" width="3.44140625" style="239" customWidth="1"/>
    <col min="5649" max="5650" width="8.109375" style="239" customWidth="1"/>
    <col min="5651" max="5886" width="9" style="239"/>
    <col min="5887" max="5887" width="3.33203125" style="239" customWidth="1"/>
    <col min="5888" max="5898" width="8.109375" style="239" customWidth="1"/>
    <col min="5899" max="5901" width="9.88671875" style="239" customWidth="1"/>
    <col min="5902" max="5903" width="8.109375" style="239" customWidth="1"/>
    <col min="5904" max="5904" width="3.44140625" style="239" customWidth="1"/>
    <col min="5905" max="5906" width="8.109375" style="239" customWidth="1"/>
    <col min="5907" max="6142" width="9" style="239"/>
    <col min="6143" max="6143" width="3.33203125" style="239" customWidth="1"/>
    <col min="6144" max="6154" width="8.109375" style="239" customWidth="1"/>
    <col min="6155" max="6157" width="9.88671875" style="239" customWidth="1"/>
    <col min="6158" max="6159" width="8.109375" style="239" customWidth="1"/>
    <col min="6160" max="6160" width="3.44140625" style="239" customWidth="1"/>
    <col min="6161" max="6162" width="8.109375" style="239" customWidth="1"/>
    <col min="6163" max="6398" width="9" style="239"/>
    <col min="6399" max="6399" width="3.33203125" style="239" customWidth="1"/>
    <col min="6400" max="6410" width="8.109375" style="239" customWidth="1"/>
    <col min="6411" max="6413" width="9.88671875" style="239" customWidth="1"/>
    <col min="6414" max="6415" width="8.109375" style="239" customWidth="1"/>
    <col min="6416" max="6416" width="3.44140625" style="239" customWidth="1"/>
    <col min="6417" max="6418" width="8.109375" style="239" customWidth="1"/>
    <col min="6419" max="6654" width="9" style="239"/>
    <col min="6655" max="6655" width="3.33203125" style="239" customWidth="1"/>
    <col min="6656" max="6666" width="8.109375" style="239" customWidth="1"/>
    <col min="6667" max="6669" width="9.88671875" style="239" customWidth="1"/>
    <col min="6670" max="6671" width="8.109375" style="239" customWidth="1"/>
    <col min="6672" max="6672" width="3.44140625" style="239" customWidth="1"/>
    <col min="6673" max="6674" width="8.109375" style="239" customWidth="1"/>
    <col min="6675" max="6910" width="9" style="239"/>
    <col min="6911" max="6911" width="3.33203125" style="239" customWidth="1"/>
    <col min="6912" max="6922" width="8.109375" style="239" customWidth="1"/>
    <col min="6923" max="6925" width="9.88671875" style="239" customWidth="1"/>
    <col min="6926" max="6927" width="8.109375" style="239" customWidth="1"/>
    <col min="6928" max="6928" width="3.44140625" style="239" customWidth="1"/>
    <col min="6929" max="6930" width="8.109375" style="239" customWidth="1"/>
    <col min="6931" max="7166" width="9" style="239"/>
    <col min="7167" max="7167" width="3.33203125" style="239" customWidth="1"/>
    <col min="7168" max="7178" width="8.109375" style="239" customWidth="1"/>
    <col min="7179" max="7181" width="9.88671875" style="239" customWidth="1"/>
    <col min="7182" max="7183" width="8.109375" style="239" customWidth="1"/>
    <col min="7184" max="7184" width="3.44140625" style="239" customWidth="1"/>
    <col min="7185" max="7186" width="8.109375" style="239" customWidth="1"/>
    <col min="7187" max="7422" width="9" style="239"/>
    <col min="7423" max="7423" width="3.33203125" style="239" customWidth="1"/>
    <col min="7424" max="7434" width="8.109375" style="239" customWidth="1"/>
    <col min="7435" max="7437" width="9.88671875" style="239" customWidth="1"/>
    <col min="7438" max="7439" width="8.109375" style="239" customWidth="1"/>
    <col min="7440" max="7440" width="3.44140625" style="239" customWidth="1"/>
    <col min="7441" max="7442" width="8.109375" style="239" customWidth="1"/>
    <col min="7443" max="7678" width="9" style="239"/>
    <col min="7679" max="7679" width="3.33203125" style="239" customWidth="1"/>
    <col min="7680" max="7690" width="8.109375" style="239" customWidth="1"/>
    <col min="7691" max="7693" width="9.88671875" style="239" customWidth="1"/>
    <col min="7694" max="7695" width="8.109375" style="239" customWidth="1"/>
    <col min="7696" max="7696" width="3.44140625" style="239" customWidth="1"/>
    <col min="7697" max="7698" width="8.109375" style="239" customWidth="1"/>
    <col min="7699" max="7934" width="9" style="239"/>
    <col min="7935" max="7935" width="3.33203125" style="239" customWidth="1"/>
    <col min="7936" max="7946" width="8.109375" style="239" customWidth="1"/>
    <col min="7947" max="7949" width="9.88671875" style="239" customWidth="1"/>
    <col min="7950" max="7951" width="8.109375" style="239" customWidth="1"/>
    <col min="7952" max="7952" width="3.44140625" style="239" customWidth="1"/>
    <col min="7953" max="7954" width="8.109375" style="239" customWidth="1"/>
    <col min="7955" max="8190" width="9" style="239"/>
    <col min="8191" max="8191" width="3.33203125" style="239" customWidth="1"/>
    <col min="8192" max="8202" width="8.109375" style="239" customWidth="1"/>
    <col min="8203" max="8205" width="9.88671875" style="239" customWidth="1"/>
    <col min="8206" max="8207" width="8.109375" style="239" customWidth="1"/>
    <col min="8208" max="8208" width="3.44140625" style="239" customWidth="1"/>
    <col min="8209" max="8210" width="8.109375" style="239" customWidth="1"/>
    <col min="8211" max="8446" width="9" style="239"/>
    <col min="8447" max="8447" width="3.33203125" style="239" customWidth="1"/>
    <col min="8448" max="8458" width="8.109375" style="239" customWidth="1"/>
    <col min="8459" max="8461" width="9.88671875" style="239" customWidth="1"/>
    <col min="8462" max="8463" width="8.109375" style="239" customWidth="1"/>
    <col min="8464" max="8464" width="3.44140625" style="239" customWidth="1"/>
    <col min="8465" max="8466" width="8.109375" style="239" customWidth="1"/>
    <col min="8467" max="8702" width="9" style="239"/>
    <col min="8703" max="8703" width="3.33203125" style="239" customWidth="1"/>
    <col min="8704" max="8714" width="8.109375" style="239" customWidth="1"/>
    <col min="8715" max="8717" width="9.88671875" style="239" customWidth="1"/>
    <col min="8718" max="8719" width="8.109375" style="239" customWidth="1"/>
    <col min="8720" max="8720" width="3.44140625" style="239" customWidth="1"/>
    <col min="8721" max="8722" width="8.109375" style="239" customWidth="1"/>
    <col min="8723" max="8958" width="9" style="239"/>
    <col min="8959" max="8959" width="3.33203125" style="239" customWidth="1"/>
    <col min="8960" max="8970" width="8.109375" style="239" customWidth="1"/>
    <col min="8971" max="8973" width="9.88671875" style="239" customWidth="1"/>
    <col min="8974" max="8975" width="8.109375" style="239" customWidth="1"/>
    <col min="8976" max="8976" width="3.44140625" style="239" customWidth="1"/>
    <col min="8977" max="8978" width="8.109375" style="239" customWidth="1"/>
    <col min="8979" max="9214" width="9" style="239"/>
    <col min="9215" max="9215" width="3.33203125" style="239" customWidth="1"/>
    <col min="9216" max="9226" width="8.109375" style="239" customWidth="1"/>
    <col min="9227" max="9229" width="9.88671875" style="239" customWidth="1"/>
    <col min="9230" max="9231" width="8.109375" style="239" customWidth="1"/>
    <col min="9232" max="9232" width="3.44140625" style="239" customWidth="1"/>
    <col min="9233" max="9234" width="8.109375" style="239" customWidth="1"/>
    <col min="9235" max="9470" width="9" style="239"/>
    <col min="9471" max="9471" width="3.33203125" style="239" customWidth="1"/>
    <col min="9472" max="9482" width="8.109375" style="239" customWidth="1"/>
    <col min="9483" max="9485" width="9.88671875" style="239" customWidth="1"/>
    <col min="9486" max="9487" width="8.109375" style="239" customWidth="1"/>
    <col min="9488" max="9488" width="3.44140625" style="239" customWidth="1"/>
    <col min="9489" max="9490" width="8.109375" style="239" customWidth="1"/>
    <col min="9491" max="9726" width="9" style="239"/>
    <col min="9727" max="9727" width="3.33203125" style="239" customWidth="1"/>
    <col min="9728" max="9738" width="8.109375" style="239" customWidth="1"/>
    <col min="9739" max="9741" width="9.88671875" style="239" customWidth="1"/>
    <col min="9742" max="9743" width="8.109375" style="239" customWidth="1"/>
    <col min="9744" max="9744" width="3.44140625" style="239" customWidth="1"/>
    <col min="9745" max="9746" width="8.109375" style="239" customWidth="1"/>
    <col min="9747" max="9982" width="9" style="239"/>
    <col min="9983" max="9983" width="3.33203125" style="239" customWidth="1"/>
    <col min="9984" max="9994" width="8.109375" style="239" customWidth="1"/>
    <col min="9995" max="9997" width="9.88671875" style="239" customWidth="1"/>
    <col min="9998" max="9999" width="8.109375" style="239" customWidth="1"/>
    <col min="10000" max="10000" width="3.44140625" style="239" customWidth="1"/>
    <col min="10001" max="10002" width="8.109375" style="239" customWidth="1"/>
    <col min="10003" max="10238" width="9" style="239"/>
    <col min="10239" max="10239" width="3.33203125" style="239" customWidth="1"/>
    <col min="10240" max="10250" width="8.109375" style="239" customWidth="1"/>
    <col min="10251" max="10253" width="9.88671875" style="239" customWidth="1"/>
    <col min="10254" max="10255" width="8.109375" style="239" customWidth="1"/>
    <col min="10256" max="10256" width="3.44140625" style="239" customWidth="1"/>
    <col min="10257" max="10258" width="8.109375" style="239" customWidth="1"/>
    <col min="10259" max="10494" width="9" style="239"/>
    <col min="10495" max="10495" width="3.33203125" style="239" customWidth="1"/>
    <col min="10496" max="10506" width="8.109375" style="239" customWidth="1"/>
    <col min="10507" max="10509" width="9.88671875" style="239" customWidth="1"/>
    <col min="10510" max="10511" width="8.109375" style="239" customWidth="1"/>
    <col min="10512" max="10512" width="3.44140625" style="239" customWidth="1"/>
    <col min="10513" max="10514" width="8.109375" style="239" customWidth="1"/>
    <col min="10515" max="10750" width="9" style="239"/>
    <col min="10751" max="10751" width="3.33203125" style="239" customWidth="1"/>
    <col min="10752" max="10762" width="8.109375" style="239" customWidth="1"/>
    <col min="10763" max="10765" width="9.88671875" style="239" customWidth="1"/>
    <col min="10766" max="10767" width="8.109375" style="239" customWidth="1"/>
    <col min="10768" max="10768" width="3.44140625" style="239" customWidth="1"/>
    <col min="10769" max="10770" width="8.109375" style="239" customWidth="1"/>
    <col min="10771" max="11006" width="9" style="239"/>
    <col min="11007" max="11007" width="3.33203125" style="239" customWidth="1"/>
    <col min="11008" max="11018" width="8.109375" style="239" customWidth="1"/>
    <col min="11019" max="11021" width="9.88671875" style="239" customWidth="1"/>
    <col min="11022" max="11023" width="8.109375" style="239" customWidth="1"/>
    <col min="11024" max="11024" width="3.44140625" style="239" customWidth="1"/>
    <col min="11025" max="11026" width="8.109375" style="239" customWidth="1"/>
    <col min="11027" max="11262" width="9" style="239"/>
    <col min="11263" max="11263" width="3.33203125" style="239" customWidth="1"/>
    <col min="11264" max="11274" width="8.109375" style="239" customWidth="1"/>
    <col min="11275" max="11277" width="9.88671875" style="239" customWidth="1"/>
    <col min="11278" max="11279" width="8.109375" style="239" customWidth="1"/>
    <col min="11280" max="11280" width="3.44140625" style="239" customWidth="1"/>
    <col min="11281" max="11282" width="8.109375" style="239" customWidth="1"/>
    <col min="11283" max="11518" width="9" style="239"/>
    <col min="11519" max="11519" width="3.33203125" style="239" customWidth="1"/>
    <col min="11520" max="11530" width="8.109375" style="239" customWidth="1"/>
    <col min="11531" max="11533" width="9.88671875" style="239" customWidth="1"/>
    <col min="11534" max="11535" width="8.109375" style="239" customWidth="1"/>
    <col min="11536" max="11536" width="3.44140625" style="239" customWidth="1"/>
    <col min="11537" max="11538" width="8.109375" style="239" customWidth="1"/>
    <col min="11539" max="11774" width="9" style="239"/>
    <col min="11775" max="11775" width="3.33203125" style="239" customWidth="1"/>
    <col min="11776" max="11786" width="8.109375" style="239" customWidth="1"/>
    <col min="11787" max="11789" width="9.88671875" style="239" customWidth="1"/>
    <col min="11790" max="11791" width="8.109375" style="239" customWidth="1"/>
    <col min="11792" max="11792" width="3.44140625" style="239" customWidth="1"/>
    <col min="11793" max="11794" width="8.109375" style="239" customWidth="1"/>
    <col min="11795" max="12030" width="9" style="239"/>
    <col min="12031" max="12031" width="3.33203125" style="239" customWidth="1"/>
    <col min="12032" max="12042" width="8.109375" style="239" customWidth="1"/>
    <col min="12043" max="12045" width="9.88671875" style="239" customWidth="1"/>
    <col min="12046" max="12047" width="8.109375" style="239" customWidth="1"/>
    <col min="12048" max="12048" width="3.44140625" style="239" customWidth="1"/>
    <col min="12049" max="12050" width="8.109375" style="239" customWidth="1"/>
    <col min="12051" max="12286" width="9" style="239"/>
    <col min="12287" max="12287" width="3.33203125" style="239" customWidth="1"/>
    <col min="12288" max="12298" width="8.109375" style="239" customWidth="1"/>
    <col min="12299" max="12301" width="9.88671875" style="239" customWidth="1"/>
    <col min="12302" max="12303" width="8.109375" style="239" customWidth="1"/>
    <col min="12304" max="12304" width="3.44140625" style="239" customWidth="1"/>
    <col min="12305" max="12306" width="8.109375" style="239" customWidth="1"/>
    <col min="12307" max="12542" width="9" style="239"/>
    <col min="12543" max="12543" width="3.33203125" style="239" customWidth="1"/>
    <col min="12544" max="12554" width="8.109375" style="239" customWidth="1"/>
    <col min="12555" max="12557" width="9.88671875" style="239" customWidth="1"/>
    <col min="12558" max="12559" width="8.109375" style="239" customWidth="1"/>
    <col min="12560" max="12560" width="3.44140625" style="239" customWidth="1"/>
    <col min="12561" max="12562" width="8.109375" style="239" customWidth="1"/>
    <col min="12563" max="12798" width="9" style="239"/>
    <col min="12799" max="12799" width="3.33203125" style="239" customWidth="1"/>
    <col min="12800" max="12810" width="8.109375" style="239" customWidth="1"/>
    <col min="12811" max="12813" width="9.88671875" style="239" customWidth="1"/>
    <col min="12814" max="12815" width="8.109375" style="239" customWidth="1"/>
    <col min="12816" max="12816" width="3.44140625" style="239" customWidth="1"/>
    <col min="12817" max="12818" width="8.109375" style="239" customWidth="1"/>
    <col min="12819" max="13054" width="9" style="239"/>
    <col min="13055" max="13055" width="3.33203125" style="239" customWidth="1"/>
    <col min="13056" max="13066" width="8.109375" style="239" customWidth="1"/>
    <col min="13067" max="13069" width="9.88671875" style="239" customWidth="1"/>
    <col min="13070" max="13071" width="8.109375" style="239" customWidth="1"/>
    <col min="13072" max="13072" width="3.44140625" style="239" customWidth="1"/>
    <col min="13073" max="13074" width="8.109375" style="239" customWidth="1"/>
    <col min="13075" max="13310" width="9" style="239"/>
    <col min="13311" max="13311" width="3.33203125" style="239" customWidth="1"/>
    <col min="13312" max="13322" width="8.109375" style="239" customWidth="1"/>
    <col min="13323" max="13325" width="9.88671875" style="239" customWidth="1"/>
    <col min="13326" max="13327" width="8.109375" style="239" customWidth="1"/>
    <col min="13328" max="13328" width="3.44140625" style="239" customWidth="1"/>
    <col min="13329" max="13330" width="8.109375" style="239" customWidth="1"/>
    <col min="13331" max="13566" width="9" style="239"/>
    <col min="13567" max="13567" width="3.33203125" style="239" customWidth="1"/>
    <col min="13568" max="13578" width="8.109375" style="239" customWidth="1"/>
    <col min="13579" max="13581" width="9.88671875" style="239" customWidth="1"/>
    <col min="13582" max="13583" width="8.109375" style="239" customWidth="1"/>
    <col min="13584" max="13584" width="3.44140625" style="239" customWidth="1"/>
    <col min="13585" max="13586" width="8.109375" style="239" customWidth="1"/>
    <col min="13587" max="13822" width="9" style="239"/>
    <col min="13823" max="13823" width="3.33203125" style="239" customWidth="1"/>
    <col min="13824" max="13834" width="8.109375" style="239" customWidth="1"/>
    <col min="13835" max="13837" width="9.88671875" style="239" customWidth="1"/>
    <col min="13838" max="13839" width="8.109375" style="239" customWidth="1"/>
    <col min="13840" max="13840" width="3.44140625" style="239" customWidth="1"/>
    <col min="13841" max="13842" width="8.109375" style="239" customWidth="1"/>
    <col min="13843" max="14078" width="9" style="239"/>
    <col min="14079" max="14079" width="3.33203125" style="239" customWidth="1"/>
    <col min="14080" max="14090" width="8.109375" style="239" customWidth="1"/>
    <col min="14091" max="14093" width="9.88671875" style="239" customWidth="1"/>
    <col min="14094" max="14095" width="8.109375" style="239" customWidth="1"/>
    <col min="14096" max="14096" width="3.44140625" style="239" customWidth="1"/>
    <col min="14097" max="14098" width="8.109375" style="239" customWidth="1"/>
    <col min="14099" max="14334" width="9" style="239"/>
    <col min="14335" max="14335" width="3.33203125" style="239" customWidth="1"/>
    <col min="14336" max="14346" width="8.109375" style="239" customWidth="1"/>
    <col min="14347" max="14349" width="9.88671875" style="239" customWidth="1"/>
    <col min="14350" max="14351" width="8.109375" style="239" customWidth="1"/>
    <col min="14352" max="14352" width="3.44140625" style="239" customWidth="1"/>
    <col min="14353" max="14354" width="8.109375" style="239" customWidth="1"/>
    <col min="14355" max="14590" width="9" style="239"/>
    <col min="14591" max="14591" width="3.33203125" style="239" customWidth="1"/>
    <col min="14592" max="14602" width="8.109375" style="239" customWidth="1"/>
    <col min="14603" max="14605" width="9.88671875" style="239" customWidth="1"/>
    <col min="14606" max="14607" width="8.109375" style="239" customWidth="1"/>
    <col min="14608" max="14608" width="3.44140625" style="239" customWidth="1"/>
    <col min="14609" max="14610" width="8.109375" style="239" customWidth="1"/>
    <col min="14611" max="14846" width="9" style="239"/>
    <col min="14847" max="14847" width="3.33203125" style="239" customWidth="1"/>
    <col min="14848" max="14858" width="8.109375" style="239" customWidth="1"/>
    <col min="14859" max="14861" width="9.88671875" style="239" customWidth="1"/>
    <col min="14862" max="14863" width="8.109375" style="239" customWidth="1"/>
    <col min="14864" max="14864" width="3.44140625" style="239" customWidth="1"/>
    <col min="14865" max="14866" width="8.109375" style="239" customWidth="1"/>
    <col min="14867" max="15102" width="9" style="239"/>
    <col min="15103" max="15103" width="3.33203125" style="239" customWidth="1"/>
    <col min="15104" max="15114" width="8.109375" style="239" customWidth="1"/>
    <col min="15115" max="15117" width="9.88671875" style="239" customWidth="1"/>
    <col min="15118" max="15119" width="8.109375" style="239" customWidth="1"/>
    <col min="15120" max="15120" width="3.44140625" style="239" customWidth="1"/>
    <col min="15121" max="15122" width="8.109375" style="239" customWidth="1"/>
    <col min="15123" max="15358" width="9" style="239"/>
    <col min="15359" max="15359" width="3.33203125" style="239" customWidth="1"/>
    <col min="15360" max="15370" width="8.109375" style="239" customWidth="1"/>
    <col min="15371" max="15373" width="9.88671875" style="239" customWidth="1"/>
    <col min="15374" max="15375" width="8.109375" style="239" customWidth="1"/>
    <col min="15376" max="15376" width="3.44140625" style="239" customWidth="1"/>
    <col min="15377" max="15378" width="8.109375" style="239" customWidth="1"/>
    <col min="15379" max="15614" width="9" style="239"/>
    <col min="15615" max="15615" width="3.33203125" style="239" customWidth="1"/>
    <col min="15616" max="15626" width="8.109375" style="239" customWidth="1"/>
    <col min="15627" max="15629" width="9.88671875" style="239" customWidth="1"/>
    <col min="15630" max="15631" width="8.109375" style="239" customWidth="1"/>
    <col min="15632" max="15632" width="3.44140625" style="239" customWidth="1"/>
    <col min="15633" max="15634" width="8.109375" style="239" customWidth="1"/>
    <col min="15635" max="15870" width="9" style="239"/>
    <col min="15871" max="15871" width="3.33203125" style="239" customWidth="1"/>
    <col min="15872" max="15882" width="8.109375" style="239" customWidth="1"/>
    <col min="15883" max="15885" width="9.88671875" style="239" customWidth="1"/>
    <col min="15886" max="15887" width="8.109375" style="239" customWidth="1"/>
    <col min="15888" max="15888" width="3.44140625" style="239" customWidth="1"/>
    <col min="15889" max="15890" width="8.109375" style="239" customWidth="1"/>
    <col min="15891" max="16126" width="9" style="239"/>
    <col min="16127" max="16127" width="3.33203125" style="239" customWidth="1"/>
    <col min="16128" max="16138" width="8.109375" style="239" customWidth="1"/>
    <col min="16139" max="16141" width="9.88671875" style="239" customWidth="1"/>
    <col min="16142" max="16143" width="8.109375" style="239" customWidth="1"/>
    <col min="16144" max="16144" width="3.44140625" style="239" customWidth="1"/>
    <col min="16145" max="16146" width="8.109375" style="239" customWidth="1"/>
    <col min="16147" max="16384" width="9" style="239"/>
  </cols>
  <sheetData>
    <row r="1" spans="1:18" ht="27" customHeight="1">
      <c r="A1" s="358"/>
      <c r="C1" s="359"/>
      <c r="D1" s="359"/>
      <c r="E1" s="359"/>
      <c r="F1" s="359"/>
      <c r="H1" s="359" t="s">
        <v>2112</v>
      </c>
      <c r="I1" s="359"/>
      <c r="J1" s="359"/>
      <c r="K1" s="359"/>
      <c r="L1" s="359"/>
      <c r="M1" s="359"/>
      <c r="N1" s="359"/>
      <c r="O1" s="359"/>
      <c r="P1" s="360"/>
      <c r="Q1" s="359"/>
    </row>
    <row r="2" spans="1:18" ht="15.9" customHeight="1" thickBot="1">
      <c r="B2" s="361"/>
      <c r="C2" s="361"/>
      <c r="D2" s="361"/>
      <c r="E2" s="361"/>
      <c r="F2" s="396"/>
      <c r="G2" s="397"/>
      <c r="H2" s="361"/>
      <c r="I2" s="361"/>
      <c r="J2" s="361"/>
      <c r="K2" s="361"/>
    </row>
    <row r="3" spans="1:18" ht="64.5" customHeight="1" thickBot="1">
      <c r="A3" s="381" t="s">
        <v>1823</v>
      </c>
      <c r="B3" s="1532" t="s">
        <v>2092</v>
      </c>
      <c r="C3" s="1532"/>
      <c r="D3" s="1532"/>
      <c r="E3" s="1533" t="s">
        <v>2093</v>
      </c>
      <c r="F3" s="1534"/>
      <c r="G3" s="1534"/>
      <c r="H3" s="1534"/>
      <c r="I3" s="1534"/>
      <c r="J3" s="1534"/>
      <c r="K3" s="1534"/>
      <c r="L3" s="1534"/>
      <c r="M3" s="1534"/>
      <c r="N3" s="382" t="s">
        <v>2487</v>
      </c>
      <c r="O3" s="383" t="s">
        <v>1825</v>
      </c>
      <c r="P3" s="381" t="s">
        <v>2094</v>
      </c>
    </row>
    <row r="4" spans="1:18" ht="36" customHeight="1" thickTop="1">
      <c r="A4" s="364" t="s">
        <v>763</v>
      </c>
      <c r="B4" s="1513" t="s">
        <v>2203</v>
      </c>
      <c r="C4" s="1513"/>
      <c r="D4" s="1513"/>
      <c r="E4" s="1514" t="s">
        <v>2096</v>
      </c>
      <c r="F4" s="1515"/>
      <c r="G4" s="1515"/>
      <c r="H4" s="1515"/>
      <c r="I4" s="1515"/>
      <c r="J4" s="1515"/>
      <c r="K4" s="1515"/>
      <c r="L4" s="1515"/>
      <c r="M4" s="1515"/>
      <c r="N4" s="473"/>
      <c r="O4" s="476"/>
      <c r="P4" s="477"/>
      <c r="R4" s="466" t="s">
        <v>2484</v>
      </c>
    </row>
    <row r="5" spans="1:18" ht="24.75" customHeight="1">
      <c r="A5" s="1490">
        <v>1</v>
      </c>
      <c r="B5" s="1518" t="s">
        <v>2439</v>
      </c>
      <c r="C5" s="1519"/>
      <c r="D5" s="1520"/>
      <c r="E5" s="1514" t="s">
        <v>2466</v>
      </c>
      <c r="F5" s="1515"/>
      <c r="G5" s="1515"/>
      <c r="H5" s="1515"/>
      <c r="I5" s="1515"/>
      <c r="J5" s="1515"/>
      <c r="K5" s="1515"/>
      <c r="L5" s="1515"/>
      <c r="M5" s="1515"/>
      <c r="N5" s="473"/>
      <c r="O5" s="476"/>
      <c r="P5" s="477"/>
    </row>
    <row r="6" spans="1:18" ht="36" customHeight="1">
      <c r="A6" s="1491"/>
      <c r="B6" s="1525"/>
      <c r="C6" s="1526"/>
      <c r="D6" s="1527"/>
      <c r="E6" s="1514" t="s">
        <v>2441</v>
      </c>
      <c r="F6" s="1515"/>
      <c r="G6" s="1515"/>
      <c r="H6" s="1515"/>
      <c r="I6" s="1515"/>
      <c r="J6" s="1515"/>
      <c r="K6" s="1515"/>
      <c r="L6" s="1515"/>
      <c r="M6" s="1515"/>
      <c r="N6" s="473"/>
      <c r="O6" s="476"/>
      <c r="P6" s="477"/>
    </row>
    <row r="7" spans="1:18" ht="45" customHeight="1">
      <c r="A7" s="1492"/>
      <c r="B7" s="1521"/>
      <c r="C7" s="1522"/>
      <c r="D7" s="1523"/>
      <c r="E7" s="1514" t="s">
        <v>2440</v>
      </c>
      <c r="F7" s="1515"/>
      <c r="G7" s="1515"/>
      <c r="H7" s="1515"/>
      <c r="I7" s="1515"/>
      <c r="J7" s="1515"/>
      <c r="K7" s="1515"/>
      <c r="L7" s="1515"/>
      <c r="M7" s="1515"/>
      <c r="N7" s="473"/>
      <c r="O7" s="476"/>
      <c r="P7" s="477"/>
    </row>
    <row r="8" spans="1:18" ht="20.100000000000001" customHeight="1">
      <c r="A8" s="364">
        <v>2</v>
      </c>
      <c r="B8" s="1521" t="s">
        <v>2204</v>
      </c>
      <c r="C8" s="1522"/>
      <c r="D8" s="1523"/>
      <c r="E8" s="1524" t="s">
        <v>2098</v>
      </c>
      <c r="F8" s="1516"/>
      <c r="G8" s="1516"/>
      <c r="H8" s="1516"/>
      <c r="I8" s="1516"/>
      <c r="J8" s="1516"/>
      <c r="K8" s="1516"/>
      <c r="L8" s="1516"/>
      <c r="M8" s="1516"/>
      <c r="N8" s="474"/>
      <c r="O8" s="476"/>
      <c r="P8" s="478"/>
    </row>
    <row r="9" spans="1:18" ht="18" customHeight="1">
      <c r="A9" s="1490">
        <v>3</v>
      </c>
      <c r="B9" s="1518" t="s">
        <v>2099</v>
      </c>
      <c r="C9" s="1519"/>
      <c r="D9" s="1520"/>
      <c r="E9" s="1524" t="s">
        <v>2485</v>
      </c>
      <c r="F9" s="1516"/>
      <c r="G9" s="1516"/>
      <c r="H9" s="1516"/>
      <c r="I9" s="1516"/>
      <c r="J9" s="1516"/>
      <c r="K9" s="1516"/>
      <c r="L9" s="1516"/>
      <c r="M9" s="1516"/>
      <c r="N9" s="474"/>
      <c r="O9" s="476"/>
      <c r="P9" s="478"/>
    </row>
    <row r="10" spans="1:18" ht="20.100000000000001" customHeight="1">
      <c r="A10" s="1492"/>
      <c r="B10" s="1521"/>
      <c r="C10" s="1522"/>
      <c r="D10" s="1523"/>
      <c r="E10" s="1524" t="s">
        <v>2100</v>
      </c>
      <c r="F10" s="1516"/>
      <c r="G10" s="1516"/>
      <c r="H10" s="1516"/>
      <c r="I10" s="1516"/>
      <c r="J10" s="1516"/>
      <c r="K10" s="1516"/>
      <c r="L10" s="1516"/>
      <c r="M10" s="1516"/>
      <c r="N10" s="474"/>
      <c r="O10" s="476"/>
      <c r="P10" s="478"/>
    </row>
    <row r="11" spans="1:18" ht="20.100000000000001" customHeight="1">
      <c r="A11" s="330">
        <v>4</v>
      </c>
      <c r="B11" s="1487" t="s">
        <v>2101</v>
      </c>
      <c r="C11" s="1487"/>
      <c r="D11" s="1487"/>
      <c r="E11" s="1524" t="s">
        <v>2206</v>
      </c>
      <c r="F11" s="1516"/>
      <c r="G11" s="1516"/>
      <c r="H11" s="1516"/>
      <c r="I11" s="1516"/>
      <c r="J11" s="1516"/>
      <c r="K11" s="1516"/>
      <c r="L11" s="1516"/>
      <c r="M11" s="1516"/>
      <c r="N11" s="474"/>
      <c r="O11" s="476"/>
      <c r="P11" s="478"/>
    </row>
    <row r="12" spans="1:18" ht="20.100000000000001" customHeight="1">
      <c r="A12" s="362">
        <v>5</v>
      </c>
      <c r="B12" s="1510" t="s">
        <v>2205</v>
      </c>
      <c r="C12" s="1511"/>
      <c r="D12" s="1535"/>
      <c r="E12" s="1524" t="s">
        <v>2206</v>
      </c>
      <c r="F12" s="1516"/>
      <c r="G12" s="1516"/>
      <c r="H12" s="1516"/>
      <c r="I12" s="1516"/>
      <c r="J12" s="1516"/>
      <c r="K12" s="1516"/>
      <c r="L12" s="1516"/>
      <c r="M12" s="1516"/>
      <c r="N12" s="474"/>
      <c r="O12" s="476"/>
      <c r="P12" s="478"/>
    </row>
    <row r="13" spans="1:18" ht="20.100000000000001" customHeight="1">
      <c r="A13" s="362">
        <v>6</v>
      </c>
      <c r="B13" s="1510" t="s">
        <v>2207</v>
      </c>
      <c r="C13" s="1511"/>
      <c r="D13" s="1535"/>
      <c r="E13" s="1524" t="s">
        <v>2206</v>
      </c>
      <c r="F13" s="1516"/>
      <c r="G13" s="1516"/>
      <c r="H13" s="1516"/>
      <c r="I13" s="1516"/>
      <c r="J13" s="1516"/>
      <c r="K13" s="1516"/>
      <c r="L13" s="1516"/>
      <c r="M13" s="1516"/>
      <c r="N13" s="474"/>
      <c r="O13" s="476"/>
      <c r="P13" s="478"/>
    </row>
    <row r="14" spans="1:18" ht="20.100000000000001" customHeight="1">
      <c r="A14" s="1490">
        <v>7</v>
      </c>
      <c r="B14" s="1518" t="s">
        <v>2103</v>
      </c>
      <c r="C14" s="1519"/>
      <c r="D14" s="1520"/>
      <c r="E14" s="1524" t="s">
        <v>2448</v>
      </c>
      <c r="F14" s="1516"/>
      <c r="G14" s="1516"/>
      <c r="H14" s="1516"/>
      <c r="I14" s="1516"/>
      <c r="J14" s="1516"/>
      <c r="K14" s="1516"/>
      <c r="L14" s="1516"/>
      <c r="M14" s="1516"/>
      <c r="N14" s="474"/>
      <c r="O14" s="476"/>
      <c r="P14" s="478"/>
    </row>
    <row r="15" spans="1:18" ht="20.100000000000001" customHeight="1">
      <c r="A15" s="1491"/>
      <c r="B15" s="1525"/>
      <c r="C15" s="1526"/>
      <c r="D15" s="1527"/>
      <c r="E15" s="1524" t="s">
        <v>2104</v>
      </c>
      <c r="F15" s="1516"/>
      <c r="G15" s="1516"/>
      <c r="H15" s="1516"/>
      <c r="I15" s="1516"/>
      <c r="J15" s="1516"/>
      <c r="K15" s="1516"/>
      <c r="L15" s="1516"/>
      <c r="M15" s="1516"/>
      <c r="N15" s="474"/>
      <c r="O15" s="476"/>
      <c r="P15" s="478"/>
    </row>
    <row r="16" spans="1:18" ht="36" customHeight="1">
      <c r="A16" s="1492"/>
      <c r="B16" s="1521"/>
      <c r="C16" s="1522"/>
      <c r="D16" s="1523"/>
      <c r="E16" s="1524" t="s">
        <v>2105</v>
      </c>
      <c r="F16" s="1516"/>
      <c r="G16" s="1516"/>
      <c r="H16" s="1516"/>
      <c r="I16" s="1516"/>
      <c r="J16" s="1516"/>
      <c r="K16" s="1516"/>
      <c r="L16" s="1516"/>
      <c r="M16" s="1516"/>
      <c r="N16" s="474"/>
      <c r="O16" s="476"/>
      <c r="P16" s="478"/>
    </row>
    <row r="17" spans="1:16" ht="36" customHeight="1">
      <c r="A17" s="330">
        <v>8</v>
      </c>
      <c r="B17" s="1487" t="s">
        <v>2106</v>
      </c>
      <c r="C17" s="1487"/>
      <c r="D17" s="1487"/>
      <c r="E17" s="1524" t="s">
        <v>2208</v>
      </c>
      <c r="F17" s="1516"/>
      <c r="G17" s="1516"/>
      <c r="H17" s="1516"/>
      <c r="I17" s="1516"/>
      <c r="J17" s="1516"/>
      <c r="K17" s="1516"/>
      <c r="L17" s="1516"/>
      <c r="M17" s="1516"/>
      <c r="N17" s="474"/>
      <c r="O17" s="476"/>
      <c r="P17" s="478"/>
    </row>
    <row r="18" spans="1:16" ht="20.100000000000001" customHeight="1">
      <c r="A18" s="330">
        <v>9</v>
      </c>
      <c r="B18" s="1487" t="s">
        <v>2108</v>
      </c>
      <c r="C18" s="1487"/>
      <c r="D18" s="1487"/>
      <c r="E18" s="1524" t="s">
        <v>2109</v>
      </c>
      <c r="F18" s="1516"/>
      <c r="G18" s="1516"/>
      <c r="H18" s="1516"/>
      <c r="I18" s="1516"/>
      <c r="J18" s="1516"/>
      <c r="K18" s="1516"/>
      <c r="L18" s="1516"/>
      <c r="M18" s="1516"/>
      <c r="N18" s="474"/>
      <c r="O18" s="476"/>
      <c r="P18" s="478"/>
    </row>
    <row r="19" spans="1:16" ht="36" customHeight="1">
      <c r="A19" s="398">
        <v>10</v>
      </c>
      <c r="B19" s="1528" t="s">
        <v>2200</v>
      </c>
      <c r="C19" s="1528"/>
      <c r="D19" s="1528"/>
      <c r="E19" s="1529" t="s">
        <v>2486</v>
      </c>
      <c r="F19" s="1489"/>
      <c r="G19" s="1489"/>
      <c r="H19" s="1489"/>
      <c r="I19" s="1489"/>
      <c r="J19" s="1489"/>
      <c r="K19" s="1489"/>
      <c r="L19" s="1489"/>
      <c r="M19" s="1489"/>
      <c r="N19" s="474"/>
      <c r="O19" s="476"/>
      <c r="P19" s="478"/>
    </row>
    <row r="20" spans="1:16" ht="20.100000000000001" customHeight="1">
      <c r="A20" s="399">
        <v>11</v>
      </c>
      <c r="B20" s="1528" t="s">
        <v>2474</v>
      </c>
      <c r="C20" s="1528"/>
      <c r="D20" s="1528"/>
      <c r="E20" s="1488" t="s">
        <v>2482</v>
      </c>
      <c r="F20" s="1489"/>
      <c r="G20" s="1489"/>
      <c r="H20" s="1489"/>
      <c r="I20" s="1489"/>
      <c r="J20" s="1489"/>
      <c r="K20" s="1489"/>
      <c r="L20" s="1489"/>
      <c r="M20" s="1489"/>
      <c r="N20" s="474"/>
      <c r="O20" s="476"/>
      <c r="P20" s="478"/>
    </row>
    <row r="21" spans="1:16" ht="36" customHeight="1">
      <c r="A21" s="1536">
        <v>12</v>
      </c>
      <c r="B21" s="1493" t="s">
        <v>2479</v>
      </c>
      <c r="C21" s="1494"/>
      <c r="D21" s="1495"/>
      <c r="E21" s="1488" t="s">
        <v>2209</v>
      </c>
      <c r="F21" s="1489"/>
      <c r="G21" s="1489"/>
      <c r="H21" s="1489"/>
      <c r="I21" s="1489"/>
      <c r="J21" s="1489"/>
      <c r="K21" s="1489"/>
      <c r="L21" s="1489"/>
      <c r="M21" s="1489"/>
      <c r="N21" s="474"/>
      <c r="O21" s="476"/>
      <c r="P21" s="478"/>
    </row>
    <row r="22" spans="1:16" ht="20.100000000000001" customHeight="1">
      <c r="A22" s="1537"/>
      <c r="B22" s="1499"/>
      <c r="C22" s="1500"/>
      <c r="D22" s="1501"/>
      <c r="E22" s="1488" t="s">
        <v>2111</v>
      </c>
      <c r="F22" s="1489"/>
      <c r="G22" s="1489"/>
      <c r="H22" s="1489"/>
      <c r="I22" s="1489"/>
      <c r="J22" s="1489"/>
      <c r="K22" s="1489"/>
      <c r="L22" s="1489"/>
      <c r="M22" s="1489"/>
      <c r="N22" s="474"/>
      <c r="O22" s="476"/>
      <c r="P22" s="478"/>
    </row>
    <row r="23" spans="1:16" ht="25.5" customHeight="1">
      <c r="A23" s="1490">
        <v>13</v>
      </c>
      <c r="B23" s="1493" t="s">
        <v>2477</v>
      </c>
      <c r="C23" s="1494"/>
      <c r="D23" s="1495"/>
      <c r="E23" s="1502" t="s">
        <v>2456</v>
      </c>
      <c r="F23" s="1506"/>
      <c r="G23" s="1510" t="s">
        <v>2459</v>
      </c>
      <c r="H23" s="1511"/>
      <c r="I23" s="1511"/>
      <c r="J23" s="1511"/>
      <c r="K23" s="1511"/>
      <c r="L23" s="1511"/>
      <c r="M23" s="1512"/>
      <c r="N23" s="474"/>
      <c r="O23" s="476"/>
      <c r="P23" s="478"/>
    </row>
    <row r="24" spans="1:16" ht="25.5" customHeight="1">
      <c r="A24" s="1491"/>
      <c r="B24" s="1496"/>
      <c r="C24" s="1497"/>
      <c r="D24" s="1498"/>
      <c r="E24" s="1507"/>
      <c r="F24" s="1508"/>
      <c r="G24" s="1510" t="s">
        <v>2460</v>
      </c>
      <c r="H24" s="1511"/>
      <c r="I24" s="1511"/>
      <c r="J24" s="1511"/>
      <c r="K24" s="1511"/>
      <c r="L24" s="1511"/>
      <c r="M24" s="1512"/>
      <c r="N24" s="474"/>
      <c r="O24" s="476"/>
      <c r="P24" s="478"/>
    </row>
    <row r="25" spans="1:16" ht="25.5" customHeight="1">
      <c r="A25" s="1491"/>
      <c r="B25" s="1496"/>
      <c r="C25" s="1497"/>
      <c r="D25" s="1498"/>
      <c r="E25" s="1503"/>
      <c r="F25" s="1509"/>
      <c r="G25" s="1510" t="s">
        <v>2461</v>
      </c>
      <c r="H25" s="1511"/>
      <c r="I25" s="1511"/>
      <c r="J25" s="1511"/>
      <c r="K25" s="1511"/>
      <c r="L25" s="1511"/>
      <c r="M25" s="1512"/>
      <c r="N25" s="474"/>
      <c r="O25" s="476"/>
      <c r="P25" s="478"/>
    </row>
    <row r="26" spans="1:16" ht="30.75" customHeight="1">
      <c r="A26" s="1491"/>
      <c r="B26" s="1496"/>
      <c r="C26" s="1497"/>
      <c r="D26" s="1498"/>
      <c r="E26" s="1502" t="s">
        <v>2458</v>
      </c>
      <c r="F26" s="1504" t="s">
        <v>2457</v>
      </c>
      <c r="G26" s="1510" t="s">
        <v>2462</v>
      </c>
      <c r="H26" s="1511"/>
      <c r="I26" s="1511"/>
      <c r="J26" s="1511"/>
      <c r="K26" s="1511"/>
      <c r="L26" s="1511"/>
      <c r="M26" s="1512"/>
      <c r="N26" s="474"/>
      <c r="O26" s="476"/>
      <c r="P26" s="478"/>
    </row>
    <row r="27" spans="1:16" ht="30.75" customHeight="1">
      <c r="A27" s="1491"/>
      <c r="B27" s="1496"/>
      <c r="C27" s="1497"/>
      <c r="D27" s="1498"/>
      <c r="E27" s="1503"/>
      <c r="F27" s="1505"/>
      <c r="G27" s="1510" t="s">
        <v>2463</v>
      </c>
      <c r="H27" s="1511"/>
      <c r="I27" s="1511"/>
      <c r="J27" s="1511"/>
      <c r="K27" s="1511"/>
      <c r="L27" s="1511"/>
      <c r="M27" s="1512"/>
      <c r="N27" s="474"/>
      <c r="O27" s="476"/>
      <c r="P27" s="478"/>
    </row>
    <row r="28" spans="1:16" ht="36" customHeight="1">
      <c r="A28" s="1492"/>
      <c r="B28" s="1499"/>
      <c r="C28" s="1500"/>
      <c r="D28" s="1501"/>
      <c r="E28" s="1514" t="s">
        <v>2467</v>
      </c>
      <c r="F28" s="1515"/>
      <c r="G28" s="1516"/>
      <c r="H28" s="1516"/>
      <c r="I28" s="1516"/>
      <c r="J28" s="1516"/>
      <c r="K28" s="1516"/>
      <c r="L28" s="1516"/>
      <c r="M28" s="1517"/>
      <c r="N28" s="474"/>
      <c r="O28" s="476"/>
      <c r="P28" s="478"/>
    </row>
    <row r="29" spans="1:16" ht="36" customHeight="1" thickBot="1">
      <c r="A29" s="399">
        <v>14</v>
      </c>
      <c r="B29" s="1528" t="s">
        <v>2478</v>
      </c>
      <c r="C29" s="1528"/>
      <c r="D29" s="1528"/>
      <c r="E29" s="1488" t="s">
        <v>2480</v>
      </c>
      <c r="F29" s="1489"/>
      <c r="G29" s="1489"/>
      <c r="H29" s="1489"/>
      <c r="I29" s="1489"/>
      <c r="J29" s="1489"/>
      <c r="K29" s="1489"/>
      <c r="L29" s="1489"/>
      <c r="M29" s="1489"/>
      <c r="N29" s="475"/>
      <c r="O29" s="476"/>
      <c r="P29" s="478"/>
    </row>
    <row r="30" spans="1:16" ht="21" customHeight="1"/>
    <row r="31" spans="1:16" ht="21" customHeight="1">
      <c r="B31" s="3" t="s">
        <v>169</v>
      </c>
      <c r="C31" s="239">
        <v>1</v>
      </c>
      <c r="E31" s="331"/>
    </row>
    <row r="32" spans="1:16" ht="21" customHeight="1">
      <c r="B32" s="3" t="s">
        <v>376</v>
      </c>
      <c r="C32" s="239">
        <v>2</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sheetData>
  <sheetProtection algorithmName="SHA-512" hashValue="bdWTPld93JmQiMgAxoL7dBn8/TadGbMPh5MsSQH6tzSUeZK757m0Q+QsPNJeCVpCuT+8rI+aCfD81d0QaQBmxA==" saltValue="Q9tHXLUTe/TjjtCo6FtlQg==" spinCount="100000" sheet="1" selectLockedCells="1"/>
  <mergeCells count="51">
    <mergeCell ref="B14:D16"/>
    <mergeCell ref="B29:D29"/>
    <mergeCell ref="E29:M29"/>
    <mergeCell ref="A23:A28"/>
    <mergeCell ref="B23:D28"/>
    <mergeCell ref="E28:M28"/>
    <mergeCell ref="E23:F25"/>
    <mergeCell ref="G23:M23"/>
    <mergeCell ref="G24:M24"/>
    <mergeCell ref="G25:M25"/>
    <mergeCell ref="E26:E27"/>
    <mergeCell ref="F26:F27"/>
    <mergeCell ref="B20:D20"/>
    <mergeCell ref="E20:M20"/>
    <mergeCell ref="B19:D19"/>
    <mergeCell ref="E19:M19"/>
    <mergeCell ref="G26:M26"/>
    <mergeCell ref="G27:M27"/>
    <mergeCell ref="A21:A22"/>
    <mergeCell ref="B21:D22"/>
    <mergeCell ref="E21:M21"/>
    <mergeCell ref="E22:M22"/>
    <mergeCell ref="E18:M18"/>
    <mergeCell ref="B18:D18"/>
    <mergeCell ref="A9:A10"/>
    <mergeCell ref="B9:D10"/>
    <mergeCell ref="E9:M9"/>
    <mergeCell ref="E10:M10"/>
    <mergeCell ref="E15:M15"/>
    <mergeCell ref="E16:M16"/>
    <mergeCell ref="B17:D17"/>
    <mergeCell ref="E17:M17"/>
    <mergeCell ref="E14:M14"/>
    <mergeCell ref="B12:D12"/>
    <mergeCell ref="B13:D13"/>
    <mergeCell ref="E12:M12"/>
    <mergeCell ref="E13:M13"/>
    <mergeCell ref="A14:A16"/>
    <mergeCell ref="A5:A7"/>
    <mergeCell ref="B5:D7"/>
    <mergeCell ref="B3:D3"/>
    <mergeCell ref="E3:M3"/>
    <mergeCell ref="B4:D4"/>
    <mergeCell ref="E4:M4"/>
    <mergeCell ref="E8:M8"/>
    <mergeCell ref="B8:D8"/>
    <mergeCell ref="E5:M5"/>
    <mergeCell ref="B11:D11"/>
    <mergeCell ref="E11:M11"/>
    <mergeCell ref="E6:M6"/>
    <mergeCell ref="E7:M7"/>
  </mergeCells>
  <phoneticPr fontId="2"/>
  <dataValidations count="2">
    <dataValidation type="list" allowBlank="1" showInputMessage="1" showErrorMessage="1" sqref="N4:N29" xr:uid="{00000000-0002-0000-0700-000000000000}">
      <formula1>$B$31:$B$32</formula1>
    </dataValidation>
    <dataValidation type="list" allowBlank="1" showInputMessage="1" showErrorMessage="1" sqref="O4:O29" xr:uid="{00000000-0002-0000-0700-000001000000}">
      <formula1>$C$31:$C$32</formula1>
    </dataValidation>
  </dataValidations>
  <printOptions horizontalCentered="1"/>
  <pageMargins left="0.6692913385826772" right="0.6692913385826772" top="0.59055118110236227" bottom="0.59055118110236227" header="0.39370078740157483" footer="0.39370078740157483"/>
  <pageSetup paperSize="9" scale="68" fitToHeight="2" orientation="portrait" horizontalDpi="300" verticalDpi="300"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R113"/>
  <sheetViews>
    <sheetView showZeros="0" view="pageBreakPreview" zoomScale="85" zoomScaleNormal="100" zoomScaleSheetLayoutView="85" workbookViewId="0">
      <selection activeCell="O9" sqref="O9"/>
    </sheetView>
  </sheetViews>
  <sheetFormatPr defaultRowHeight="13.2"/>
  <cols>
    <col min="1" max="1" width="3.33203125" style="361" customWidth="1"/>
    <col min="2" max="3" width="6.6640625" style="239" customWidth="1"/>
    <col min="4" max="4" width="7.44140625" style="239" customWidth="1"/>
    <col min="5" max="12" width="6.6640625" style="239" customWidth="1"/>
    <col min="13" max="13" width="8.88671875" style="239" customWidth="1"/>
    <col min="14" max="14" width="10" style="239" customWidth="1"/>
    <col min="15" max="15" width="5.77734375" style="239" customWidth="1"/>
    <col min="16" max="16" width="16.6640625" style="239" customWidth="1"/>
    <col min="17" max="18" width="8.109375" style="239" customWidth="1"/>
    <col min="19" max="254" width="9" style="239"/>
    <col min="255" max="255" width="3.33203125" style="239" customWidth="1"/>
    <col min="256" max="266" width="8.109375" style="239" customWidth="1"/>
    <col min="267" max="269" width="9.88671875" style="239" customWidth="1"/>
    <col min="270" max="271" width="8.109375" style="239" customWidth="1"/>
    <col min="272" max="272" width="3.44140625" style="239" customWidth="1"/>
    <col min="273" max="274" width="8.109375" style="239" customWidth="1"/>
    <col min="275" max="510" width="9" style="239"/>
    <col min="511" max="511" width="3.33203125" style="239" customWidth="1"/>
    <col min="512" max="522" width="8.109375" style="239" customWidth="1"/>
    <col min="523" max="525" width="9.88671875" style="239" customWidth="1"/>
    <col min="526" max="527" width="8.109375" style="239" customWidth="1"/>
    <col min="528" max="528" width="3.44140625" style="239" customWidth="1"/>
    <col min="529" max="530" width="8.109375" style="239" customWidth="1"/>
    <col min="531" max="766" width="9" style="239"/>
    <col min="767" max="767" width="3.33203125" style="239" customWidth="1"/>
    <col min="768" max="778" width="8.109375" style="239" customWidth="1"/>
    <col min="779" max="781" width="9.88671875" style="239" customWidth="1"/>
    <col min="782" max="783" width="8.109375" style="239" customWidth="1"/>
    <col min="784" max="784" width="3.44140625" style="239" customWidth="1"/>
    <col min="785" max="786" width="8.109375" style="239" customWidth="1"/>
    <col min="787" max="1022" width="9" style="239"/>
    <col min="1023" max="1023" width="3.33203125" style="239" customWidth="1"/>
    <col min="1024" max="1034" width="8.109375" style="239" customWidth="1"/>
    <col min="1035" max="1037" width="9.88671875" style="239" customWidth="1"/>
    <col min="1038" max="1039" width="8.109375" style="239" customWidth="1"/>
    <col min="1040" max="1040" width="3.44140625" style="239" customWidth="1"/>
    <col min="1041" max="1042" width="8.109375" style="239" customWidth="1"/>
    <col min="1043" max="1278" width="9" style="239"/>
    <col min="1279" max="1279" width="3.33203125" style="239" customWidth="1"/>
    <col min="1280" max="1290" width="8.109375" style="239" customWidth="1"/>
    <col min="1291" max="1293" width="9.88671875" style="239" customWidth="1"/>
    <col min="1294" max="1295" width="8.109375" style="239" customWidth="1"/>
    <col min="1296" max="1296" width="3.44140625" style="239" customWidth="1"/>
    <col min="1297" max="1298" width="8.109375" style="239" customWidth="1"/>
    <col min="1299" max="1534" width="9" style="239"/>
    <col min="1535" max="1535" width="3.33203125" style="239" customWidth="1"/>
    <col min="1536" max="1546" width="8.109375" style="239" customWidth="1"/>
    <col min="1547" max="1549" width="9.88671875" style="239" customWidth="1"/>
    <col min="1550" max="1551" width="8.109375" style="239" customWidth="1"/>
    <col min="1552" max="1552" width="3.44140625" style="239" customWidth="1"/>
    <col min="1553" max="1554" width="8.109375" style="239" customWidth="1"/>
    <col min="1555" max="1790" width="9" style="239"/>
    <col min="1791" max="1791" width="3.33203125" style="239" customWidth="1"/>
    <col min="1792" max="1802" width="8.109375" style="239" customWidth="1"/>
    <col min="1803" max="1805" width="9.88671875" style="239" customWidth="1"/>
    <col min="1806" max="1807" width="8.109375" style="239" customWidth="1"/>
    <col min="1808" max="1808" width="3.44140625" style="239" customWidth="1"/>
    <col min="1809" max="1810" width="8.109375" style="239" customWidth="1"/>
    <col min="1811" max="2046" width="9" style="239"/>
    <col min="2047" max="2047" width="3.33203125" style="239" customWidth="1"/>
    <col min="2048" max="2058" width="8.109375" style="239" customWidth="1"/>
    <col min="2059" max="2061" width="9.88671875" style="239" customWidth="1"/>
    <col min="2062" max="2063" width="8.109375" style="239" customWidth="1"/>
    <col min="2064" max="2064" width="3.44140625" style="239" customWidth="1"/>
    <col min="2065" max="2066" width="8.109375" style="239" customWidth="1"/>
    <col min="2067" max="2302" width="9" style="239"/>
    <col min="2303" max="2303" width="3.33203125" style="239" customWidth="1"/>
    <col min="2304" max="2314" width="8.109375" style="239" customWidth="1"/>
    <col min="2315" max="2317" width="9.88671875" style="239" customWidth="1"/>
    <col min="2318" max="2319" width="8.109375" style="239" customWidth="1"/>
    <col min="2320" max="2320" width="3.44140625" style="239" customWidth="1"/>
    <col min="2321" max="2322" width="8.109375" style="239" customWidth="1"/>
    <col min="2323" max="2558" width="9" style="239"/>
    <col min="2559" max="2559" width="3.33203125" style="239" customWidth="1"/>
    <col min="2560" max="2570" width="8.109375" style="239" customWidth="1"/>
    <col min="2571" max="2573" width="9.88671875" style="239" customWidth="1"/>
    <col min="2574" max="2575" width="8.109375" style="239" customWidth="1"/>
    <col min="2576" max="2576" width="3.44140625" style="239" customWidth="1"/>
    <col min="2577" max="2578" width="8.109375" style="239" customWidth="1"/>
    <col min="2579" max="2814" width="9" style="239"/>
    <col min="2815" max="2815" width="3.33203125" style="239" customWidth="1"/>
    <col min="2816" max="2826" width="8.109375" style="239" customWidth="1"/>
    <col min="2827" max="2829" width="9.88671875" style="239" customWidth="1"/>
    <col min="2830" max="2831" width="8.109375" style="239" customWidth="1"/>
    <col min="2832" max="2832" width="3.44140625" style="239" customWidth="1"/>
    <col min="2833" max="2834" width="8.109375" style="239" customWidth="1"/>
    <col min="2835" max="3070" width="9" style="239"/>
    <col min="3071" max="3071" width="3.33203125" style="239" customWidth="1"/>
    <col min="3072" max="3082" width="8.109375" style="239" customWidth="1"/>
    <col min="3083" max="3085" width="9.88671875" style="239" customWidth="1"/>
    <col min="3086" max="3087" width="8.109375" style="239" customWidth="1"/>
    <col min="3088" max="3088" width="3.44140625" style="239" customWidth="1"/>
    <col min="3089" max="3090" width="8.109375" style="239" customWidth="1"/>
    <col min="3091" max="3326" width="9" style="239"/>
    <col min="3327" max="3327" width="3.33203125" style="239" customWidth="1"/>
    <col min="3328" max="3338" width="8.109375" style="239" customWidth="1"/>
    <col min="3339" max="3341" width="9.88671875" style="239" customWidth="1"/>
    <col min="3342" max="3343" width="8.109375" style="239" customWidth="1"/>
    <col min="3344" max="3344" width="3.44140625" style="239" customWidth="1"/>
    <col min="3345" max="3346" width="8.109375" style="239" customWidth="1"/>
    <col min="3347" max="3582" width="9" style="239"/>
    <col min="3583" max="3583" width="3.33203125" style="239" customWidth="1"/>
    <col min="3584" max="3594" width="8.109375" style="239" customWidth="1"/>
    <col min="3595" max="3597" width="9.88671875" style="239" customWidth="1"/>
    <col min="3598" max="3599" width="8.109375" style="239" customWidth="1"/>
    <col min="3600" max="3600" width="3.44140625" style="239" customWidth="1"/>
    <col min="3601" max="3602" width="8.109375" style="239" customWidth="1"/>
    <col min="3603" max="3838" width="9" style="239"/>
    <col min="3839" max="3839" width="3.33203125" style="239" customWidth="1"/>
    <col min="3840" max="3850" width="8.109375" style="239" customWidth="1"/>
    <col min="3851" max="3853" width="9.88671875" style="239" customWidth="1"/>
    <col min="3854" max="3855" width="8.109375" style="239" customWidth="1"/>
    <col min="3856" max="3856" width="3.44140625" style="239" customWidth="1"/>
    <col min="3857" max="3858" width="8.109375" style="239" customWidth="1"/>
    <col min="3859" max="4094" width="9" style="239"/>
    <col min="4095" max="4095" width="3.33203125" style="239" customWidth="1"/>
    <col min="4096" max="4106" width="8.109375" style="239" customWidth="1"/>
    <col min="4107" max="4109" width="9.88671875" style="239" customWidth="1"/>
    <col min="4110" max="4111" width="8.109375" style="239" customWidth="1"/>
    <col min="4112" max="4112" width="3.44140625" style="239" customWidth="1"/>
    <col min="4113" max="4114" width="8.109375" style="239" customWidth="1"/>
    <col min="4115" max="4350" width="9" style="239"/>
    <col min="4351" max="4351" width="3.33203125" style="239" customWidth="1"/>
    <col min="4352" max="4362" width="8.109375" style="239" customWidth="1"/>
    <col min="4363" max="4365" width="9.88671875" style="239" customWidth="1"/>
    <col min="4366" max="4367" width="8.109375" style="239" customWidth="1"/>
    <col min="4368" max="4368" width="3.44140625" style="239" customWidth="1"/>
    <col min="4369" max="4370" width="8.109375" style="239" customWidth="1"/>
    <col min="4371" max="4606" width="9" style="239"/>
    <col min="4607" max="4607" width="3.33203125" style="239" customWidth="1"/>
    <col min="4608" max="4618" width="8.109375" style="239" customWidth="1"/>
    <col min="4619" max="4621" width="9.88671875" style="239" customWidth="1"/>
    <col min="4622" max="4623" width="8.109375" style="239" customWidth="1"/>
    <col min="4624" max="4624" width="3.44140625" style="239" customWidth="1"/>
    <col min="4625" max="4626" width="8.109375" style="239" customWidth="1"/>
    <col min="4627" max="4862" width="9" style="239"/>
    <col min="4863" max="4863" width="3.33203125" style="239" customWidth="1"/>
    <col min="4864" max="4874" width="8.109375" style="239" customWidth="1"/>
    <col min="4875" max="4877" width="9.88671875" style="239" customWidth="1"/>
    <col min="4878" max="4879" width="8.109375" style="239" customWidth="1"/>
    <col min="4880" max="4880" width="3.44140625" style="239" customWidth="1"/>
    <col min="4881" max="4882" width="8.109375" style="239" customWidth="1"/>
    <col min="4883" max="5118" width="9" style="239"/>
    <col min="5119" max="5119" width="3.33203125" style="239" customWidth="1"/>
    <col min="5120" max="5130" width="8.109375" style="239" customWidth="1"/>
    <col min="5131" max="5133" width="9.88671875" style="239" customWidth="1"/>
    <col min="5134" max="5135" width="8.109375" style="239" customWidth="1"/>
    <col min="5136" max="5136" width="3.44140625" style="239" customWidth="1"/>
    <col min="5137" max="5138" width="8.109375" style="239" customWidth="1"/>
    <col min="5139" max="5374" width="9" style="239"/>
    <col min="5375" max="5375" width="3.33203125" style="239" customWidth="1"/>
    <col min="5376" max="5386" width="8.109375" style="239" customWidth="1"/>
    <col min="5387" max="5389" width="9.88671875" style="239" customWidth="1"/>
    <col min="5390" max="5391" width="8.109375" style="239" customWidth="1"/>
    <col min="5392" max="5392" width="3.44140625" style="239" customWidth="1"/>
    <col min="5393" max="5394" width="8.109375" style="239" customWidth="1"/>
    <col min="5395" max="5630" width="9" style="239"/>
    <col min="5631" max="5631" width="3.33203125" style="239" customWidth="1"/>
    <col min="5632" max="5642" width="8.109375" style="239" customWidth="1"/>
    <col min="5643" max="5645" width="9.88671875" style="239" customWidth="1"/>
    <col min="5646" max="5647" width="8.109375" style="239" customWidth="1"/>
    <col min="5648" max="5648" width="3.44140625" style="239" customWidth="1"/>
    <col min="5649" max="5650" width="8.109375" style="239" customWidth="1"/>
    <col min="5651" max="5886" width="9" style="239"/>
    <col min="5887" max="5887" width="3.33203125" style="239" customWidth="1"/>
    <col min="5888" max="5898" width="8.109375" style="239" customWidth="1"/>
    <col min="5899" max="5901" width="9.88671875" style="239" customWidth="1"/>
    <col min="5902" max="5903" width="8.109375" style="239" customWidth="1"/>
    <col min="5904" max="5904" width="3.44140625" style="239" customWidth="1"/>
    <col min="5905" max="5906" width="8.109375" style="239" customWidth="1"/>
    <col min="5907" max="6142" width="9" style="239"/>
    <col min="6143" max="6143" width="3.33203125" style="239" customWidth="1"/>
    <col min="6144" max="6154" width="8.109375" style="239" customWidth="1"/>
    <col min="6155" max="6157" width="9.88671875" style="239" customWidth="1"/>
    <col min="6158" max="6159" width="8.109375" style="239" customWidth="1"/>
    <col min="6160" max="6160" width="3.44140625" style="239" customWidth="1"/>
    <col min="6161" max="6162" width="8.109375" style="239" customWidth="1"/>
    <col min="6163" max="6398" width="9" style="239"/>
    <col min="6399" max="6399" width="3.33203125" style="239" customWidth="1"/>
    <col min="6400" max="6410" width="8.109375" style="239" customWidth="1"/>
    <col min="6411" max="6413" width="9.88671875" style="239" customWidth="1"/>
    <col min="6414" max="6415" width="8.109375" style="239" customWidth="1"/>
    <col min="6416" max="6416" width="3.44140625" style="239" customWidth="1"/>
    <col min="6417" max="6418" width="8.109375" style="239" customWidth="1"/>
    <col min="6419" max="6654" width="9" style="239"/>
    <col min="6655" max="6655" width="3.33203125" style="239" customWidth="1"/>
    <col min="6656" max="6666" width="8.109375" style="239" customWidth="1"/>
    <col min="6667" max="6669" width="9.88671875" style="239" customWidth="1"/>
    <col min="6670" max="6671" width="8.109375" style="239" customWidth="1"/>
    <col min="6672" max="6672" width="3.44140625" style="239" customWidth="1"/>
    <col min="6673" max="6674" width="8.109375" style="239" customWidth="1"/>
    <col min="6675" max="6910" width="9" style="239"/>
    <col min="6911" max="6911" width="3.33203125" style="239" customWidth="1"/>
    <col min="6912" max="6922" width="8.109375" style="239" customWidth="1"/>
    <col min="6923" max="6925" width="9.88671875" style="239" customWidth="1"/>
    <col min="6926" max="6927" width="8.109375" style="239" customWidth="1"/>
    <col min="6928" max="6928" width="3.44140625" style="239" customWidth="1"/>
    <col min="6929" max="6930" width="8.109375" style="239" customWidth="1"/>
    <col min="6931" max="7166" width="9" style="239"/>
    <col min="7167" max="7167" width="3.33203125" style="239" customWidth="1"/>
    <col min="7168" max="7178" width="8.109375" style="239" customWidth="1"/>
    <col min="7179" max="7181" width="9.88671875" style="239" customWidth="1"/>
    <col min="7182" max="7183" width="8.109375" style="239" customWidth="1"/>
    <col min="7184" max="7184" width="3.44140625" style="239" customWidth="1"/>
    <col min="7185" max="7186" width="8.109375" style="239" customWidth="1"/>
    <col min="7187" max="7422" width="9" style="239"/>
    <col min="7423" max="7423" width="3.33203125" style="239" customWidth="1"/>
    <col min="7424" max="7434" width="8.109375" style="239" customWidth="1"/>
    <col min="7435" max="7437" width="9.88671875" style="239" customWidth="1"/>
    <col min="7438" max="7439" width="8.109375" style="239" customWidth="1"/>
    <col min="7440" max="7440" width="3.44140625" style="239" customWidth="1"/>
    <col min="7441" max="7442" width="8.109375" style="239" customWidth="1"/>
    <col min="7443" max="7678" width="9" style="239"/>
    <col min="7679" max="7679" width="3.33203125" style="239" customWidth="1"/>
    <col min="7680" max="7690" width="8.109375" style="239" customWidth="1"/>
    <col min="7691" max="7693" width="9.88671875" style="239" customWidth="1"/>
    <col min="7694" max="7695" width="8.109375" style="239" customWidth="1"/>
    <col min="7696" max="7696" width="3.44140625" style="239" customWidth="1"/>
    <col min="7697" max="7698" width="8.109375" style="239" customWidth="1"/>
    <col min="7699" max="7934" width="9" style="239"/>
    <col min="7935" max="7935" width="3.33203125" style="239" customWidth="1"/>
    <col min="7936" max="7946" width="8.109375" style="239" customWidth="1"/>
    <col min="7947" max="7949" width="9.88671875" style="239" customWidth="1"/>
    <col min="7950" max="7951" width="8.109375" style="239" customWidth="1"/>
    <col min="7952" max="7952" width="3.44140625" style="239" customWidth="1"/>
    <col min="7953" max="7954" width="8.109375" style="239" customWidth="1"/>
    <col min="7955" max="8190" width="9" style="239"/>
    <col min="8191" max="8191" width="3.33203125" style="239" customWidth="1"/>
    <col min="8192" max="8202" width="8.109375" style="239" customWidth="1"/>
    <col min="8203" max="8205" width="9.88671875" style="239" customWidth="1"/>
    <col min="8206" max="8207" width="8.109375" style="239" customWidth="1"/>
    <col min="8208" max="8208" width="3.44140625" style="239" customWidth="1"/>
    <col min="8209" max="8210" width="8.109375" style="239" customWidth="1"/>
    <col min="8211" max="8446" width="9" style="239"/>
    <col min="8447" max="8447" width="3.33203125" style="239" customWidth="1"/>
    <col min="8448" max="8458" width="8.109375" style="239" customWidth="1"/>
    <col min="8459" max="8461" width="9.88671875" style="239" customWidth="1"/>
    <col min="8462" max="8463" width="8.109375" style="239" customWidth="1"/>
    <col min="8464" max="8464" width="3.44140625" style="239" customWidth="1"/>
    <col min="8465" max="8466" width="8.109375" style="239" customWidth="1"/>
    <col min="8467" max="8702" width="9" style="239"/>
    <col min="8703" max="8703" width="3.33203125" style="239" customWidth="1"/>
    <col min="8704" max="8714" width="8.109375" style="239" customWidth="1"/>
    <col min="8715" max="8717" width="9.88671875" style="239" customWidth="1"/>
    <col min="8718" max="8719" width="8.109375" style="239" customWidth="1"/>
    <col min="8720" max="8720" width="3.44140625" style="239" customWidth="1"/>
    <col min="8721" max="8722" width="8.109375" style="239" customWidth="1"/>
    <col min="8723" max="8958" width="9" style="239"/>
    <col min="8959" max="8959" width="3.33203125" style="239" customWidth="1"/>
    <col min="8960" max="8970" width="8.109375" style="239" customWidth="1"/>
    <col min="8971" max="8973" width="9.88671875" style="239" customWidth="1"/>
    <col min="8974" max="8975" width="8.109375" style="239" customWidth="1"/>
    <col min="8976" max="8976" width="3.44140625" style="239" customWidth="1"/>
    <col min="8977" max="8978" width="8.109375" style="239" customWidth="1"/>
    <col min="8979" max="9214" width="9" style="239"/>
    <col min="9215" max="9215" width="3.33203125" style="239" customWidth="1"/>
    <col min="9216" max="9226" width="8.109375" style="239" customWidth="1"/>
    <col min="9227" max="9229" width="9.88671875" style="239" customWidth="1"/>
    <col min="9230" max="9231" width="8.109375" style="239" customWidth="1"/>
    <col min="9232" max="9232" width="3.44140625" style="239" customWidth="1"/>
    <col min="9233" max="9234" width="8.109375" style="239" customWidth="1"/>
    <col min="9235" max="9470" width="9" style="239"/>
    <col min="9471" max="9471" width="3.33203125" style="239" customWidth="1"/>
    <col min="9472" max="9482" width="8.109375" style="239" customWidth="1"/>
    <col min="9483" max="9485" width="9.88671875" style="239" customWidth="1"/>
    <col min="9486" max="9487" width="8.109375" style="239" customWidth="1"/>
    <col min="9488" max="9488" width="3.44140625" style="239" customWidth="1"/>
    <col min="9489" max="9490" width="8.109375" style="239" customWidth="1"/>
    <col min="9491" max="9726" width="9" style="239"/>
    <col min="9727" max="9727" width="3.33203125" style="239" customWidth="1"/>
    <col min="9728" max="9738" width="8.109375" style="239" customWidth="1"/>
    <col min="9739" max="9741" width="9.88671875" style="239" customWidth="1"/>
    <col min="9742" max="9743" width="8.109375" style="239" customWidth="1"/>
    <col min="9744" max="9744" width="3.44140625" style="239" customWidth="1"/>
    <col min="9745" max="9746" width="8.109375" style="239" customWidth="1"/>
    <col min="9747" max="9982" width="9" style="239"/>
    <col min="9983" max="9983" width="3.33203125" style="239" customWidth="1"/>
    <col min="9984" max="9994" width="8.109375" style="239" customWidth="1"/>
    <col min="9995" max="9997" width="9.88671875" style="239" customWidth="1"/>
    <col min="9998" max="9999" width="8.109375" style="239" customWidth="1"/>
    <col min="10000" max="10000" width="3.44140625" style="239" customWidth="1"/>
    <col min="10001" max="10002" width="8.109375" style="239" customWidth="1"/>
    <col min="10003" max="10238" width="9" style="239"/>
    <col min="10239" max="10239" width="3.33203125" style="239" customWidth="1"/>
    <col min="10240" max="10250" width="8.109375" style="239" customWidth="1"/>
    <col min="10251" max="10253" width="9.88671875" style="239" customWidth="1"/>
    <col min="10254" max="10255" width="8.109375" style="239" customWidth="1"/>
    <col min="10256" max="10256" width="3.44140625" style="239" customWidth="1"/>
    <col min="10257" max="10258" width="8.109375" style="239" customWidth="1"/>
    <col min="10259" max="10494" width="9" style="239"/>
    <col min="10495" max="10495" width="3.33203125" style="239" customWidth="1"/>
    <col min="10496" max="10506" width="8.109375" style="239" customWidth="1"/>
    <col min="10507" max="10509" width="9.88671875" style="239" customWidth="1"/>
    <col min="10510" max="10511" width="8.109375" style="239" customWidth="1"/>
    <col min="10512" max="10512" width="3.44140625" style="239" customWidth="1"/>
    <col min="10513" max="10514" width="8.109375" style="239" customWidth="1"/>
    <col min="10515" max="10750" width="9" style="239"/>
    <col min="10751" max="10751" width="3.33203125" style="239" customWidth="1"/>
    <col min="10752" max="10762" width="8.109375" style="239" customWidth="1"/>
    <col min="10763" max="10765" width="9.88671875" style="239" customWidth="1"/>
    <col min="10766" max="10767" width="8.109375" style="239" customWidth="1"/>
    <col min="10768" max="10768" width="3.44140625" style="239" customWidth="1"/>
    <col min="10769" max="10770" width="8.109375" style="239" customWidth="1"/>
    <col min="10771" max="11006" width="9" style="239"/>
    <col min="11007" max="11007" width="3.33203125" style="239" customWidth="1"/>
    <col min="11008" max="11018" width="8.109375" style="239" customWidth="1"/>
    <col min="11019" max="11021" width="9.88671875" style="239" customWidth="1"/>
    <col min="11022" max="11023" width="8.109375" style="239" customWidth="1"/>
    <col min="11024" max="11024" width="3.44140625" style="239" customWidth="1"/>
    <col min="11025" max="11026" width="8.109375" style="239" customWidth="1"/>
    <col min="11027" max="11262" width="9" style="239"/>
    <col min="11263" max="11263" width="3.33203125" style="239" customWidth="1"/>
    <col min="11264" max="11274" width="8.109375" style="239" customWidth="1"/>
    <col min="11275" max="11277" width="9.88671875" style="239" customWidth="1"/>
    <col min="11278" max="11279" width="8.109375" style="239" customWidth="1"/>
    <col min="11280" max="11280" width="3.44140625" style="239" customWidth="1"/>
    <col min="11281" max="11282" width="8.109375" style="239" customWidth="1"/>
    <col min="11283" max="11518" width="9" style="239"/>
    <col min="11519" max="11519" width="3.33203125" style="239" customWidth="1"/>
    <col min="11520" max="11530" width="8.109375" style="239" customWidth="1"/>
    <col min="11531" max="11533" width="9.88671875" style="239" customWidth="1"/>
    <col min="11534" max="11535" width="8.109375" style="239" customWidth="1"/>
    <col min="11536" max="11536" width="3.44140625" style="239" customWidth="1"/>
    <col min="11537" max="11538" width="8.109375" style="239" customWidth="1"/>
    <col min="11539" max="11774" width="9" style="239"/>
    <col min="11775" max="11775" width="3.33203125" style="239" customWidth="1"/>
    <col min="11776" max="11786" width="8.109375" style="239" customWidth="1"/>
    <col min="11787" max="11789" width="9.88671875" style="239" customWidth="1"/>
    <col min="11790" max="11791" width="8.109375" style="239" customWidth="1"/>
    <col min="11792" max="11792" width="3.44140625" style="239" customWidth="1"/>
    <col min="11793" max="11794" width="8.109375" style="239" customWidth="1"/>
    <col min="11795" max="12030" width="9" style="239"/>
    <col min="12031" max="12031" width="3.33203125" style="239" customWidth="1"/>
    <col min="12032" max="12042" width="8.109375" style="239" customWidth="1"/>
    <col min="12043" max="12045" width="9.88671875" style="239" customWidth="1"/>
    <col min="12046" max="12047" width="8.109375" style="239" customWidth="1"/>
    <col min="12048" max="12048" width="3.44140625" style="239" customWidth="1"/>
    <col min="12049" max="12050" width="8.109375" style="239" customWidth="1"/>
    <col min="12051" max="12286" width="9" style="239"/>
    <col min="12287" max="12287" width="3.33203125" style="239" customWidth="1"/>
    <col min="12288" max="12298" width="8.109375" style="239" customWidth="1"/>
    <col min="12299" max="12301" width="9.88671875" style="239" customWidth="1"/>
    <col min="12302" max="12303" width="8.109375" style="239" customWidth="1"/>
    <col min="12304" max="12304" width="3.44140625" style="239" customWidth="1"/>
    <col min="12305" max="12306" width="8.109375" style="239" customWidth="1"/>
    <col min="12307" max="12542" width="9" style="239"/>
    <col min="12543" max="12543" width="3.33203125" style="239" customWidth="1"/>
    <col min="12544" max="12554" width="8.109375" style="239" customWidth="1"/>
    <col min="12555" max="12557" width="9.88671875" style="239" customWidth="1"/>
    <col min="12558" max="12559" width="8.109375" style="239" customWidth="1"/>
    <col min="12560" max="12560" width="3.44140625" style="239" customWidth="1"/>
    <col min="12561" max="12562" width="8.109375" style="239" customWidth="1"/>
    <col min="12563" max="12798" width="9" style="239"/>
    <col min="12799" max="12799" width="3.33203125" style="239" customWidth="1"/>
    <col min="12800" max="12810" width="8.109375" style="239" customWidth="1"/>
    <col min="12811" max="12813" width="9.88671875" style="239" customWidth="1"/>
    <col min="12814" max="12815" width="8.109375" style="239" customWidth="1"/>
    <col min="12816" max="12816" width="3.44140625" style="239" customWidth="1"/>
    <col min="12817" max="12818" width="8.109375" style="239" customWidth="1"/>
    <col min="12819" max="13054" width="9" style="239"/>
    <col min="13055" max="13055" width="3.33203125" style="239" customWidth="1"/>
    <col min="13056" max="13066" width="8.109375" style="239" customWidth="1"/>
    <col min="13067" max="13069" width="9.88671875" style="239" customWidth="1"/>
    <col min="13070" max="13071" width="8.109375" style="239" customWidth="1"/>
    <col min="13072" max="13072" width="3.44140625" style="239" customWidth="1"/>
    <col min="13073" max="13074" width="8.109375" style="239" customWidth="1"/>
    <col min="13075" max="13310" width="9" style="239"/>
    <col min="13311" max="13311" width="3.33203125" style="239" customWidth="1"/>
    <col min="13312" max="13322" width="8.109375" style="239" customWidth="1"/>
    <col min="13323" max="13325" width="9.88671875" style="239" customWidth="1"/>
    <col min="13326" max="13327" width="8.109375" style="239" customWidth="1"/>
    <col min="13328" max="13328" width="3.44140625" style="239" customWidth="1"/>
    <col min="13329" max="13330" width="8.109375" style="239" customWidth="1"/>
    <col min="13331" max="13566" width="9" style="239"/>
    <col min="13567" max="13567" width="3.33203125" style="239" customWidth="1"/>
    <col min="13568" max="13578" width="8.109375" style="239" customWidth="1"/>
    <col min="13579" max="13581" width="9.88671875" style="239" customWidth="1"/>
    <col min="13582" max="13583" width="8.109375" style="239" customWidth="1"/>
    <col min="13584" max="13584" width="3.44140625" style="239" customWidth="1"/>
    <col min="13585" max="13586" width="8.109375" style="239" customWidth="1"/>
    <col min="13587" max="13822" width="9" style="239"/>
    <col min="13823" max="13823" width="3.33203125" style="239" customWidth="1"/>
    <col min="13824" max="13834" width="8.109375" style="239" customWidth="1"/>
    <col min="13835" max="13837" width="9.88671875" style="239" customWidth="1"/>
    <col min="13838" max="13839" width="8.109375" style="239" customWidth="1"/>
    <col min="13840" max="13840" width="3.44140625" style="239" customWidth="1"/>
    <col min="13841" max="13842" width="8.109375" style="239" customWidth="1"/>
    <col min="13843" max="14078" width="9" style="239"/>
    <col min="14079" max="14079" width="3.33203125" style="239" customWidth="1"/>
    <col min="14080" max="14090" width="8.109375" style="239" customWidth="1"/>
    <col min="14091" max="14093" width="9.88671875" style="239" customWidth="1"/>
    <col min="14094" max="14095" width="8.109375" style="239" customWidth="1"/>
    <col min="14096" max="14096" width="3.44140625" style="239" customWidth="1"/>
    <col min="14097" max="14098" width="8.109375" style="239" customWidth="1"/>
    <col min="14099" max="14334" width="9" style="239"/>
    <col min="14335" max="14335" width="3.33203125" style="239" customWidth="1"/>
    <col min="14336" max="14346" width="8.109375" style="239" customWidth="1"/>
    <col min="14347" max="14349" width="9.88671875" style="239" customWidth="1"/>
    <col min="14350" max="14351" width="8.109375" style="239" customWidth="1"/>
    <col min="14352" max="14352" width="3.44140625" style="239" customWidth="1"/>
    <col min="14353" max="14354" width="8.109375" style="239" customWidth="1"/>
    <col min="14355" max="14590" width="9" style="239"/>
    <col min="14591" max="14591" width="3.33203125" style="239" customWidth="1"/>
    <col min="14592" max="14602" width="8.109375" style="239" customWidth="1"/>
    <col min="14603" max="14605" width="9.88671875" style="239" customWidth="1"/>
    <col min="14606" max="14607" width="8.109375" style="239" customWidth="1"/>
    <col min="14608" max="14608" width="3.44140625" style="239" customWidth="1"/>
    <col min="14609" max="14610" width="8.109375" style="239" customWidth="1"/>
    <col min="14611" max="14846" width="9" style="239"/>
    <col min="14847" max="14847" width="3.33203125" style="239" customWidth="1"/>
    <col min="14848" max="14858" width="8.109375" style="239" customWidth="1"/>
    <col min="14859" max="14861" width="9.88671875" style="239" customWidth="1"/>
    <col min="14862" max="14863" width="8.109375" style="239" customWidth="1"/>
    <col min="14864" max="14864" width="3.44140625" style="239" customWidth="1"/>
    <col min="14865" max="14866" width="8.109375" style="239" customWidth="1"/>
    <col min="14867" max="15102" width="9" style="239"/>
    <col min="15103" max="15103" width="3.33203125" style="239" customWidth="1"/>
    <col min="15104" max="15114" width="8.109375" style="239" customWidth="1"/>
    <col min="15115" max="15117" width="9.88671875" style="239" customWidth="1"/>
    <col min="15118" max="15119" width="8.109375" style="239" customWidth="1"/>
    <col min="15120" max="15120" width="3.44140625" style="239" customWidth="1"/>
    <col min="15121" max="15122" width="8.109375" style="239" customWidth="1"/>
    <col min="15123" max="15358" width="9" style="239"/>
    <col min="15359" max="15359" width="3.33203125" style="239" customWidth="1"/>
    <col min="15360" max="15370" width="8.109375" style="239" customWidth="1"/>
    <col min="15371" max="15373" width="9.88671875" style="239" customWidth="1"/>
    <col min="15374" max="15375" width="8.109375" style="239" customWidth="1"/>
    <col min="15376" max="15376" width="3.44140625" style="239" customWidth="1"/>
    <col min="15377" max="15378" width="8.109375" style="239" customWidth="1"/>
    <col min="15379" max="15614" width="9" style="239"/>
    <col min="15615" max="15615" width="3.33203125" style="239" customWidth="1"/>
    <col min="15616" max="15626" width="8.109375" style="239" customWidth="1"/>
    <col min="15627" max="15629" width="9.88671875" style="239" customWidth="1"/>
    <col min="15630" max="15631" width="8.109375" style="239" customWidth="1"/>
    <col min="15632" max="15632" width="3.44140625" style="239" customWidth="1"/>
    <col min="15633" max="15634" width="8.109375" style="239" customWidth="1"/>
    <col min="15635" max="15870" width="9" style="239"/>
    <col min="15871" max="15871" width="3.33203125" style="239" customWidth="1"/>
    <col min="15872" max="15882" width="8.109375" style="239" customWidth="1"/>
    <col min="15883" max="15885" width="9.88671875" style="239" customWidth="1"/>
    <col min="15886" max="15887" width="8.109375" style="239" customWidth="1"/>
    <col min="15888" max="15888" width="3.44140625" style="239" customWidth="1"/>
    <col min="15889" max="15890" width="8.109375" style="239" customWidth="1"/>
    <col min="15891" max="16126" width="9" style="239"/>
    <col min="16127" max="16127" width="3.33203125" style="239" customWidth="1"/>
    <col min="16128" max="16138" width="8.109375" style="239" customWidth="1"/>
    <col min="16139" max="16141" width="9.88671875" style="239" customWidth="1"/>
    <col min="16142" max="16143" width="8.109375" style="239" customWidth="1"/>
    <col min="16144" max="16144" width="3.44140625" style="239" customWidth="1"/>
    <col min="16145" max="16146" width="8.109375" style="239" customWidth="1"/>
    <col min="16147" max="16384" width="9" style="239"/>
  </cols>
  <sheetData>
    <row r="1" spans="1:18" ht="27" customHeight="1">
      <c r="A1" s="358"/>
      <c r="C1" s="359"/>
      <c r="D1" s="359"/>
      <c r="E1" s="359"/>
      <c r="F1" s="359"/>
      <c r="H1" s="359" t="s">
        <v>2386</v>
      </c>
      <c r="I1" s="359"/>
      <c r="J1" s="359"/>
      <c r="K1" s="359"/>
      <c r="L1" s="359"/>
      <c r="M1" s="359"/>
      <c r="N1" s="359"/>
      <c r="O1" s="359"/>
      <c r="P1" s="360"/>
      <c r="Q1" s="359"/>
    </row>
    <row r="2" spans="1:18" ht="15.9" customHeight="1" thickBot="1">
      <c r="B2" s="361"/>
      <c r="C2" s="361"/>
      <c r="D2" s="361"/>
      <c r="E2" s="361"/>
      <c r="F2" s="396"/>
      <c r="G2" s="397"/>
      <c r="H2" s="361"/>
      <c r="I2" s="361"/>
      <c r="J2" s="361"/>
      <c r="K2" s="361"/>
    </row>
    <row r="3" spans="1:18" ht="64.5" customHeight="1" thickBot="1">
      <c r="A3" s="381" t="s">
        <v>1823</v>
      </c>
      <c r="B3" s="1532" t="s">
        <v>2092</v>
      </c>
      <c r="C3" s="1532"/>
      <c r="D3" s="1532"/>
      <c r="E3" s="1533" t="s">
        <v>2093</v>
      </c>
      <c r="F3" s="1534"/>
      <c r="G3" s="1534"/>
      <c r="H3" s="1534"/>
      <c r="I3" s="1534"/>
      <c r="J3" s="1534"/>
      <c r="K3" s="1534"/>
      <c r="L3" s="1534"/>
      <c r="M3" s="1534"/>
      <c r="N3" s="382" t="s">
        <v>2487</v>
      </c>
      <c r="O3" s="383" t="s">
        <v>1825</v>
      </c>
      <c r="P3" s="381" t="s">
        <v>2094</v>
      </c>
    </row>
    <row r="4" spans="1:18" ht="36" customHeight="1" thickTop="1">
      <c r="A4" s="364" t="s">
        <v>763</v>
      </c>
      <c r="B4" s="1513" t="s">
        <v>2203</v>
      </c>
      <c r="C4" s="1513"/>
      <c r="D4" s="1513"/>
      <c r="E4" s="1514" t="s">
        <v>2096</v>
      </c>
      <c r="F4" s="1515"/>
      <c r="G4" s="1515"/>
      <c r="H4" s="1515"/>
      <c r="I4" s="1515"/>
      <c r="J4" s="1515"/>
      <c r="K4" s="1515"/>
      <c r="L4" s="1515"/>
      <c r="M4" s="1515"/>
      <c r="N4" s="473"/>
      <c r="O4" s="476"/>
      <c r="P4" s="477"/>
      <c r="R4" s="466" t="s">
        <v>2484</v>
      </c>
    </row>
    <row r="5" spans="1:18" ht="24.75" customHeight="1">
      <c r="A5" s="1490">
        <v>1</v>
      </c>
      <c r="B5" s="1518" t="s">
        <v>2439</v>
      </c>
      <c r="C5" s="1519"/>
      <c r="D5" s="1520"/>
      <c r="E5" s="1514" t="s">
        <v>2466</v>
      </c>
      <c r="F5" s="1515"/>
      <c r="G5" s="1515"/>
      <c r="H5" s="1515"/>
      <c r="I5" s="1515"/>
      <c r="J5" s="1515"/>
      <c r="K5" s="1515"/>
      <c r="L5" s="1515"/>
      <c r="M5" s="1515"/>
      <c r="N5" s="473"/>
      <c r="O5" s="476"/>
      <c r="P5" s="477"/>
    </row>
    <row r="6" spans="1:18" ht="36" customHeight="1">
      <c r="A6" s="1491"/>
      <c r="B6" s="1525"/>
      <c r="C6" s="1526"/>
      <c r="D6" s="1527"/>
      <c r="E6" s="1514" t="s">
        <v>2441</v>
      </c>
      <c r="F6" s="1515"/>
      <c r="G6" s="1515"/>
      <c r="H6" s="1515"/>
      <c r="I6" s="1515"/>
      <c r="J6" s="1515"/>
      <c r="K6" s="1515"/>
      <c r="L6" s="1515"/>
      <c r="M6" s="1515"/>
      <c r="N6" s="473"/>
      <c r="O6" s="476"/>
      <c r="P6" s="477"/>
    </row>
    <row r="7" spans="1:18" ht="48.75" customHeight="1">
      <c r="A7" s="1492"/>
      <c r="B7" s="1521"/>
      <c r="C7" s="1522"/>
      <c r="D7" s="1523"/>
      <c r="E7" s="1514" t="s">
        <v>2440</v>
      </c>
      <c r="F7" s="1515"/>
      <c r="G7" s="1515"/>
      <c r="H7" s="1515"/>
      <c r="I7" s="1515"/>
      <c r="J7" s="1515"/>
      <c r="K7" s="1515"/>
      <c r="L7" s="1515"/>
      <c r="M7" s="1515"/>
      <c r="N7" s="473"/>
      <c r="O7" s="476"/>
      <c r="P7" s="477"/>
    </row>
    <row r="8" spans="1:18" ht="20.100000000000001" customHeight="1">
      <c r="A8" s="364">
        <v>2</v>
      </c>
      <c r="B8" s="1521" t="s">
        <v>2204</v>
      </c>
      <c r="C8" s="1522"/>
      <c r="D8" s="1523"/>
      <c r="E8" s="1524" t="s">
        <v>2098</v>
      </c>
      <c r="F8" s="1516"/>
      <c r="G8" s="1516"/>
      <c r="H8" s="1516"/>
      <c r="I8" s="1516"/>
      <c r="J8" s="1516"/>
      <c r="K8" s="1516"/>
      <c r="L8" s="1516"/>
      <c r="M8" s="1516"/>
      <c r="N8" s="474"/>
      <c r="O8" s="476"/>
      <c r="P8" s="478"/>
    </row>
    <row r="9" spans="1:18" ht="18" customHeight="1">
      <c r="A9" s="1490">
        <v>3</v>
      </c>
      <c r="B9" s="1518" t="s">
        <v>2099</v>
      </c>
      <c r="C9" s="1519"/>
      <c r="D9" s="1520"/>
      <c r="E9" s="1524" t="s">
        <v>2485</v>
      </c>
      <c r="F9" s="1516"/>
      <c r="G9" s="1516"/>
      <c r="H9" s="1516"/>
      <c r="I9" s="1516"/>
      <c r="J9" s="1516"/>
      <c r="K9" s="1516"/>
      <c r="L9" s="1516"/>
      <c r="M9" s="1516"/>
      <c r="N9" s="474"/>
      <c r="O9" s="476"/>
      <c r="P9" s="478"/>
    </row>
    <row r="10" spans="1:18" ht="20.100000000000001" customHeight="1">
      <c r="A10" s="1492"/>
      <c r="B10" s="1521"/>
      <c r="C10" s="1522"/>
      <c r="D10" s="1523"/>
      <c r="E10" s="1524" t="s">
        <v>2100</v>
      </c>
      <c r="F10" s="1516"/>
      <c r="G10" s="1516"/>
      <c r="H10" s="1516"/>
      <c r="I10" s="1516"/>
      <c r="J10" s="1516"/>
      <c r="K10" s="1516"/>
      <c r="L10" s="1516"/>
      <c r="M10" s="1516"/>
      <c r="N10" s="474"/>
      <c r="O10" s="476"/>
      <c r="P10" s="478"/>
    </row>
    <row r="11" spans="1:18" ht="20.100000000000001" customHeight="1">
      <c r="A11" s="1490">
        <v>4</v>
      </c>
      <c r="B11" s="1518" t="s">
        <v>2103</v>
      </c>
      <c r="C11" s="1519"/>
      <c r="D11" s="1520"/>
      <c r="E11" s="1524" t="s">
        <v>2448</v>
      </c>
      <c r="F11" s="1516"/>
      <c r="G11" s="1516"/>
      <c r="H11" s="1516"/>
      <c r="I11" s="1516"/>
      <c r="J11" s="1516"/>
      <c r="K11" s="1516"/>
      <c r="L11" s="1516"/>
      <c r="M11" s="1516"/>
      <c r="N11" s="474"/>
      <c r="O11" s="476"/>
      <c r="P11" s="478"/>
    </row>
    <row r="12" spans="1:18" ht="20.100000000000001" customHeight="1">
      <c r="A12" s="1491"/>
      <c r="B12" s="1525"/>
      <c r="C12" s="1526"/>
      <c r="D12" s="1527"/>
      <c r="E12" s="1524" t="s">
        <v>2104</v>
      </c>
      <c r="F12" s="1516"/>
      <c r="G12" s="1516"/>
      <c r="H12" s="1516"/>
      <c r="I12" s="1516"/>
      <c r="J12" s="1516"/>
      <c r="K12" s="1516"/>
      <c r="L12" s="1516"/>
      <c r="M12" s="1516"/>
      <c r="N12" s="474"/>
      <c r="O12" s="476"/>
      <c r="P12" s="478"/>
    </row>
    <row r="13" spans="1:18" ht="36" customHeight="1">
      <c r="A13" s="1492"/>
      <c r="B13" s="1521"/>
      <c r="C13" s="1522"/>
      <c r="D13" s="1523"/>
      <c r="E13" s="1524" t="s">
        <v>2105</v>
      </c>
      <c r="F13" s="1516"/>
      <c r="G13" s="1516"/>
      <c r="H13" s="1516"/>
      <c r="I13" s="1516"/>
      <c r="J13" s="1516"/>
      <c r="K13" s="1516"/>
      <c r="L13" s="1516"/>
      <c r="M13" s="1516"/>
      <c r="N13" s="474"/>
      <c r="O13" s="476"/>
      <c r="P13" s="478"/>
    </row>
    <row r="14" spans="1:18" ht="36" customHeight="1">
      <c r="A14" s="330">
        <v>5</v>
      </c>
      <c r="B14" s="1487" t="s">
        <v>2106</v>
      </c>
      <c r="C14" s="1487"/>
      <c r="D14" s="1487"/>
      <c r="E14" s="1524" t="s">
        <v>2208</v>
      </c>
      <c r="F14" s="1516"/>
      <c r="G14" s="1516"/>
      <c r="H14" s="1516"/>
      <c r="I14" s="1516"/>
      <c r="J14" s="1516"/>
      <c r="K14" s="1516"/>
      <c r="L14" s="1516"/>
      <c r="M14" s="1516"/>
      <c r="N14" s="474"/>
      <c r="O14" s="476"/>
      <c r="P14" s="478"/>
    </row>
    <row r="15" spans="1:18" ht="20.100000000000001" customHeight="1">
      <c r="A15" s="330">
        <v>6</v>
      </c>
      <c r="B15" s="1487" t="s">
        <v>2108</v>
      </c>
      <c r="C15" s="1487"/>
      <c r="D15" s="1487"/>
      <c r="E15" s="1524" t="s">
        <v>2109</v>
      </c>
      <c r="F15" s="1516"/>
      <c r="G15" s="1516"/>
      <c r="H15" s="1516"/>
      <c r="I15" s="1516"/>
      <c r="J15" s="1516"/>
      <c r="K15" s="1516"/>
      <c r="L15" s="1516"/>
      <c r="M15" s="1516"/>
      <c r="N15" s="474"/>
      <c r="O15" s="476"/>
      <c r="P15" s="478"/>
    </row>
    <row r="16" spans="1:18" ht="36" customHeight="1">
      <c r="A16" s="398">
        <v>7</v>
      </c>
      <c r="B16" s="1528" t="s">
        <v>2200</v>
      </c>
      <c r="C16" s="1528"/>
      <c r="D16" s="1528"/>
      <c r="E16" s="1529" t="s">
        <v>2486</v>
      </c>
      <c r="F16" s="1489"/>
      <c r="G16" s="1489"/>
      <c r="H16" s="1489"/>
      <c r="I16" s="1489"/>
      <c r="J16" s="1489"/>
      <c r="K16" s="1489"/>
      <c r="L16" s="1489"/>
      <c r="M16" s="1489"/>
      <c r="N16" s="474"/>
      <c r="O16" s="476"/>
      <c r="P16" s="478"/>
    </row>
    <row r="17" spans="1:16" ht="31.5" customHeight="1">
      <c r="A17" s="399">
        <v>8</v>
      </c>
      <c r="B17" s="1528" t="s">
        <v>2474</v>
      </c>
      <c r="C17" s="1528"/>
      <c r="D17" s="1528"/>
      <c r="E17" s="1488" t="s">
        <v>2482</v>
      </c>
      <c r="F17" s="1489"/>
      <c r="G17" s="1489"/>
      <c r="H17" s="1489"/>
      <c r="I17" s="1489"/>
      <c r="J17" s="1489"/>
      <c r="K17" s="1489"/>
      <c r="L17" s="1489"/>
      <c r="M17" s="1489"/>
      <c r="N17" s="474"/>
      <c r="O17" s="476"/>
      <c r="P17" s="478"/>
    </row>
    <row r="18" spans="1:16" ht="36" customHeight="1">
      <c r="A18" s="1536">
        <v>9</v>
      </c>
      <c r="B18" s="1493" t="s">
        <v>2479</v>
      </c>
      <c r="C18" s="1494"/>
      <c r="D18" s="1495"/>
      <c r="E18" s="1488" t="s">
        <v>2209</v>
      </c>
      <c r="F18" s="1489"/>
      <c r="G18" s="1489"/>
      <c r="H18" s="1489"/>
      <c r="I18" s="1489"/>
      <c r="J18" s="1489"/>
      <c r="K18" s="1489"/>
      <c r="L18" s="1489"/>
      <c r="M18" s="1489"/>
      <c r="N18" s="474"/>
      <c r="O18" s="476"/>
      <c r="P18" s="478"/>
    </row>
    <row r="19" spans="1:16" ht="20.100000000000001" customHeight="1">
      <c r="A19" s="1537"/>
      <c r="B19" s="1499"/>
      <c r="C19" s="1500"/>
      <c r="D19" s="1501"/>
      <c r="E19" s="1488" t="s">
        <v>2111</v>
      </c>
      <c r="F19" s="1489"/>
      <c r="G19" s="1489"/>
      <c r="H19" s="1489"/>
      <c r="I19" s="1489"/>
      <c r="J19" s="1489"/>
      <c r="K19" s="1489"/>
      <c r="L19" s="1489"/>
      <c r="M19" s="1489"/>
      <c r="N19" s="474"/>
      <c r="O19" s="476"/>
      <c r="P19" s="478"/>
    </row>
    <row r="20" spans="1:16" ht="25.5" customHeight="1">
      <c r="A20" s="1490">
        <v>10</v>
      </c>
      <c r="B20" s="1493" t="s">
        <v>2481</v>
      </c>
      <c r="C20" s="1494"/>
      <c r="D20" s="1495"/>
      <c r="E20" s="1502" t="s">
        <v>2456</v>
      </c>
      <c r="F20" s="1506"/>
      <c r="G20" s="1510" t="s">
        <v>2459</v>
      </c>
      <c r="H20" s="1511"/>
      <c r="I20" s="1511"/>
      <c r="J20" s="1511"/>
      <c r="K20" s="1511"/>
      <c r="L20" s="1511"/>
      <c r="M20" s="1512"/>
      <c r="N20" s="474"/>
      <c r="O20" s="476"/>
      <c r="P20" s="478"/>
    </row>
    <row r="21" spans="1:16" ht="25.5" customHeight="1">
      <c r="A21" s="1491"/>
      <c r="B21" s="1496"/>
      <c r="C21" s="1497"/>
      <c r="D21" s="1498"/>
      <c r="E21" s="1507"/>
      <c r="F21" s="1508"/>
      <c r="G21" s="1510" t="s">
        <v>2460</v>
      </c>
      <c r="H21" s="1511"/>
      <c r="I21" s="1511"/>
      <c r="J21" s="1511"/>
      <c r="K21" s="1511"/>
      <c r="L21" s="1511"/>
      <c r="M21" s="1512"/>
      <c r="N21" s="474"/>
      <c r="O21" s="476"/>
      <c r="P21" s="478"/>
    </row>
    <row r="22" spans="1:16" ht="25.5" customHeight="1">
      <c r="A22" s="1491"/>
      <c r="B22" s="1496"/>
      <c r="C22" s="1497"/>
      <c r="D22" s="1498"/>
      <c r="E22" s="1503"/>
      <c r="F22" s="1509"/>
      <c r="G22" s="1510" t="s">
        <v>2461</v>
      </c>
      <c r="H22" s="1511"/>
      <c r="I22" s="1511"/>
      <c r="J22" s="1511"/>
      <c r="K22" s="1511"/>
      <c r="L22" s="1511"/>
      <c r="M22" s="1512"/>
      <c r="N22" s="474"/>
      <c r="O22" s="476"/>
      <c r="P22" s="478"/>
    </row>
    <row r="23" spans="1:16" ht="30.75" customHeight="1">
      <c r="A23" s="1491"/>
      <c r="B23" s="1496"/>
      <c r="C23" s="1497"/>
      <c r="D23" s="1498"/>
      <c r="E23" s="1502" t="s">
        <v>2458</v>
      </c>
      <c r="F23" s="1504" t="s">
        <v>2457</v>
      </c>
      <c r="G23" s="1510" t="s">
        <v>2462</v>
      </c>
      <c r="H23" s="1511"/>
      <c r="I23" s="1511"/>
      <c r="J23" s="1511"/>
      <c r="K23" s="1511"/>
      <c r="L23" s="1511"/>
      <c r="M23" s="1512"/>
      <c r="N23" s="474"/>
      <c r="O23" s="476"/>
      <c r="P23" s="478"/>
    </row>
    <row r="24" spans="1:16" ht="30.75" customHeight="1">
      <c r="A24" s="1491"/>
      <c r="B24" s="1496"/>
      <c r="C24" s="1497"/>
      <c r="D24" s="1498"/>
      <c r="E24" s="1503"/>
      <c r="F24" s="1505"/>
      <c r="G24" s="1510" t="s">
        <v>2463</v>
      </c>
      <c r="H24" s="1511"/>
      <c r="I24" s="1511"/>
      <c r="J24" s="1511"/>
      <c r="K24" s="1511"/>
      <c r="L24" s="1511"/>
      <c r="M24" s="1512"/>
      <c r="N24" s="474"/>
      <c r="O24" s="476"/>
      <c r="P24" s="478"/>
    </row>
    <row r="25" spans="1:16" ht="36" customHeight="1">
      <c r="A25" s="1492"/>
      <c r="B25" s="1499"/>
      <c r="C25" s="1500"/>
      <c r="D25" s="1501"/>
      <c r="E25" s="1514" t="s">
        <v>2467</v>
      </c>
      <c r="F25" s="1515"/>
      <c r="G25" s="1516"/>
      <c r="H25" s="1516"/>
      <c r="I25" s="1516"/>
      <c r="J25" s="1516"/>
      <c r="K25" s="1516"/>
      <c r="L25" s="1516"/>
      <c r="M25" s="1517"/>
      <c r="N25" s="474"/>
      <c r="O25" s="476"/>
      <c r="P25" s="478"/>
    </row>
    <row r="26" spans="1:16" ht="32.25" customHeight="1">
      <c r="A26" s="399">
        <v>11</v>
      </c>
      <c r="B26" s="1539" t="s">
        <v>2211</v>
      </c>
      <c r="C26" s="1540"/>
      <c r="D26" s="1541"/>
      <c r="E26" s="1488" t="s">
        <v>2210</v>
      </c>
      <c r="F26" s="1489"/>
      <c r="G26" s="1489"/>
      <c r="H26" s="1489"/>
      <c r="I26" s="1489"/>
      <c r="J26" s="1489"/>
      <c r="K26" s="1489"/>
      <c r="L26" s="1489"/>
      <c r="M26" s="1538"/>
      <c r="N26" s="474"/>
      <c r="O26" s="476"/>
      <c r="P26" s="478"/>
    </row>
    <row r="27" spans="1:16" ht="36" customHeight="1" thickBot="1">
      <c r="A27" s="399">
        <v>12</v>
      </c>
      <c r="B27" s="1528" t="s">
        <v>2478</v>
      </c>
      <c r="C27" s="1528"/>
      <c r="D27" s="1528"/>
      <c r="E27" s="1488" t="s">
        <v>2398</v>
      </c>
      <c r="F27" s="1489"/>
      <c r="G27" s="1489"/>
      <c r="H27" s="1489"/>
      <c r="I27" s="1489"/>
      <c r="J27" s="1489"/>
      <c r="K27" s="1489"/>
      <c r="L27" s="1489"/>
      <c r="M27" s="1489"/>
      <c r="N27" s="475"/>
      <c r="O27" s="476"/>
      <c r="P27" s="478"/>
    </row>
    <row r="28" spans="1:16" ht="36" customHeight="1"/>
    <row r="29" spans="1:16" ht="36" customHeight="1">
      <c r="B29" s="3" t="s">
        <v>169</v>
      </c>
      <c r="C29" s="239">
        <v>1</v>
      </c>
      <c r="E29" s="331"/>
    </row>
    <row r="30" spans="1:16" ht="36" customHeight="1">
      <c r="B30" s="3" t="s">
        <v>376</v>
      </c>
      <c r="C30" s="239">
        <v>2</v>
      </c>
    </row>
    <row r="31" spans="1:16" ht="36" customHeight="1"/>
    <row r="32" spans="1: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sheetData>
  <sheetProtection algorithmName="SHA-512" hashValue="xyRisIQQQM3nW5Ff4gNMWAiddFb0MlB9KREjOE9F1yUWnRYAd4rpCdWu+fYdhuVHDLgJl4o5TmBc1tTlzLqQTQ==" saltValue="28cgg7+fUXDjiI5osnjaQg==" spinCount="100000" sheet="1" selectLockedCells="1"/>
  <mergeCells count="47">
    <mergeCell ref="B27:D27"/>
    <mergeCell ref="E27:M27"/>
    <mergeCell ref="E20:F22"/>
    <mergeCell ref="G20:M20"/>
    <mergeCell ref="G21:M21"/>
    <mergeCell ref="G22:M22"/>
    <mergeCell ref="E23:E24"/>
    <mergeCell ref="F23:F24"/>
    <mergeCell ref="G23:M23"/>
    <mergeCell ref="G24:M24"/>
    <mergeCell ref="A20:A25"/>
    <mergeCell ref="B20:D25"/>
    <mergeCell ref="E25:M25"/>
    <mergeCell ref="E26:M26"/>
    <mergeCell ref="B26:D26"/>
    <mergeCell ref="B3:D3"/>
    <mergeCell ref="E3:M3"/>
    <mergeCell ref="B4:D4"/>
    <mergeCell ref="E4:M4"/>
    <mergeCell ref="B8:D8"/>
    <mergeCell ref="E8:M8"/>
    <mergeCell ref="E5:M5"/>
    <mergeCell ref="A11:A13"/>
    <mergeCell ref="B14:D14"/>
    <mergeCell ref="E14:M14"/>
    <mergeCell ref="B15:D15"/>
    <mergeCell ref="E15:M15"/>
    <mergeCell ref="E12:M12"/>
    <mergeCell ref="E13:M13"/>
    <mergeCell ref="E11:M11"/>
    <mergeCell ref="B11:D13"/>
    <mergeCell ref="A5:A7"/>
    <mergeCell ref="B5:D7"/>
    <mergeCell ref="E6:M6"/>
    <mergeCell ref="E7:M7"/>
    <mergeCell ref="A9:A10"/>
    <mergeCell ref="B9:D10"/>
    <mergeCell ref="E9:M9"/>
    <mergeCell ref="E10:M10"/>
    <mergeCell ref="B16:D16"/>
    <mergeCell ref="E16:M16"/>
    <mergeCell ref="B17:D17"/>
    <mergeCell ref="E17:M17"/>
    <mergeCell ref="A18:A19"/>
    <mergeCell ref="B18:D19"/>
    <mergeCell ref="E18:M18"/>
    <mergeCell ref="E19:M19"/>
  </mergeCells>
  <phoneticPr fontId="2"/>
  <dataValidations count="2">
    <dataValidation type="list" allowBlank="1" showInputMessage="1" showErrorMessage="1" sqref="N4:N27" xr:uid="{00000000-0002-0000-0800-000000000000}">
      <formula1>$B$29:$B$30</formula1>
    </dataValidation>
    <dataValidation type="list" allowBlank="1" showInputMessage="1" showErrorMessage="1" sqref="O4:O27" xr:uid="{00000000-0002-0000-0800-000001000000}">
      <formula1>$C$29:$C$30</formula1>
    </dataValidation>
  </dataValidations>
  <printOptions horizontalCentered="1"/>
  <pageMargins left="0.6692913385826772" right="0.6692913385826772" top="0.59055118110236227" bottom="0.59055118110236227" header="0.39370078740157483" footer="0.39370078740157483"/>
  <pageSetup paperSize="9" scale="72" fitToHeight="2" orientation="portrait" horizontalDpi="300" verticalDpi="300" r:id="rId1"/>
  <headerFooter alignWithMargins="0">
    <oddFooter>&amp;C&amp;P/&amp;N&amp;R&amp;A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01入力票（その１）</vt:lpstr>
      <vt:lpstr>02入力票（その２）</vt:lpstr>
      <vt:lpstr>03建設工事</vt:lpstr>
      <vt:lpstr>04建設工事関連</vt:lpstr>
      <vt:lpstr>05物品・役務</vt:lpstr>
      <vt:lpstr>06承認等級判定表</vt:lpstr>
      <vt:lpstr>07資格審査ﾁｪｯｸ表（建設工事）</vt:lpstr>
      <vt:lpstr>08資格審査ﾁｪｯｸ表（建設工事関連業務）</vt:lpstr>
      <vt:lpstr>09資格審査ﾁｪｯｸ表（物品役務）</vt:lpstr>
      <vt:lpstr>10WorkSheet</vt:lpstr>
      <vt:lpstr>11営業実績調書</vt:lpstr>
      <vt:lpstr>'01入力票（その１）'!Print_Area</vt:lpstr>
      <vt:lpstr>'02入力票（その２）'!Print_Area</vt:lpstr>
      <vt:lpstr>'03建設工事'!Print_Area</vt:lpstr>
      <vt:lpstr>'04建設工事関連'!Print_Area</vt:lpstr>
      <vt:lpstr>'05物品・役務'!Print_Area</vt:lpstr>
      <vt:lpstr>'06承認等級判定表'!Print_Area</vt:lpstr>
      <vt:lpstr>'07資格審査ﾁｪｯｸ表（建設工事）'!Print_Area</vt:lpstr>
      <vt:lpstr>'08資格審査ﾁｪｯｸ表（建設工事関連業務）'!Print_Area</vt:lpstr>
      <vt:lpstr>'09資格審査ﾁｪｯｸ表（物品役務）'!Print_Area</vt:lpstr>
      <vt:lpstr>'10WorkSheet'!Print_Area</vt:lpstr>
      <vt:lpstr>'11営業実績調書'!Print_Area</vt:lpstr>
      <vt:lpstr>'02入力票（その２）'!Print_Titles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正行</dc:creator>
  <cp:lastModifiedBy>小澤 正行</cp:lastModifiedBy>
  <cp:lastPrinted>2026-03-31T23:20:48Z</cp:lastPrinted>
  <dcterms:created xsi:type="dcterms:W3CDTF">2006-09-16T00:00:00Z</dcterms:created>
  <dcterms:modified xsi:type="dcterms:W3CDTF">2026-03-31T23:21:30Z</dcterms:modified>
</cp:coreProperties>
</file>